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0" yWindow="0" windowWidth="28800" windowHeight="122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<sst xmlns="http://schemas.openxmlformats.org/spreadsheetml/2006/main" count="3319" uniqueCount="882">
  <si>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</si>
  <si>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</si>
  <si>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</si>
  <si>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</si>
  <si>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</si>
  <si>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</si>
  <si>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</si>
  <si>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</si>
  <si>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</si>
  <si>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</si>
  <si>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</si>
  <si>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</si>
  <si>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</si>
  <si>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</si>
  <si>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</si>
  <si>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</si>
  <si>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</si>
  <si>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</si>
  <si>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</si>
  <si>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</si>
  <si>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</si>
  <si>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</si>
  <si>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</si>
  <si>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</si>
  <si>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</si>
  <si>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</si>
  <si>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</si>
  <si>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</si>
  <si>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</si>
  <si>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</si>
  <si>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</si>
  <si>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</si>
  <si>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</si>
  <si>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</si>
  <si>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</si>
  <si>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</si>
  <si>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</si>
  <si>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</si>
  <si>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</si>
  <si>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</si>
  <si>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</si>
  <si>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</si>
  <si>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</si>
  <si>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</si>
  <si>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</si>
  <si>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</si>
  <si>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</si>
  <si>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</si>
  <si>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</si>
  <si>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</si>
  <si>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</si>
  <si>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</si>
  <si>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</si>
  <si>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</si>
  <si>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</si>
  <si>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</si>
  <si>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</si>
  <si>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</si>
  <si>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</si>
  <si>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</si>
  <si>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</si>
  <si>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</si>
  <si>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</si>
  <si>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</si>
  <si>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</si>
  <si>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</si>
  <si>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</si>
  <si>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</si>
  <si>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</si>
  <si>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</si>
  <si>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</si>
  <si>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</si>
  <si>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</si>
  <si>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</si>
  <si>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</si>
  <si>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</si>
  <si>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</si>
  <si>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</si>
  <si>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</si>
  <si>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</si>
  <si>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</si>
  <si>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</si>
  <si>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</si>
  <si>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</si>
  <si>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</si>
  <si>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</si>
  <si>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</si>
  <si>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</si>
  <si>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</si>
  <si>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</si>
  <si>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</si>
  <si>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</si>
  <si>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</si>
  <si>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</si>
  <si>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</si>
  <si>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</si>
  <si>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</si>
  <si>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</si>
  <si>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</si>
  <si>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</si>
  <si>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</si>
  <si>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</si>
  <si>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</si>
  <si>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</si>
  <si>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</si>
  <si>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</si>
  <si>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</si>
  <si>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</si>
  <si>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</si>
  <si>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</si>
  <si>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</si>
  <si>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</si>
  <si>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</si>
  <si>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</si>
  <si>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</si>
  <si>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</si>
  <si>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</si>
  <si>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</si>
  <si>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</si>
  <si>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</si>
  <si>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</si>
  <si>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</si>
  <si>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</si>
  <si>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</si>
  <si>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</si>
  <si>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</si>
  <si>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</si>
  <si>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</si>
  <si>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</si>
  <si>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</si>
  <si>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</si>
  <si>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</si>
  <si>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</si>
  <si>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</si>
  <si>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</si>
  <si>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</si>
  <si>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</si>
  <si>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</si>
  <si>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</si>
  <si>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</si>
  <si>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</si>
  <si>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</si>
  <si>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</si>
  <si>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</si>
  <si>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</si>
  <si>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</si>
  <si>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</si>
  <si>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</si>
  <si>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</si>
  <si>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</si>
  <si>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</si>
  <si>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</si>
  <si>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</si>
  <si>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</si>
  <si>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</si>
  <si>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</si>
  <si>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</si>
  <si>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</si>
  <si>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</si>
  <si>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</si>
  <si>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</si>
  <si>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</si>
  <si>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</si>
  <si>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</si>
  <si>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</si>
  <si>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</si>
  <si>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</si>
  <si>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</si>
  <si>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</si>
  <si>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</si>
  <si>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</si>
  <si>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</si>
  <si>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</si>
  <si>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</si>
  <si>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</si>
  <si>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</si>
  <si>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</si>
  <si>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</si>
  <si>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</si>
  <si>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</si>
  <si>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</si>
  <si>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</si>
  <si>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</si>
  <si>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</si>
  <si>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</si>
  <si>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</si>
  <si>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</si>
  <si>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</si>
  <si>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</si>
  <si>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</si>
  <si>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</si>
  <si>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</si>
  <si>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</si>
  <si>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</si>
  <si>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</si>
  <si>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</si>
  <si>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</si>
  <si>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</si>
  <si>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</si>
  <si>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</si>
  <si>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</si>
  <si>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</si>
  <si>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</si>
  <si>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</si>
  <si>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</si>
  <si>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</si>
  <si>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</si>
  <si>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</si>
  <si>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</si>
  <si>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</si>
  <si>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</si>
  <si>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</si>
  <si>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</si>
  <si>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</si>
  <si>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</si>
  <si>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</si>
  <si>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</si>
  <si>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</si>
  <si>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</si>
  <si>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</si>
  <si>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</si>
  <si>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</si>
  <si>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</si>
  <si>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</si>
  <si>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</si>
  <si>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</si>
  <si>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</si>
  <si>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</si>
  <si>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</si>
  <si>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</si>
  <si>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</si>
  <si>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</si>
  <si>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</si>
  <si>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</si>
  <si>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</si>
  <si>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</si>
  <si>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</si>
  <si>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</si>
  <si>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</si>
  <si>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</si>
  <si>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</si>
  <si>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</si>
  <si>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</si>
  <si>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</si>
  <si>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</si>
  <si>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</si>
  <si>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</si>
  <si>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</si>
  <si>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</si>
  <si>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</si>
  <si>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</si>
  <si>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</si>
  <si>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</si>
  <si>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</si>
  <si>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</si>
  <si>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</si>
  <si>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</si>
  <si>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</si>
  <si>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</si>
  <si>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</si>
  <si>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</si>
  <si>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</si>
  <si>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</si>
  <si>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</si>
  <si>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</si>
  <si>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</si>
  <si>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</si>
  <si>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</si>
  <si>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</si>
  <si>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</si>
  <si>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</si>
  <si>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</si>
  <si>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</si>
  <si>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</si>
  <si>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</si>
  <si>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</si>
  <si>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</si>
  <si>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</si>
  <si>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</si>
  <si>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</si>
  <si>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</si>
  <si>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</si>
  <si>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</si>
  <si>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</si>
  <si>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</si>
  <si>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</si>
  <si>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</si>
  <si>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</si>
  <si>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</si>
  <si>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</si>
  <si>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</si>
  <si>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</si>
  <si>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</si>
  <si>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</si>
  <si>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</si>
  <si>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</si>
  <si>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</si>
  <si>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</si>
  <si>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</si>
  <si>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</si>
  <si>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</si>
  <si>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</si>
  <si>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</si>
  <si>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</si>
  <si>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</si>
  <si>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</si>
  <si>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</si>
  <si>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</si>
  <si>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</si>
  <si>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</si>
  <si>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</si>
  <si>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</si>
  <si>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</si>
  <si>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</si>
  <si>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</si>
  <si>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</si>
  <si>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</si>
  <si>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</si>
  <si>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</si>
  <si>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</si>
  <si>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</si>
  <si>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</si>
  <si>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</si>
  <si>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</si>
  <si>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</si>
  <si>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</si>
  <si>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</si>
  <si>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</si>
  <si>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</si>
  <si>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</si>
  <si>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</si>
  <si>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</si>
  <si>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</si>
  <si>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</si>
  <si>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</si>
  <si>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</si>
  <si>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</si>
  <si>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</si>
  <si>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</si>
  <si>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</si>
  <si>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</si>
  <si>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</si>
  <si>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</si>
  <si>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</si>
  <si>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</si>
  <si>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</si>
  <si>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</si>
  <si>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</si>
  <si>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</si>
  <si>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</si>
  <si>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</si>
  <si>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</si>
  <si>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</si>
  <si>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</si>
  <si>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</si>
  <si>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</si>
  <si>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</si>
  <si>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</si>
  <si>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</si>
  <si>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</si>
  <si>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</si>
  <si>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</si>
  <si>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</si>
  <si>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</si>
  <si>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</si>
  <si>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</si>
  <si>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</si>
  <si>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</si>
  <si>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</si>
  <si>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</si>
  <si>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</si>
  <si>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</si>
  <si>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</si>
  <si>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</si>
  <si>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</si>
  <si>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</si>
  <si>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</si>
  <si>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</si>
  <si>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</si>
  <si>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</si>
  <si>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</si>
  <si>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</si>
  <si>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</si>
  <si>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</si>
  <si>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</si>
  <si>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</si>
  <si>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</si>
  <si>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</si>
  <si>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</si>
  <si>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</si>
  <si>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</si>
  <si>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</si>
  <si>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</si>
  <si>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</si>
  <si>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</si>
  <si>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</si>
  <si>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</si>
  <si>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</si>
  <si>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</si>
  <si>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</si>
  <si>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</si>
  <si>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</si>
  <si>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</si>
  <si>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</si>
  <si>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</si>
  <si>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</si>
  <si>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</si>
  <si>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</si>
  <si>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</si>
  <si>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</si>
  <si>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</si>
  <si>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</si>
  <si>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</si>
  <si>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</si>
  <si>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</si>
  <si>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</si>
  <si>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</si>
  <si>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</si>
  <si>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</si>
  <si>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</si>
  <si>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</si>
  <si>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</si>
  <si>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</si>
  <si>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</si>
  <si>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</si>
  <si>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</si>
  <si>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</si>
  <si>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</si>
  <si>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</si>
  <si>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</si>
  <si>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</si>
  <si>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</si>
  <si>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</si>
  <si>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</si>
  <si>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</si>
  <si>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</si>
  <si>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</si>
  <si>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</si>
  <si>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</si>
  <si>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</si>
  <si>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</si>
  <si>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</si>
  <si>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</si>
  <si>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</si>
  <si>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</si>
  <si>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</si>
  <si>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</si>
  <si>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</si>
  <si>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</si>
  <si>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</si>
  <si>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</si>
  <si>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</si>
  <si>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</si>
  <si>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</si>
  <si>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</si>
  <si>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</si>
  <si>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</si>
  <si>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</si>
  <si>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</si>
  <si>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</si>
  <si>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</si>
  <si>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</si>
  <si>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</si>
  <si>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</si>
  <si>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</si>
  <si>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</si>
  <si>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</si>
  <si>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</si>
  <si>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</si>
  <si>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</si>
  <si>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</si>
  <si>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</si>
  <si>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</si>
  <si>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</si>
  <si>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</si>
  <si>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</si>
  <si>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</si>
  <si>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</si>
  <si>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</si>
  <si>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</si>
  <si>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</si>
  <si>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</si>
  <si>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</si>
  <si>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</si>
  <si>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</si>
  <si>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</si>
  <si>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</si>
  <si>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</si>
  <si>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</si>
  <si>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</si>
  <si>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</si>
  <si>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</si>
  <si>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</si>
  <si>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</si>
  <si>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</si>
  <si>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</si>
  <si>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</si>
  <si>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</si>
  <si>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</si>
  <si>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</si>
  <si>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</si>
  <si>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</si>
  <si>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</si>
  <si>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</si>
  <si>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</si>
  <si>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</si>
  <si>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</si>
  <si>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</si>
  <si>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</si>
  <si>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</si>
  <si>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</si>
  <si>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</si>
  <si>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</si>
  <si>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</si>
  <si>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</si>
  <si>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</si>
  <si>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</si>
  <si>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</si>
  <si>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</si>
  <si>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</si>
  <si>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</si>
  <si>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</si>
  <si>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</si>
  <si>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</si>
  <si>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</si>
  <si>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</si>
  <si>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</si>
  <si>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</si>
  <si>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</si>
  <si>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</si>
  <si>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</si>
  <si>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</si>
  <si>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</si>
  <si>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</si>
  <si>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</si>
  <si>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</si>
  <si>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</si>
  <si>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</si>
  <si>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</si>
  <si>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</si>
  <si>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</si>
  <si>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</si>
  <si>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</si>
  <si>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</si>
  <si>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</si>
  <si>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</si>
  <si>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</si>
  <si>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</si>
  <si>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</si>
  <si>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</si>
  <si>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</si>
  <si>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</si>
  <si>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</si>
  <si>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</si>
  <si>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</si>
  <si>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</si>
  <si>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</si>
  <si>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</si>
  <si>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</si>
  <si>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</si>
  <si>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</si>
  <si>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</si>
  <si>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</si>
  <si>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</si>
  <si>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</si>
  <si>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</si>
  <si>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</si>
  <si>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</si>
  <si>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</si>
  <si>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</si>
  <si>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</si>
  <si>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</si>
  <si>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</si>
  <si>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</si>
  <si>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</si>
  <si>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</si>
  <si>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</si>
  <si>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</si>
  <si>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</si>
  <si>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</si>
  <si>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</si>
  <si>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</si>
  <si>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</si>
  <si>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</si>
  <si>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</si>
  <si>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</si>
  <si>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</si>
  <si>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</si>
  <si>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</si>
  <si>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</si>
  <si>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</si>
  <si>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</si>
  <si>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</si>
  <si>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</si>
  <si>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</si>
  <si>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</si>
  <si>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</si>
  <si>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</si>
  <si>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</si>
  <si>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</si>
  <si>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</si>
  <si>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</si>
  <si>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</si>
  <si>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</si>
  <si>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</si>
  <si>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</si>
  <si>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</si>
  <si>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</si>
  <si>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</si>
  <si>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</si>
  <si>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</si>
  <si>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</si>
  <si>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</si>
  <si>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</si>
  <si>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</si>
  <si>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</si>
  <si>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</si>
  <si>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</si>
  <si>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</si>
  <si>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</si>
  <si>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</si>
  <si>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</si>
  <si>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</si>
  <si>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</si>
  <si>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</si>
  <si>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</si>
  <si>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</si>
  <si>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</si>
  <si>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</si>
  <si>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</si>
  <si>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</si>
  <si>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</si>
  <si>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</si>
  <si>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</si>
  <si>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</si>
  <si>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</si>
  <si>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</si>
  <si>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</si>
  <si>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</si>
  <si>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</si>
  <si>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</si>
  <si>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</si>
  <si>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</si>
  <si>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</si>
  <si>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</si>
  <si>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</si>
  <si>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</si>
  <si>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</si>
  <si>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</si>
  <si>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</si>
  <si>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</si>
  <si>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</si>
  <si>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</si>
  <si>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</si>
  <si>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</si>
  <si>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</si>
  <si>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</si>
  <si>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</si>
  <si>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</si>
  <si>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</si>
  <si>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</si>
  <si>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</si>
  <si>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</si>
  <si>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</si>
  <si>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</si>
  <si>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</si>
  <si>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</si>
  <si>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</si>
  <si>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</si>
  <si>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</si>
  <si>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</si>
  <si>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</si>
  <si>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</si>
  <si>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</si>
  <si>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</si>
  <si>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</si>
  <si>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</si>
  <si>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</si>
  <si>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</si>
  <si>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</si>
  <si>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</si>
  <si>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</si>
  <si>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</si>
  <si>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</si>
  <si>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</si>
  <si>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</si>
  <si>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</si>
  <si>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</si>
  <si>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</si>
  <si>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</si>
  <si>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</si>
  <si>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</si>
  <si>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</si>
  <si>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</si>
  <si>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</si>
  <si>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</si>
  <si>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</si>
  <si>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</si>
  <si>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</si>
  <si>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</si>
  <si>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</si>
  <si>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田中　徹</t>
  </si>
  <si>
    <t>平成元年度</t>
  </si>
  <si>
    <t>終了予定なし</t>
  </si>
  <si>
    <t>監視指導・麻薬対策課</t>
  </si>
  <si>
    <t>○平成26年11月25日以前
薬事法第55条第2項、第68条、第69条
○平成26年11月25日以降
医薬品、医療機器等の品質、有効性及び安全性の確保等に関する法律第55条第2項、第68条、第69条</t>
  </si>
  <si>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</si>
  <si>
    <t>医薬品等の監視指導を実施し、医薬品等の品質確保の徹底を図る。</t>
  </si>
  <si>
    <t>1.地方厚生局及び都道府県の薬事監視行政の指導及び不良医薬品等の監視業務を行う。また、安易な個人輸入の危険性について啓発を図る。
2.健康食品と称して販売されている製品の試買・検査、医薬品成分を含有する製品を販売する業者への指導・取締りを行う。また、不正広告の監視や薬局等への立入検査等を行う。
3.登録試験検査機関における試験検査の信頼性を確保するため、登録試験検査機関のレベルアップとともに、精度管理の適正化を図る。
4.偽造医薬品、健康食品と称して販売されている無承認無許可医薬品及び指定薬物等に関する情報を収集し、ホームページ等による注意啓発を行う。
5.偽造医薬品及び危険ドラッグに係るインターネット監視を実施し、販売サイト運営者への警告、プロバイダーへの情報提供及びサイトの削除要請を行う。</t>
  </si>
  <si>
    <t>-</t>
  </si>
  <si>
    <t>検定検査事務等委託費</t>
  </si>
  <si>
    <t>医薬品審査等業務庁費</t>
  </si>
  <si>
    <t>職員旅費</t>
  </si>
  <si>
    <t>委員等旅費</t>
  </si>
  <si>
    <t>本事業は、監視・指導及び啓発を行うための事業であり、成果について定量的に示すことは困難である。</t>
  </si>
  <si>
    <t>間接的な指標として違反発見件数を活用する。</t>
  </si>
  <si>
    <t>違反発見件数</t>
  </si>
  <si>
    <t>件</t>
  </si>
  <si>
    <t>立入検査の件数</t>
  </si>
  <si>
    <t>〈参考〉薬事監視員数</t>
  </si>
  <si>
    <t>①Ｘ：「当該年度の無承認無許可医薬品買上・成分分析に係る執行額（人件費含）」（円）／
Ｙ：「当該年度の無承認無許可医薬品買上品目数・成分分析数」　　　　　　　　　　　　　　　　　　　　　　　　　　　　　　　</t>
    <phoneticPr fontId="5"/>
  </si>
  <si>
    <t>円</t>
  </si>
  <si>
    <t>X/Y</t>
    <phoneticPr fontId="5"/>
  </si>
  <si>
    <t>13,042,643
/248</t>
  </si>
  <si>
    <t>13,470,542
/260</t>
  </si>
  <si>
    <t>②Ｘ：「当該年度のインターネット監視事業に係る執行
額」（円）／
Ｙ：「当該年度のウェブサイト閉鎖件数」</t>
    <phoneticPr fontId="5"/>
  </si>
  <si>
    <t>45,415,078
/310</t>
  </si>
  <si>
    <t>35,262,000
/345</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</si>
  <si>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</si>
  <si>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</si>
  <si>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215</t>
  </si>
  <si>
    <t>192</t>
  </si>
  <si>
    <t>161</t>
  </si>
  <si>
    <t>187</t>
  </si>
  <si>
    <t>201</t>
  </si>
  <si>
    <t>209</t>
  </si>
  <si>
    <t>212</t>
  </si>
  <si>
    <t>223</t>
  </si>
  <si>
    <t>○</t>
  </si>
  <si>
    <t>-</t>
    <phoneticPr fontId="5"/>
  </si>
  <si>
    <t>国民の健康を脅かす不良医薬品等の監視等を行っており、国民のニーズは高い。</t>
    <phoneticPr fontId="5"/>
  </si>
  <si>
    <t>不良医薬品等の監視等は都道府県等と連携して行っている。</t>
    <phoneticPr fontId="5"/>
  </si>
  <si>
    <t>国民の健康を脅かす不良医薬品等の監視等を行っており、事業の優先度は高い。</t>
    <phoneticPr fontId="5"/>
  </si>
  <si>
    <t>有</t>
  </si>
  <si>
    <t>本事業にかかる調達は積極的に入札を活用して選定先は妥当である。一者応札又は一者応募となったものについては次回以降、公共調達委員会の意見も踏まえ改善して参りたい。</t>
    <phoneticPr fontId="5"/>
  </si>
  <si>
    <t>活動実績は高水準で推移している中で、コスト水準は妥当と考える。</t>
    <phoneticPr fontId="5"/>
  </si>
  <si>
    <t>‐</t>
  </si>
  <si>
    <t>事業目的に即した支出を行っている。</t>
    <phoneticPr fontId="5"/>
  </si>
  <si>
    <t>危険ドラッグを含む無承認無許可医薬品について、国民の関心が高いことから、効率的な監視指導を行うため、地方自治体と情報共有等の連携を積極的に行った。</t>
    <phoneticPr fontId="5"/>
  </si>
  <si>
    <t>本事業は、監視・指導及び啓発を行うための事業であり、成果について定量的に示すことは困難であるが、間接指標としての違反発見件数は一定の数値で推移していることから、事業の目標達成に向けて一定の効果があると認められる。</t>
    <phoneticPr fontId="5"/>
  </si>
  <si>
    <t>無承認無許可医薬品等の分析結果について、国民への周知を行っており、十分に活用されている。</t>
    <phoneticPr fontId="5"/>
  </si>
  <si>
    <t>限られた人員の中で、無承認無許可医薬品等の製造・流通を防止するための立入調査を行うとともに、調査を行う職員の資質向上を図る取り組みを、地方自治体と連携して進めている。
一般競争入札の実施やできるだけ省内施設を利用するなど、効率的な事業遂行を図るとともに、重篤な副作用報告がなされた医薬品等の国民への周知等を適切に実施している。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phoneticPr fontId="5"/>
  </si>
  <si>
    <t>都道府県等と連携しながら、問題となる医薬品医療機器法違反事案について積極的に監視指導等を実施するとともに、国民への適切な周知を実施していく。医薬品の品質確保に必要な事業であるため、引き続き予算の確保を図っていきたい。</t>
    <phoneticPr fontId="5"/>
  </si>
  <si>
    <t>①無承認無許可医薬品等の買上品目数及び国立医薬品食品衛生研究所における成分分析数</t>
    <phoneticPr fontId="5"/>
  </si>
  <si>
    <t>②医薬品等インターネット監視体制事業におけるウェブサイト閉鎖件数</t>
    <phoneticPr fontId="5"/>
  </si>
  <si>
    <t>医薬品等監視指導対策費</t>
    <phoneticPr fontId="5"/>
  </si>
  <si>
    <t>薬監証明データベースへの入力及び集計等一式</t>
    <phoneticPr fontId="5"/>
  </si>
  <si>
    <t>B.日本コムシンク株式会社</t>
    <phoneticPr fontId="5"/>
  </si>
  <si>
    <t>雑役務費</t>
    <rPh sb="0" eb="2">
      <t>ザツエキ</t>
    </rPh>
    <rPh sb="2" eb="4">
      <t>ムヒ</t>
    </rPh>
    <phoneticPr fontId="5"/>
  </si>
  <si>
    <t>A.非常勤職員A</t>
    <rPh sb="2" eb="5">
      <t>ヒジョウキン</t>
    </rPh>
    <rPh sb="5" eb="7">
      <t>ショクイン</t>
    </rPh>
    <phoneticPr fontId="5"/>
  </si>
  <si>
    <t>人件費</t>
    <rPh sb="0" eb="3">
      <t>ジンケンヒ</t>
    </rPh>
    <phoneticPr fontId="5"/>
  </si>
  <si>
    <t>賃金</t>
    <rPh sb="0" eb="2">
      <t>チンギン</t>
    </rPh>
    <phoneticPr fontId="5"/>
  </si>
  <si>
    <t>C.（一社）　偽造医薬品等情報センター</t>
    <phoneticPr fontId="5"/>
  </si>
  <si>
    <t>D.エヌ・ティ・ティ・コミュニケーションズ（株）</t>
    <phoneticPr fontId="5"/>
  </si>
  <si>
    <t>改選利用料</t>
    <rPh sb="0" eb="2">
      <t>カイセン</t>
    </rPh>
    <rPh sb="2" eb="5">
      <t>リヨウリョウ</t>
    </rPh>
    <phoneticPr fontId="5"/>
  </si>
  <si>
    <t>E.三菱UFJリサーチ＆コンサルティング（株）</t>
    <rPh sb="2" eb="4">
      <t>ミツビシ</t>
    </rPh>
    <rPh sb="21" eb="22">
      <t>カブ</t>
    </rPh>
    <phoneticPr fontId="5"/>
  </si>
  <si>
    <t>諸謝金</t>
    <rPh sb="0" eb="1">
      <t>ショ</t>
    </rPh>
    <rPh sb="1" eb="3">
      <t>シャキン</t>
    </rPh>
    <phoneticPr fontId="5"/>
  </si>
  <si>
    <t>モニター、検討会委員等</t>
    <rPh sb="5" eb="7">
      <t>ケントウ</t>
    </rPh>
    <rPh sb="7" eb="8">
      <t>カイ</t>
    </rPh>
    <rPh sb="8" eb="10">
      <t>イイン</t>
    </rPh>
    <rPh sb="10" eb="11">
      <t>トウ</t>
    </rPh>
    <phoneticPr fontId="5"/>
  </si>
  <si>
    <t>旅費</t>
    <rPh sb="0" eb="2">
      <t>リョヒ</t>
    </rPh>
    <phoneticPr fontId="5"/>
  </si>
  <si>
    <t>検討会委員等</t>
    <rPh sb="0" eb="3">
      <t>ケントウカイ</t>
    </rPh>
    <rPh sb="3" eb="5">
      <t>イイン</t>
    </rPh>
    <rPh sb="5" eb="6">
      <t>トウ</t>
    </rPh>
    <phoneticPr fontId="5"/>
  </si>
  <si>
    <t>借料</t>
    <rPh sb="0" eb="2">
      <t>シャクリョウ</t>
    </rPh>
    <phoneticPr fontId="5"/>
  </si>
  <si>
    <t>検討会会場</t>
    <rPh sb="0" eb="3">
      <t>ケントウカイ</t>
    </rPh>
    <rPh sb="3" eb="5">
      <t>カイジョウ</t>
    </rPh>
    <phoneticPr fontId="5"/>
  </si>
  <si>
    <t>情報収集、広告等調査、普及啓発活動、報告書作成費</t>
    <rPh sb="0" eb="2">
      <t>ジョウホウ</t>
    </rPh>
    <rPh sb="2" eb="4">
      <t>シュウシュウ</t>
    </rPh>
    <rPh sb="5" eb="8">
      <t>コウコクトウ</t>
    </rPh>
    <rPh sb="8" eb="10">
      <t>チョウサ</t>
    </rPh>
    <rPh sb="11" eb="13">
      <t>フキュウ</t>
    </rPh>
    <rPh sb="13" eb="15">
      <t>ケイハツ</t>
    </rPh>
    <rPh sb="15" eb="17">
      <t>カツドウ</t>
    </rPh>
    <rPh sb="18" eb="21">
      <t>ホウコクショ</t>
    </rPh>
    <rPh sb="21" eb="24">
      <t>サクセイヒ</t>
    </rPh>
    <phoneticPr fontId="5"/>
  </si>
  <si>
    <t>会議費</t>
    <rPh sb="0" eb="3">
      <t>カイギヒ</t>
    </rPh>
    <phoneticPr fontId="5"/>
  </si>
  <si>
    <t>検討会</t>
    <rPh sb="0" eb="3">
      <t>ケントウカイ</t>
    </rPh>
    <phoneticPr fontId="5"/>
  </si>
  <si>
    <t>F.  輸出入・港湾関連情報処理センター(株)</t>
    <phoneticPr fontId="5"/>
  </si>
  <si>
    <t>雑役務費</t>
    <phoneticPr fontId="5"/>
  </si>
  <si>
    <t>医薬品等輸出入手続オンラインシステム環境の利用料</t>
    <phoneticPr fontId="5"/>
  </si>
  <si>
    <t>G.レジットスクリプト（有）</t>
    <phoneticPr fontId="5"/>
  </si>
  <si>
    <t>人件費</t>
    <phoneticPr fontId="5"/>
  </si>
  <si>
    <t>インターネット監視、閉鎖要請等</t>
    <phoneticPr fontId="5"/>
  </si>
  <si>
    <t>クラウドサービス、データ保存等</t>
    <phoneticPr fontId="5"/>
  </si>
  <si>
    <t>H.-</t>
    <phoneticPr fontId="5"/>
  </si>
  <si>
    <t>☑</t>
  </si>
  <si>
    <t>I.-</t>
    <phoneticPr fontId="5"/>
  </si>
  <si>
    <t>J.-</t>
    <phoneticPr fontId="5"/>
  </si>
  <si>
    <t>K.-</t>
    <phoneticPr fontId="5"/>
  </si>
  <si>
    <t>L..国立医薬品食品衛生研究所</t>
    <phoneticPr fontId="5"/>
  </si>
  <si>
    <t>日本コムシンク株式会社</t>
    <phoneticPr fontId="5"/>
  </si>
  <si>
    <t>「薬監証明データベース」への入力及び集計等一式</t>
    <phoneticPr fontId="5"/>
  </si>
  <si>
    <t>-</t>
    <phoneticPr fontId="5"/>
  </si>
  <si>
    <t>一般社団法人偽造医薬品等情報センター</t>
    <phoneticPr fontId="5"/>
  </si>
  <si>
    <t>個人輸入・指定薬物等に係る情報収集及び広報業務一式</t>
    <phoneticPr fontId="5"/>
  </si>
  <si>
    <t>（株）Ｒ－ＴＧエージェント</t>
    <phoneticPr fontId="5"/>
  </si>
  <si>
    <t>個人輸入・指定薬物等に係るホームページのリスティング広告実施業務</t>
    <phoneticPr fontId="5"/>
  </si>
  <si>
    <t>エヌ・ティ・ティ・コミュニケーションズ株式会社</t>
    <phoneticPr fontId="5"/>
  </si>
  <si>
    <t>三菱ＵＦＪリサーチ＆コンサルティング株式会社</t>
    <phoneticPr fontId="5"/>
  </si>
  <si>
    <t>販売情報提供活動監視事業</t>
    <phoneticPr fontId="5"/>
  </si>
  <si>
    <t>輸出入・港湾関連情報処理センター(株)</t>
    <phoneticPr fontId="5"/>
  </si>
  <si>
    <t>医薬品等輸出入手続オンラインシステム環境提供事業</t>
    <phoneticPr fontId="5"/>
  </si>
  <si>
    <t>レジットスクリプト（有）</t>
    <phoneticPr fontId="5"/>
  </si>
  <si>
    <t>医薬品等インターネット販売監視体制整備事業</t>
    <phoneticPr fontId="5"/>
  </si>
  <si>
    <t>徳島県</t>
    <phoneticPr fontId="5"/>
  </si>
  <si>
    <t>輸血製剤対策費</t>
    <phoneticPr fontId="5"/>
  </si>
  <si>
    <t>静岡県</t>
    <rPh sb="0" eb="3">
      <t>シズオカケン</t>
    </rPh>
    <phoneticPr fontId="5"/>
  </si>
  <si>
    <t>長野県</t>
    <rPh sb="0" eb="3">
      <t>ナガノケン</t>
    </rPh>
    <phoneticPr fontId="5"/>
  </si>
  <si>
    <t>近畿厚生局</t>
    <rPh sb="0" eb="2">
      <t>キンキ</t>
    </rPh>
    <rPh sb="2" eb="5">
      <t>コウセイキョク</t>
    </rPh>
    <phoneticPr fontId="5"/>
  </si>
  <si>
    <t>国立医薬品食品衛生研究所</t>
    <phoneticPr fontId="5"/>
  </si>
  <si>
    <t xml:space="preserve">健康食品及び無承認無許可医薬品買上調査における成分分析、登録試験検査機関精度管理等適正化推進事業、食薬区分判定迅速化事業、再製造SUDを扱う製造販売業者・製造業者に対するQMS強化
</t>
    <phoneticPr fontId="5"/>
  </si>
  <si>
    <t>ー</t>
    <phoneticPr fontId="5"/>
  </si>
  <si>
    <t>無承認無許可医薬品等対策費</t>
    <phoneticPr fontId="5"/>
  </si>
  <si>
    <t>医療機器特別監視費</t>
    <phoneticPr fontId="5"/>
  </si>
  <si>
    <t>東京都</t>
    <rPh sb="0" eb="3">
      <t>トウキョウト</t>
    </rPh>
    <phoneticPr fontId="5"/>
  </si>
  <si>
    <t>千葉県</t>
    <rPh sb="0" eb="3">
      <t>チバケン</t>
    </rPh>
    <phoneticPr fontId="5"/>
  </si>
  <si>
    <t>福島県</t>
    <rPh sb="0" eb="3">
      <t>フクシマケン</t>
    </rPh>
    <phoneticPr fontId="5"/>
  </si>
  <si>
    <t>新潟県</t>
    <rPh sb="0" eb="3">
      <t>ニイガタケン</t>
    </rPh>
    <phoneticPr fontId="5"/>
  </si>
  <si>
    <t>神奈川県</t>
    <rPh sb="0" eb="4">
      <t>カナガワケン</t>
    </rPh>
    <phoneticPr fontId="5"/>
  </si>
  <si>
    <t>埼玉県</t>
    <rPh sb="0" eb="3">
      <t>サイタマケン</t>
    </rPh>
    <phoneticPr fontId="5"/>
  </si>
  <si>
    <t>愛知県</t>
    <rPh sb="0" eb="3">
      <t>アイチケン</t>
    </rPh>
    <phoneticPr fontId="5"/>
  </si>
  <si>
    <t>広島県</t>
    <rPh sb="0" eb="3">
      <t>ヒロシマケン</t>
    </rPh>
    <phoneticPr fontId="5"/>
  </si>
  <si>
    <t>高知県</t>
    <rPh sb="0" eb="3">
      <t>コウチケン</t>
    </rPh>
    <phoneticPr fontId="5"/>
  </si>
  <si>
    <t>滋賀県</t>
    <rPh sb="0" eb="3">
      <t>シガケン</t>
    </rPh>
    <phoneticPr fontId="5"/>
  </si>
  <si>
    <t>長崎県</t>
    <rPh sb="0" eb="3">
      <t>ナガサキケン</t>
    </rPh>
    <phoneticPr fontId="5"/>
  </si>
  <si>
    <t>岡山県</t>
    <rPh sb="0" eb="2">
      <t>オカヤマ</t>
    </rPh>
    <rPh sb="2" eb="3">
      <t>ケン</t>
    </rPh>
    <phoneticPr fontId="5"/>
  </si>
  <si>
    <t>青森県</t>
    <rPh sb="0" eb="3">
      <t>アオモリケン</t>
    </rPh>
    <phoneticPr fontId="5"/>
  </si>
  <si>
    <t>福岡県</t>
    <rPh sb="0" eb="3">
      <t>フクオカケン</t>
    </rPh>
    <phoneticPr fontId="5"/>
  </si>
  <si>
    <t>和歌山県</t>
    <rPh sb="0" eb="4">
      <t>ワカヤマケン</t>
    </rPh>
    <phoneticPr fontId="5"/>
  </si>
  <si>
    <t>非常勤職員A</t>
    <rPh sb="0" eb="3">
      <t>ヒジョウキン</t>
    </rPh>
    <rPh sb="3" eb="5">
      <t>ショクイン</t>
    </rPh>
    <phoneticPr fontId="5"/>
  </si>
  <si>
    <t>事務補助業務</t>
    <phoneticPr fontId="5"/>
  </si>
  <si>
    <t>中谷商工株式会社</t>
    <phoneticPr fontId="5"/>
  </si>
  <si>
    <t>正陽印刷（株）</t>
    <phoneticPr fontId="5"/>
  </si>
  <si>
    <t>（有）正陽印刷</t>
  </si>
  <si>
    <t>(公財)　麻薬・覚せい剤乱用防止センター</t>
  </si>
  <si>
    <t>協新流通デベロッパー（株）</t>
  </si>
  <si>
    <t>（株）そごう・西武</t>
  </si>
  <si>
    <t>リコージャパン（株）</t>
  </si>
  <si>
    <t>医薬品・医療器等の品質、有効性～整備等に関する政令案　３４部の印刷</t>
    <phoneticPr fontId="5"/>
  </si>
  <si>
    <t>置き時計　４１個</t>
    <phoneticPr fontId="5"/>
  </si>
  <si>
    <t>ＦＡＸトナー３個</t>
    <phoneticPr fontId="5"/>
  </si>
  <si>
    <t>株式会社阪急阪神ビジネストラベル</t>
    <phoneticPr fontId="5"/>
  </si>
  <si>
    <t>旅券等手配</t>
    <rPh sb="0" eb="2">
      <t>リョケン</t>
    </rPh>
    <rPh sb="2" eb="3">
      <t>トウ</t>
    </rPh>
    <rPh sb="3" eb="5">
      <t>テハイ</t>
    </rPh>
    <phoneticPr fontId="5"/>
  </si>
  <si>
    <t>無承認無許可医薬品等の流通実態調査及び買上一式</t>
    <phoneticPr fontId="5"/>
  </si>
  <si>
    <t>個人輸入・指定薬物等に係るポスター　外１件の印刷</t>
    <phoneticPr fontId="5"/>
  </si>
  <si>
    <t>ポスター、リーフレットデザイン一式</t>
    <phoneticPr fontId="5"/>
  </si>
  <si>
    <t>ポスター　外１件の梱包発送一式</t>
    <phoneticPr fontId="5"/>
  </si>
  <si>
    <t>表彰状　外２件の梱包発送一式</t>
    <phoneticPr fontId="5"/>
  </si>
  <si>
    <t>健康食品と称して販売されている製品の試買・検査、医薬品成分を含有する製品を販売する業者への指導・取締り、偽造医薬品、健康食品と称して販売されている無承認無許可医薬品及び指定薬物等に関する情報を収集し、注意啓発を行うことにより、医薬品の品質確保を図るとともに、国民への保健衛生上の危害防止に寄与するものである。
(令和２年度の無承認無許可医薬品等の買上品目数及び国立医薬品食品衛生研究所における成分分析数235品目）</t>
    <phoneticPr fontId="5"/>
  </si>
  <si>
    <t>厚労</t>
  </si>
  <si>
    <t>-</t>
    <phoneticPr fontId="5"/>
  </si>
  <si>
    <t>34,410,517
/504</t>
    <phoneticPr fontId="5"/>
  </si>
  <si>
    <t>14,199,137
/235</t>
    <phoneticPr fontId="5"/>
  </si>
  <si>
    <t>諸謝金</t>
    <rPh sb="0" eb="1">
      <t>ショ</t>
    </rPh>
    <rPh sb="1" eb="3">
      <t>シャキン</t>
    </rPh>
    <phoneticPr fontId="5"/>
  </si>
  <si>
    <t>新型コロナウイルスの感染拡大の影響に伴い、受託事業者による、実務を行っている厚生局の職員に対するヒアリングや現場確認、システムのユーザーとなる民間事業者へのヒアリングが思うように行えず、ヒアリング調査等による現行の業務内容の把握に大幅な遅れが生じたため。</t>
    <phoneticPr fontId="5"/>
  </si>
  <si>
    <t>雑役務費</t>
    <phoneticPr fontId="5"/>
  </si>
  <si>
    <t>人件費</t>
    <phoneticPr fontId="5"/>
  </si>
  <si>
    <t>消耗品費</t>
    <phoneticPr fontId="5"/>
  </si>
  <si>
    <t>機器等リース、サーバー・システム保守等</t>
    <phoneticPr fontId="5"/>
  </si>
  <si>
    <t>情報収集担当者等</t>
    <phoneticPr fontId="5"/>
  </si>
  <si>
    <t>情報収集用週刊誌等</t>
    <phoneticPr fontId="5"/>
  </si>
  <si>
    <t>光熱水料</t>
    <phoneticPr fontId="5"/>
  </si>
  <si>
    <t>光熱水料金</t>
    <phoneticPr fontId="5"/>
  </si>
  <si>
    <t>旅費</t>
    <rPh sb="0" eb="2">
      <t>リョヒ</t>
    </rPh>
    <phoneticPr fontId="5"/>
  </si>
  <si>
    <t>会議等</t>
    <rPh sb="0" eb="2">
      <t>カイギ</t>
    </rPh>
    <rPh sb="2" eb="3">
      <t>トウ</t>
    </rPh>
    <phoneticPr fontId="5"/>
  </si>
  <si>
    <t xml:space="preserve">令和２年度厚生労働省統合ネットワーク回線・機器に係る供給（運用・保守党）業務一式医薬品等輸出入手続システム編）
</t>
    <phoneticPr fontId="5"/>
  </si>
  <si>
    <t>雑役務費</t>
    <phoneticPr fontId="5"/>
  </si>
  <si>
    <t>賃金</t>
    <phoneticPr fontId="5"/>
  </si>
  <si>
    <t>消耗品費</t>
    <phoneticPr fontId="5"/>
  </si>
  <si>
    <t>備品費</t>
    <phoneticPr fontId="5"/>
  </si>
  <si>
    <t>光熱水料</t>
    <phoneticPr fontId="5"/>
  </si>
  <si>
    <t>人材派遣、実験動物関係費等</t>
    <phoneticPr fontId="5"/>
  </si>
  <si>
    <t>人件費</t>
    <phoneticPr fontId="5"/>
  </si>
  <si>
    <t>試験用消耗品等</t>
    <phoneticPr fontId="5"/>
  </si>
  <si>
    <t>試験用機材等</t>
    <phoneticPr fontId="5"/>
  </si>
  <si>
    <t>光熱水料金</t>
    <phoneticPr fontId="5"/>
  </si>
  <si>
    <t>新型コロナウイルスの影響による繰り越し及び開催を予定していた会議の中止等のため不要が生じたため。</t>
    <rPh sb="0" eb="2">
      <t>シンガタ</t>
    </rPh>
    <rPh sb="10" eb="12">
      <t>エイキョウ</t>
    </rPh>
    <rPh sb="15" eb="16">
      <t>ク</t>
    </rPh>
    <rPh sb="17" eb="18">
      <t>コ</t>
    </rPh>
    <rPh sb="19" eb="20">
      <t>オヨ</t>
    </rPh>
    <rPh sb="21" eb="23">
      <t>カイサイ</t>
    </rPh>
    <rPh sb="24" eb="26">
      <t>ヨテイ</t>
    </rPh>
    <rPh sb="30" eb="32">
      <t>カイギ</t>
    </rPh>
    <rPh sb="33" eb="35">
      <t>チュウシ</t>
    </rPh>
    <rPh sb="35" eb="36">
      <t>トウ</t>
    </rPh>
    <rPh sb="39" eb="41">
      <t>フヨウ</t>
    </rPh>
    <rPh sb="42" eb="43">
      <t>ショウ</t>
    </rPh>
    <phoneticPr fontId="5"/>
  </si>
  <si>
    <t>医薬品等の品質確保及び国民の保健衛生上の危害防止を図る観点から、医薬品等の品質不良、不正表示、虚偽誇大広告等の指導取締を実施した。また、重大な違反業者に対しては、回収命令や業務停止命令等を実施した。
※Ｈ30～R２年度の達成状況等については、活動指標及び活動実績を御参照ください。</t>
    <phoneticPr fontId="5"/>
  </si>
  <si>
    <t>-</t>
    <phoneticPr fontId="5"/>
  </si>
  <si>
    <t>点検対象外</t>
    <rPh sb="0" eb="2">
      <t>テンケン</t>
    </rPh>
    <rPh sb="2" eb="5">
      <t>タイショウガイ</t>
    </rPh>
    <phoneticPr fontId="5"/>
  </si>
  <si>
    <t>事業目的の達成度を踏まえ、予算額を縮減すること。</t>
    <phoneticPr fontId="5"/>
  </si>
  <si>
    <t>デジタル庁一括計上予算における減。</t>
    <phoneticPr fontId="5"/>
  </si>
  <si>
    <t>縮減</t>
  </si>
  <si>
    <t>事業内容を精査し、令和４年度事業に必要な分を計上した。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</si>
</sst>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127000</xdr:colOff>
      <xdr:row>86</xdr:row>
      <xdr:rowOff>12700</xdr:rowOff>
    </xdr:from>
    <xdr:to>
      <xdr:col>42</xdr:col>
      <xdr:colOff>152400</xdr:colOff>
      <xdr:row>87</xdr:row>
      <xdr:rowOff>64477</xdr:rowOff>
    </xdr:to>
    <xdr:sp macro="" textlink="">
      <xdr:nvSpPr>
        <xdr:cNvPr id="3" name="テキスト ボックス 2"/>
        <xdr:cNvSpPr txBox="1"/>
      </xdr:nvSpPr>
      <xdr:spPr>
        <a:xfrm>
          <a:off x="7848600" y="16586200"/>
          <a:ext cx="838200" cy="343877"/>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100</xdr:row>
      <xdr:rowOff>0</xdr:rowOff>
    </xdr:from>
    <xdr:to>
      <xdr:col>42</xdr:col>
      <xdr:colOff>139700</xdr:colOff>
      <xdr:row>101</xdr:row>
      <xdr:rowOff>51777</xdr:rowOff>
    </xdr:to>
    <xdr:sp macro="" textlink="">
      <xdr:nvSpPr>
        <xdr:cNvPr id="4" name="テキスト ボックス 3"/>
        <xdr:cNvSpPr txBox="1"/>
      </xdr:nvSpPr>
      <xdr:spPr>
        <a:xfrm>
          <a:off x="7835900" y="17856200"/>
          <a:ext cx="838200" cy="343877"/>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22</xdr:col>
      <xdr:colOff>76200</xdr:colOff>
      <xdr:row>748</xdr:row>
      <xdr:rowOff>171450</xdr:rowOff>
    </xdr:from>
    <xdr:to>
      <xdr:col>33</xdr:col>
      <xdr:colOff>104345</xdr:colOff>
      <xdr:row>750</xdr:row>
      <xdr:rowOff>4589</xdr:rowOff>
    </xdr:to>
    <xdr:sp macro="" textlink="">
      <xdr:nvSpPr>
        <xdr:cNvPr id="5" name="正方形/長方形 4"/>
        <xdr:cNvSpPr/>
      </xdr:nvSpPr>
      <xdr:spPr>
        <a:xfrm>
          <a:off x="4476750" y="45796200"/>
          <a:ext cx="2228420" cy="53798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158.6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177585</xdr:colOff>
      <xdr:row>750</xdr:row>
      <xdr:rowOff>258589</xdr:rowOff>
    </xdr:from>
    <xdr:to>
      <xdr:col>27</xdr:col>
      <xdr:colOff>179173</xdr:colOff>
      <xdr:row>772</xdr:row>
      <xdr:rowOff>88900</xdr:rowOff>
    </xdr:to>
    <xdr:cxnSp macro="">
      <xdr:nvCxnSpPr>
        <xdr:cNvPr id="6" name="直線コネクタ 5"/>
        <xdr:cNvCxnSpPr/>
      </xdr:nvCxnSpPr>
      <xdr:spPr>
        <a:xfrm flipH="1">
          <a:off x="5663985" y="50017189"/>
          <a:ext cx="1588" cy="85679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84636</xdr:colOff>
      <xdr:row>751</xdr:row>
      <xdr:rowOff>349675</xdr:rowOff>
    </xdr:from>
    <xdr:to>
      <xdr:col>34</xdr:col>
      <xdr:colOff>183057</xdr:colOff>
      <xdr:row>752</xdr:row>
      <xdr:rowOff>3815</xdr:rowOff>
    </xdr:to>
    <xdr:cxnSp macro="">
      <xdr:nvCxnSpPr>
        <xdr:cNvPr id="7" name="直線コネクタ 6"/>
        <xdr:cNvCxnSpPr>
          <a:stCxn id="11" idx="1"/>
          <a:endCxn id="8" idx="3"/>
        </xdr:cNvCxnSpPr>
      </xdr:nvCxnSpPr>
      <xdr:spPr>
        <a:xfrm flipH="1">
          <a:off x="4285161" y="47031700"/>
          <a:ext cx="2698746" cy="65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166997</xdr:colOff>
      <xdr:row>751</xdr:row>
      <xdr:rowOff>103793</xdr:rowOff>
    </xdr:from>
    <xdr:to>
      <xdr:col>21</xdr:col>
      <xdr:colOff>84636</xdr:colOff>
      <xdr:row>752</xdr:row>
      <xdr:rowOff>256262</xdr:rowOff>
    </xdr:to>
    <xdr:sp macro="" textlink="">
      <xdr:nvSpPr>
        <xdr:cNvPr id="8" name="正方形/長方形 7"/>
        <xdr:cNvSpPr/>
      </xdr:nvSpPr>
      <xdr:spPr>
        <a:xfrm>
          <a:off x="2367272" y="46785818"/>
          <a:ext cx="1917889" cy="5048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a:t>
          </a:r>
          <a:r>
            <a:rPr kumimoji="1" lang="ja-JP" altLang="en-US" sz="1000"/>
            <a:t>非常勤職員</a:t>
          </a:r>
          <a:r>
            <a:rPr kumimoji="1" lang="en-US" altLang="ja-JP" sz="1000"/>
            <a:t>A</a:t>
          </a:r>
          <a:r>
            <a:rPr kumimoji="1" lang="ja-JP" altLang="en-US" sz="1000"/>
            <a:t>　他</a:t>
          </a:r>
          <a:r>
            <a:rPr kumimoji="1" lang="en-US" altLang="ja-JP" sz="1000"/>
            <a:t>35</a:t>
          </a:r>
          <a:r>
            <a:rPr kumimoji="1" lang="ja-JP" altLang="en-US" sz="1000"/>
            <a:t>者</a:t>
          </a:r>
          <a:endParaRPr kumimoji="1" lang="en-US" altLang="ja-JP" sz="1000"/>
        </a:p>
        <a:p>
          <a:pPr algn="ctr"/>
          <a:r>
            <a:rPr kumimoji="1" lang="en-US" altLang="ja-JP" sz="900"/>
            <a:t>9.4</a:t>
          </a:r>
          <a:r>
            <a:rPr kumimoji="1" lang="ja-JP" altLang="en-US" sz="900"/>
            <a:t>百万円</a:t>
          </a:r>
          <a:endParaRPr kumimoji="1" lang="en-US" altLang="ja-JP" sz="900"/>
        </a:p>
      </xdr:txBody>
    </xdr:sp>
    <xdr:clientData/>
  </xdr:twoCellAnchor>
  <xdr:twoCellAnchor>
    <xdr:from>
      <xdr:col>11</xdr:col>
      <xdr:colOff>130431</xdr:colOff>
      <xdr:row>753</xdr:row>
      <xdr:rowOff>39433</xdr:rowOff>
    </xdr:from>
    <xdr:to>
      <xdr:col>24</xdr:col>
      <xdr:colOff>10245</xdr:colOff>
      <xdr:row>754</xdr:row>
      <xdr:rowOff>27999</xdr:rowOff>
    </xdr:to>
    <xdr:sp macro="" textlink="">
      <xdr:nvSpPr>
        <xdr:cNvPr id="9" name="大かっこ 8"/>
        <xdr:cNvSpPr/>
      </xdr:nvSpPr>
      <xdr:spPr>
        <a:xfrm>
          <a:off x="2330706" y="47426308"/>
          <a:ext cx="2480139" cy="340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印刷製本</a:t>
          </a:r>
          <a:r>
            <a:rPr kumimoji="1" lang="ja-JP" altLang="ja-JP" sz="900">
              <a:solidFill>
                <a:schemeClr val="tx1"/>
              </a:solidFill>
              <a:effectLst/>
              <a:latin typeface="+mn-lt"/>
              <a:ea typeface="+mn-ea"/>
              <a:cs typeface="+mn-cs"/>
            </a:rPr>
            <a:t>費</a:t>
          </a:r>
          <a:r>
            <a:rPr kumimoji="1" lang="ja-JP" altLang="en-US" sz="900">
              <a:solidFill>
                <a:schemeClr val="tx1"/>
              </a:solidFill>
              <a:effectLst/>
              <a:latin typeface="+mn-lt"/>
              <a:ea typeface="+mn-ea"/>
              <a:cs typeface="+mn-cs"/>
            </a:rPr>
            <a:t>等</a:t>
          </a:r>
          <a:endParaRPr kumimoji="1" lang="ja-JP" altLang="en-US" sz="900"/>
        </a:p>
      </xdr:txBody>
    </xdr:sp>
    <xdr:clientData/>
  </xdr:twoCellAnchor>
  <xdr:twoCellAnchor>
    <xdr:from>
      <xdr:col>23</xdr:col>
      <xdr:colOff>59818</xdr:colOff>
      <xdr:row>756</xdr:row>
      <xdr:rowOff>350720</xdr:rowOff>
    </xdr:from>
    <xdr:to>
      <xdr:col>33</xdr:col>
      <xdr:colOff>159095</xdr:colOff>
      <xdr:row>757</xdr:row>
      <xdr:rowOff>346</xdr:rowOff>
    </xdr:to>
    <xdr:cxnSp macro="">
      <xdr:nvCxnSpPr>
        <xdr:cNvPr id="10" name="直線コネクタ 9"/>
        <xdr:cNvCxnSpPr>
          <a:stCxn id="14" idx="3"/>
        </xdr:cNvCxnSpPr>
      </xdr:nvCxnSpPr>
      <xdr:spPr>
        <a:xfrm flipV="1">
          <a:off x="4660393" y="48794870"/>
          <a:ext cx="2099527" cy="2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183057</xdr:colOff>
      <xdr:row>751</xdr:row>
      <xdr:rowOff>83600</xdr:rowOff>
    </xdr:from>
    <xdr:to>
      <xdr:col>47</xdr:col>
      <xdr:colOff>85677</xdr:colOff>
      <xdr:row>752</xdr:row>
      <xdr:rowOff>263324</xdr:rowOff>
    </xdr:to>
    <xdr:sp macro="" textlink="">
      <xdr:nvSpPr>
        <xdr:cNvPr id="11" name="正方形/長方形 10"/>
        <xdr:cNvSpPr/>
      </xdr:nvSpPr>
      <xdr:spPr>
        <a:xfrm>
          <a:off x="6983907" y="46765625"/>
          <a:ext cx="2502945" cy="5321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000"/>
            <a:t>B.</a:t>
          </a:r>
          <a:r>
            <a:rPr kumimoji="1" lang="ja-JP" altLang="en-US" sz="1000"/>
            <a:t>日本コムシンク株式会社</a:t>
          </a:r>
          <a:endParaRPr kumimoji="1" lang="en-US" altLang="ja-JP" sz="1000"/>
        </a:p>
        <a:p>
          <a:pPr algn="ctr">
            <a:lnSpc>
              <a:spcPts val="1000"/>
            </a:lnSpc>
          </a:pPr>
          <a:r>
            <a:rPr kumimoji="1" lang="ja-JP" altLang="en-US" sz="1000"/>
            <a:t>　　　</a:t>
          </a:r>
          <a:r>
            <a:rPr kumimoji="1" lang="en-US" altLang="ja-JP" sz="1000"/>
            <a:t>4.4</a:t>
          </a:r>
          <a:r>
            <a:rPr kumimoji="1" lang="ja-JP" altLang="en-US" sz="1000"/>
            <a:t>百万円</a:t>
          </a:r>
          <a:endParaRPr kumimoji="1" lang="en-US" altLang="ja-JP" sz="1000"/>
        </a:p>
      </xdr:txBody>
    </xdr:sp>
    <xdr:clientData/>
  </xdr:twoCellAnchor>
  <xdr:twoCellAnchor>
    <xdr:from>
      <xdr:col>31</xdr:col>
      <xdr:colOff>3725</xdr:colOff>
      <xdr:row>750</xdr:row>
      <xdr:rowOff>52227</xdr:rowOff>
    </xdr:from>
    <xdr:to>
      <xdr:col>41</xdr:col>
      <xdr:colOff>19038</xdr:colOff>
      <xdr:row>750</xdr:row>
      <xdr:rowOff>331506</xdr:rowOff>
    </xdr:to>
    <xdr:sp macro="" textlink="">
      <xdr:nvSpPr>
        <xdr:cNvPr id="12" name="正方形/長方形 11"/>
        <xdr:cNvSpPr/>
      </xdr:nvSpPr>
      <xdr:spPr>
        <a:xfrm>
          <a:off x="6302925" y="49810827"/>
          <a:ext cx="2047313" cy="27927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33</xdr:col>
      <xdr:colOff>127965</xdr:colOff>
      <xdr:row>753</xdr:row>
      <xdr:rowOff>21526</xdr:rowOff>
    </xdr:from>
    <xdr:to>
      <xdr:col>49</xdr:col>
      <xdr:colOff>152401</xdr:colOff>
      <xdr:row>754</xdr:row>
      <xdr:rowOff>101759</xdr:rowOff>
    </xdr:to>
    <xdr:sp macro="" textlink="">
      <xdr:nvSpPr>
        <xdr:cNvPr id="13" name="大かっこ 12"/>
        <xdr:cNvSpPr/>
      </xdr:nvSpPr>
      <xdr:spPr>
        <a:xfrm>
          <a:off x="6728790" y="47408401"/>
          <a:ext cx="3224836" cy="432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薬監証明データベース作成業務及び集計、詳細分析業務</a:t>
          </a:r>
          <a:endParaRPr kumimoji="1" lang="ja-JP" altLang="en-US" sz="900"/>
        </a:p>
      </xdr:txBody>
    </xdr:sp>
    <xdr:clientData/>
  </xdr:twoCellAnchor>
  <xdr:twoCellAnchor>
    <xdr:from>
      <xdr:col>10</xdr:col>
      <xdr:colOff>60810</xdr:colOff>
      <xdr:row>756</xdr:row>
      <xdr:rowOff>45615</xdr:rowOff>
    </xdr:from>
    <xdr:to>
      <xdr:col>23</xdr:col>
      <xdr:colOff>59818</xdr:colOff>
      <xdr:row>757</xdr:row>
      <xdr:rowOff>307501</xdr:rowOff>
    </xdr:to>
    <xdr:sp macro="" textlink="">
      <xdr:nvSpPr>
        <xdr:cNvPr id="14" name="正方形/長方形 13"/>
        <xdr:cNvSpPr/>
      </xdr:nvSpPr>
      <xdr:spPr>
        <a:xfrm>
          <a:off x="2061060" y="48489765"/>
          <a:ext cx="2599333" cy="6143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C.</a:t>
          </a:r>
          <a:r>
            <a:rPr kumimoji="1" lang="ja-JP" altLang="en-US" sz="900"/>
            <a:t>（一社）偽造医薬品等情報センター　他１件　</a:t>
          </a:r>
          <a:endParaRPr kumimoji="1" lang="en-US" altLang="ja-JP" sz="900"/>
        </a:p>
        <a:p>
          <a:pPr algn="ctr">
            <a:lnSpc>
              <a:spcPts val="1100"/>
            </a:lnSpc>
          </a:pPr>
          <a:r>
            <a:rPr kumimoji="1" lang="ja-JP" altLang="en-US" sz="900"/>
            <a:t>　計</a:t>
          </a:r>
          <a:r>
            <a:rPr kumimoji="1" lang="en-US" altLang="ja-JP" sz="900"/>
            <a:t>27.9</a:t>
          </a:r>
          <a:r>
            <a:rPr kumimoji="1" lang="ja-JP" altLang="en-US" sz="900"/>
            <a:t>百万円</a:t>
          </a:r>
          <a:endParaRPr kumimoji="1" lang="en-US" altLang="ja-JP" sz="900"/>
        </a:p>
      </xdr:txBody>
    </xdr:sp>
    <xdr:clientData/>
  </xdr:twoCellAnchor>
  <xdr:twoCellAnchor>
    <xdr:from>
      <xdr:col>24</xdr:col>
      <xdr:colOff>195298</xdr:colOff>
      <xdr:row>762</xdr:row>
      <xdr:rowOff>8407</xdr:rowOff>
    </xdr:from>
    <xdr:to>
      <xdr:col>31</xdr:col>
      <xdr:colOff>199761</xdr:colOff>
      <xdr:row>762</xdr:row>
      <xdr:rowOff>10182</xdr:rowOff>
    </xdr:to>
    <xdr:cxnSp macro="">
      <xdr:nvCxnSpPr>
        <xdr:cNvPr id="15" name="直線コネクタ 14"/>
        <xdr:cNvCxnSpPr>
          <a:stCxn id="22" idx="3"/>
          <a:endCxn id="26" idx="1"/>
        </xdr:cNvCxnSpPr>
      </xdr:nvCxnSpPr>
      <xdr:spPr>
        <a:xfrm flipV="1">
          <a:off x="4995898" y="50567107"/>
          <a:ext cx="1404638" cy="1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127000</xdr:colOff>
      <xdr:row>760</xdr:row>
      <xdr:rowOff>44747</xdr:rowOff>
    </xdr:from>
    <xdr:to>
      <xdr:col>19</xdr:col>
      <xdr:colOff>142045</xdr:colOff>
      <xdr:row>760</xdr:row>
      <xdr:rowOff>279400</xdr:rowOff>
    </xdr:to>
    <xdr:sp macro="" textlink="">
      <xdr:nvSpPr>
        <xdr:cNvPr id="16" name="正方形/長方形 15"/>
        <xdr:cNvSpPr/>
      </xdr:nvSpPr>
      <xdr:spPr>
        <a:xfrm>
          <a:off x="1752600" y="53118047"/>
          <a:ext cx="2250245" cy="234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123827</xdr:colOff>
      <xdr:row>758</xdr:row>
      <xdr:rowOff>33078</xdr:rowOff>
    </xdr:from>
    <xdr:to>
      <xdr:col>26</xdr:col>
      <xdr:colOff>190501</xdr:colOff>
      <xdr:row>759</xdr:row>
      <xdr:rowOff>292100</xdr:rowOff>
    </xdr:to>
    <xdr:sp macro="" textlink="">
      <xdr:nvSpPr>
        <xdr:cNvPr id="17" name="大かっこ 16"/>
        <xdr:cNvSpPr/>
      </xdr:nvSpPr>
      <xdr:spPr>
        <a:xfrm>
          <a:off x="1343027" y="52636478"/>
          <a:ext cx="4130674" cy="614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・個人輸入・指定薬物等に係る情報収集及び広報業務一式</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en-US" sz="1100">
              <a:solidFill>
                <a:schemeClr val="tx1"/>
              </a:solidFill>
              <a:effectLst/>
              <a:latin typeface="+mn-lt"/>
              <a:ea typeface="+mn-ea"/>
              <a:cs typeface="+mn-cs"/>
            </a:rPr>
            <a:t>個人輸入・指定薬物等に係るホームページのリスティング広告実施業務</a:t>
          </a:r>
          <a:endParaRPr kumimoji="1" lang="ja-JP" altLang="en-US" sz="1000"/>
        </a:p>
      </xdr:txBody>
    </xdr:sp>
    <xdr:clientData/>
  </xdr:twoCellAnchor>
  <xdr:twoCellAnchor>
    <xdr:from>
      <xdr:col>33</xdr:col>
      <xdr:colOff>173436</xdr:colOff>
      <xdr:row>756</xdr:row>
      <xdr:rowOff>80147</xdr:rowOff>
    </xdr:from>
    <xdr:to>
      <xdr:col>47</xdr:col>
      <xdr:colOff>80475</xdr:colOff>
      <xdr:row>757</xdr:row>
      <xdr:rowOff>307744</xdr:rowOff>
    </xdr:to>
    <xdr:sp macro="" textlink="">
      <xdr:nvSpPr>
        <xdr:cNvPr id="18" name="正方形/長方形 17"/>
        <xdr:cNvSpPr/>
      </xdr:nvSpPr>
      <xdr:spPr>
        <a:xfrm>
          <a:off x="6774261" y="48524297"/>
          <a:ext cx="2707389" cy="5800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t>D.</a:t>
          </a:r>
          <a:r>
            <a:rPr kumimoji="1" lang="ja-JP" altLang="en-US" sz="1000"/>
            <a:t>エヌ・ティ・ティ・コミュニケーションズ</a:t>
          </a:r>
          <a:r>
            <a:rPr kumimoji="1" lang="ja-JP" altLang="ja-JP" sz="1100">
              <a:solidFill>
                <a:schemeClr val="dk1"/>
              </a:solidFill>
              <a:effectLst/>
              <a:latin typeface="+mn-lt"/>
              <a:ea typeface="+mn-ea"/>
              <a:cs typeface="+mn-cs"/>
            </a:rPr>
            <a:t>（株）</a:t>
          </a:r>
          <a:endParaRPr kumimoji="1" lang="en-US" altLang="ja-JP" sz="1000"/>
        </a:p>
        <a:p>
          <a:pPr algn="ctr">
            <a:lnSpc>
              <a:spcPts val="1200"/>
            </a:lnSpc>
          </a:pPr>
          <a:r>
            <a:rPr kumimoji="1" lang="en-US" altLang="ja-JP" sz="1000"/>
            <a:t>1.3</a:t>
          </a:r>
          <a:r>
            <a:rPr kumimoji="1" lang="ja-JP" altLang="en-US" sz="1000"/>
            <a:t>百万円</a:t>
          </a:r>
          <a:endParaRPr kumimoji="1" lang="en-US" altLang="ja-JP" sz="1000"/>
        </a:p>
      </xdr:txBody>
    </xdr:sp>
    <xdr:clientData/>
  </xdr:twoCellAnchor>
  <xdr:twoCellAnchor>
    <xdr:from>
      <xdr:col>30</xdr:col>
      <xdr:colOff>195192</xdr:colOff>
      <xdr:row>757</xdr:row>
      <xdr:rowOff>336891</xdr:rowOff>
    </xdr:from>
    <xdr:to>
      <xdr:col>49</xdr:col>
      <xdr:colOff>345937</xdr:colOff>
      <xdr:row>759</xdr:row>
      <xdr:rowOff>171450</xdr:rowOff>
    </xdr:to>
    <xdr:sp macro="" textlink="">
      <xdr:nvSpPr>
        <xdr:cNvPr id="20" name="大かっこ 19"/>
        <xdr:cNvSpPr/>
      </xdr:nvSpPr>
      <xdr:spPr>
        <a:xfrm>
          <a:off x="6195942" y="49133466"/>
          <a:ext cx="3951220" cy="539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令和２年度厚生労働省統合ネットワーク回線・機器に係る供給（運用・保守等）業務一式医薬品等輸出入手続システム編）</a:t>
          </a:r>
          <a:endParaRPr kumimoji="1" lang="en-US" altLang="ja-JP" sz="900">
            <a:solidFill>
              <a:schemeClr val="tx1"/>
            </a:solidFill>
            <a:effectLst/>
            <a:latin typeface="+mn-lt"/>
            <a:ea typeface="+mn-ea"/>
            <a:cs typeface="+mn-cs"/>
          </a:endParaRPr>
        </a:p>
      </xdr:txBody>
    </xdr:sp>
    <xdr:clientData/>
  </xdr:twoCellAnchor>
  <xdr:twoCellAnchor>
    <xdr:from>
      <xdr:col>9</xdr:col>
      <xdr:colOff>34455</xdr:colOff>
      <xdr:row>750</xdr:row>
      <xdr:rowOff>104775</xdr:rowOff>
    </xdr:from>
    <xdr:to>
      <xdr:col>17</xdr:col>
      <xdr:colOff>75910</xdr:colOff>
      <xdr:row>751</xdr:row>
      <xdr:rowOff>13340</xdr:rowOff>
    </xdr:to>
    <xdr:sp macro="" textlink="">
      <xdr:nvSpPr>
        <xdr:cNvPr id="21" name="正方形/長方形 20"/>
        <xdr:cNvSpPr/>
      </xdr:nvSpPr>
      <xdr:spPr>
        <a:xfrm>
          <a:off x="1834680" y="46434375"/>
          <a:ext cx="1641655" cy="26099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10</xdr:col>
      <xdr:colOff>41787</xdr:colOff>
      <xdr:row>761</xdr:row>
      <xdr:rowOff>58462</xdr:rowOff>
    </xdr:from>
    <xdr:to>
      <xdr:col>24</xdr:col>
      <xdr:colOff>195298</xdr:colOff>
      <xdr:row>762</xdr:row>
      <xdr:rowOff>314326</xdr:rowOff>
    </xdr:to>
    <xdr:sp macro="" textlink="">
      <xdr:nvSpPr>
        <xdr:cNvPr id="22" name="正方形/長方形 21"/>
        <xdr:cNvSpPr/>
      </xdr:nvSpPr>
      <xdr:spPr>
        <a:xfrm>
          <a:off x="2042037" y="50264737"/>
          <a:ext cx="2953861" cy="60828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E.</a:t>
          </a:r>
          <a:r>
            <a:rPr kumimoji="1" lang="ja-JP" altLang="en-US" sz="1000"/>
            <a:t>三菱ＵＦＪリサーチ＆コンサルティング（株）</a:t>
          </a:r>
          <a:endParaRPr kumimoji="1" lang="en-US" altLang="ja-JP" sz="1000"/>
        </a:p>
        <a:p>
          <a:pPr algn="ctr">
            <a:lnSpc>
              <a:spcPts val="1200"/>
            </a:lnSpc>
          </a:pPr>
          <a:r>
            <a:rPr kumimoji="1" lang="en-US" altLang="ja-JP" sz="1000"/>
            <a:t>17</a:t>
          </a:r>
          <a:r>
            <a:rPr kumimoji="1" lang="ja-JP" altLang="en-US" sz="1000"/>
            <a:t>百万円</a:t>
          </a:r>
          <a:endParaRPr kumimoji="1" lang="en-US" altLang="ja-JP" sz="1000"/>
        </a:p>
      </xdr:txBody>
    </xdr:sp>
    <xdr:clientData/>
  </xdr:twoCellAnchor>
  <xdr:twoCellAnchor>
    <xdr:from>
      <xdr:col>12</xdr:col>
      <xdr:colOff>32462</xdr:colOff>
      <xdr:row>763</xdr:row>
      <xdr:rowOff>51362</xdr:rowOff>
    </xdr:from>
    <xdr:to>
      <xdr:col>23</xdr:col>
      <xdr:colOff>85725</xdr:colOff>
      <xdr:row>764</xdr:row>
      <xdr:rowOff>8058</xdr:rowOff>
    </xdr:to>
    <xdr:sp macro="" textlink="">
      <xdr:nvSpPr>
        <xdr:cNvPr id="23" name="大かっこ 22"/>
        <xdr:cNvSpPr/>
      </xdr:nvSpPr>
      <xdr:spPr>
        <a:xfrm>
          <a:off x="2432762" y="50962487"/>
          <a:ext cx="2253538" cy="309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solidFill>
                <a:schemeClr val="tx1"/>
              </a:solidFill>
              <a:effectLst/>
              <a:latin typeface="+mn-lt"/>
              <a:ea typeface="+mn-ea"/>
              <a:cs typeface="+mn-cs"/>
            </a:rPr>
            <a:t>販売情報提供活動監視事業</a:t>
          </a:r>
          <a:endParaRPr kumimoji="1" lang="en-US" altLang="ja-JP" sz="1000">
            <a:solidFill>
              <a:schemeClr val="tx1"/>
            </a:solidFill>
            <a:effectLst/>
            <a:latin typeface="+mn-lt"/>
            <a:ea typeface="+mn-ea"/>
            <a:cs typeface="+mn-cs"/>
          </a:endParaRPr>
        </a:p>
      </xdr:txBody>
    </xdr:sp>
    <xdr:clientData/>
  </xdr:twoCellAnchor>
  <xdr:twoCellAnchor>
    <xdr:from>
      <xdr:col>6</xdr:col>
      <xdr:colOff>166883</xdr:colOff>
      <xdr:row>755</xdr:row>
      <xdr:rowOff>34925</xdr:rowOff>
    </xdr:from>
    <xdr:to>
      <xdr:col>19</xdr:col>
      <xdr:colOff>19167</xdr:colOff>
      <xdr:row>755</xdr:row>
      <xdr:rowOff>324983</xdr:rowOff>
    </xdr:to>
    <xdr:sp macro="" textlink="">
      <xdr:nvSpPr>
        <xdr:cNvPr id="24" name="正方形/長方形 23"/>
        <xdr:cNvSpPr/>
      </xdr:nvSpPr>
      <xdr:spPr>
        <a:xfrm>
          <a:off x="1386083" y="51330225"/>
          <a:ext cx="2493884" cy="29005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29</xdr:col>
      <xdr:colOff>40434</xdr:colOff>
      <xdr:row>759</xdr:row>
      <xdr:rowOff>352317</xdr:rowOff>
    </xdr:from>
    <xdr:to>
      <xdr:col>37</xdr:col>
      <xdr:colOff>167558</xdr:colOff>
      <xdr:row>760</xdr:row>
      <xdr:rowOff>308270</xdr:rowOff>
    </xdr:to>
    <xdr:sp macro="" textlink="">
      <xdr:nvSpPr>
        <xdr:cNvPr id="25" name="正方形/長方形 24"/>
        <xdr:cNvSpPr/>
      </xdr:nvSpPr>
      <xdr:spPr>
        <a:xfrm>
          <a:off x="5841159" y="49853742"/>
          <a:ext cx="1727324"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199761</xdr:colOff>
      <xdr:row>761</xdr:row>
      <xdr:rowOff>2333</xdr:rowOff>
    </xdr:from>
    <xdr:to>
      <xdr:col>48</xdr:col>
      <xdr:colOff>62902</xdr:colOff>
      <xdr:row>763</xdr:row>
      <xdr:rowOff>14480</xdr:rowOff>
    </xdr:to>
    <xdr:sp macro="" textlink="">
      <xdr:nvSpPr>
        <xdr:cNvPr id="26" name="正方形/長方形 25"/>
        <xdr:cNvSpPr/>
      </xdr:nvSpPr>
      <xdr:spPr>
        <a:xfrm>
          <a:off x="6400536" y="50208608"/>
          <a:ext cx="3263566" cy="7169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F.</a:t>
          </a:r>
          <a:r>
            <a:rPr kumimoji="1" lang="ja-JP" altLang="en-US" sz="1000"/>
            <a:t>輸出入・港湾関連情報処理センター</a:t>
          </a:r>
          <a:r>
            <a:rPr kumimoji="1" lang="en-US" altLang="ja-JP" sz="1000"/>
            <a:t>(</a:t>
          </a:r>
          <a:r>
            <a:rPr kumimoji="1" lang="ja-JP" altLang="en-US" sz="1000"/>
            <a:t>株</a:t>
          </a:r>
          <a:r>
            <a:rPr kumimoji="1" lang="en-US" altLang="ja-JP" sz="1000"/>
            <a:t>)</a:t>
          </a:r>
        </a:p>
        <a:p>
          <a:pPr algn="ctr">
            <a:lnSpc>
              <a:spcPts val="1200"/>
            </a:lnSpc>
          </a:pPr>
          <a:r>
            <a:rPr kumimoji="1" lang="ja-JP" altLang="en-US" sz="1000"/>
            <a:t>　　　</a:t>
          </a:r>
          <a:r>
            <a:rPr kumimoji="1" lang="en-US" altLang="ja-JP" sz="1000"/>
            <a:t>27.1</a:t>
          </a:r>
          <a:r>
            <a:rPr kumimoji="1" lang="ja-JP" altLang="en-US" sz="1000"/>
            <a:t>百万円</a:t>
          </a:r>
          <a:endParaRPr kumimoji="1" lang="en-US" altLang="ja-JP" sz="1000"/>
        </a:p>
      </xdr:txBody>
    </xdr:sp>
    <xdr:clientData/>
  </xdr:twoCellAnchor>
  <xdr:twoCellAnchor>
    <xdr:from>
      <xdr:col>31</xdr:col>
      <xdr:colOff>199140</xdr:colOff>
      <xdr:row>763</xdr:row>
      <xdr:rowOff>83867</xdr:rowOff>
    </xdr:from>
    <xdr:to>
      <xdr:col>49</xdr:col>
      <xdr:colOff>99282</xdr:colOff>
      <xdr:row>764</xdr:row>
      <xdr:rowOff>11270</xdr:rowOff>
    </xdr:to>
    <xdr:sp macro="" textlink="">
      <xdr:nvSpPr>
        <xdr:cNvPr id="27" name="大かっこ 26"/>
        <xdr:cNvSpPr/>
      </xdr:nvSpPr>
      <xdr:spPr>
        <a:xfrm>
          <a:off x="6399915" y="50994992"/>
          <a:ext cx="3500592" cy="2798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医薬品等輸出入手続オンラインシステム整備事業</a:t>
          </a:r>
          <a:endParaRPr kumimoji="1" lang="ja-JP" altLang="en-US" sz="900"/>
        </a:p>
      </xdr:txBody>
    </xdr:sp>
    <xdr:clientData/>
  </xdr:twoCellAnchor>
  <xdr:twoCellAnchor>
    <xdr:from>
      <xdr:col>10</xdr:col>
      <xdr:colOff>29889</xdr:colOff>
      <xdr:row>764</xdr:row>
      <xdr:rowOff>416115</xdr:rowOff>
    </xdr:from>
    <xdr:to>
      <xdr:col>25</xdr:col>
      <xdr:colOff>10398</xdr:colOff>
      <xdr:row>765</xdr:row>
      <xdr:rowOff>337689</xdr:rowOff>
    </xdr:to>
    <xdr:sp macro="" textlink="">
      <xdr:nvSpPr>
        <xdr:cNvPr id="28" name="正方形/長方形 27"/>
        <xdr:cNvSpPr/>
      </xdr:nvSpPr>
      <xdr:spPr>
        <a:xfrm>
          <a:off x="2061889" y="55153115"/>
          <a:ext cx="3028509" cy="5946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solidFill>
                <a:schemeClr val="dk1"/>
              </a:solidFill>
              <a:effectLst/>
              <a:latin typeface="+mn-lt"/>
              <a:ea typeface="+mn-ea"/>
              <a:cs typeface="+mn-cs"/>
            </a:rPr>
            <a:t>G.</a:t>
          </a:r>
          <a:r>
            <a:rPr kumimoji="1" lang="ja-JP" altLang="en-US" sz="1000"/>
            <a:t>レジットスクリプト（有）</a:t>
          </a:r>
          <a:endParaRPr kumimoji="1" lang="en-US" altLang="ja-JP" sz="1000"/>
        </a:p>
        <a:p>
          <a:pPr algn="ctr">
            <a:lnSpc>
              <a:spcPts val="1000"/>
            </a:lnSpc>
          </a:pPr>
          <a:r>
            <a:rPr kumimoji="1" lang="en-US" altLang="ja-JP" sz="1000"/>
            <a:t>34.4</a:t>
          </a:r>
          <a:r>
            <a:rPr kumimoji="1" lang="ja-JP" altLang="en-US" sz="1000"/>
            <a:t>百万円</a:t>
          </a:r>
          <a:endParaRPr kumimoji="1" lang="en-US" altLang="ja-JP" sz="1000"/>
        </a:p>
      </xdr:txBody>
    </xdr:sp>
    <xdr:clientData/>
  </xdr:twoCellAnchor>
  <xdr:twoCellAnchor>
    <xdr:from>
      <xdr:col>9</xdr:col>
      <xdr:colOff>75071</xdr:colOff>
      <xdr:row>764</xdr:row>
      <xdr:rowOff>27180</xdr:rowOff>
    </xdr:from>
    <xdr:to>
      <xdr:col>22</xdr:col>
      <xdr:colOff>78617</xdr:colOff>
      <xdr:row>764</xdr:row>
      <xdr:rowOff>273512</xdr:rowOff>
    </xdr:to>
    <xdr:sp macro="" textlink="">
      <xdr:nvSpPr>
        <xdr:cNvPr id="29" name="正方形/長方形 28"/>
        <xdr:cNvSpPr/>
      </xdr:nvSpPr>
      <xdr:spPr>
        <a:xfrm>
          <a:off x="1903871" y="54764180"/>
          <a:ext cx="2645146" cy="246332"/>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95250</xdr:colOff>
      <xdr:row>765</xdr:row>
      <xdr:rowOff>459980</xdr:rowOff>
    </xdr:from>
    <xdr:to>
      <xdr:col>26</xdr:col>
      <xdr:colOff>186172</xdr:colOff>
      <xdr:row>766</xdr:row>
      <xdr:rowOff>108880</xdr:rowOff>
    </xdr:to>
    <xdr:sp macro="" textlink="">
      <xdr:nvSpPr>
        <xdr:cNvPr id="30" name="大かっこ 29"/>
        <xdr:cNvSpPr/>
      </xdr:nvSpPr>
      <xdr:spPr>
        <a:xfrm>
          <a:off x="1720850" y="55870080"/>
          <a:ext cx="3748522" cy="32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医薬品等インターネット販売監視体制整備事業</a:t>
          </a:r>
        </a:p>
      </xdr:txBody>
    </xdr:sp>
    <xdr:clientData/>
  </xdr:twoCellAnchor>
  <xdr:twoCellAnchor>
    <xdr:from>
      <xdr:col>24</xdr:col>
      <xdr:colOff>175498</xdr:colOff>
      <xdr:row>764</xdr:row>
      <xdr:rowOff>654050</xdr:rowOff>
    </xdr:from>
    <xdr:to>
      <xdr:col>32</xdr:col>
      <xdr:colOff>9525</xdr:colOff>
      <xdr:row>764</xdr:row>
      <xdr:rowOff>659477</xdr:rowOff>
    </xdr:to>
    <xdr:cxnSp macro="">
      <xdr:nvCxnSpPr>
        <xdr:cNvPr id="31" name="直線コネクタ 30"/>
        <xdr:cNvCxnSpPr/>
      </xdr:nvCxnSpPr>
      <xdr:spPr>
        <a:xfrm flipV="1">
          <a:off x="5052298" y="55391050"/>
          <a:ext cx="1459627" cy="54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201605</xdr:colOff>
      <xdr:row>764</xdr:row>
      <xdr:rowOff>442822</xdr:rowOff>
    </xdr:from>
    <xdr:to>
      <xdr:col>40</xdr:col>
      <xdr:colOff>195237</xdr:colOff>
      <xdr:row>765</xdr:row>
      <xdr:rowOff>378606</xdr:rowOff>
    </xdr:to>
    <xdr:sp macro="" textlink="">
      <xdr:nvSpPr>
        <xdr:cNvPr id="32" name="正方形/長方形 31"/>
        <xdr:cNvSpPr/>
      </xdr:nvSpPr>
      <xdr:spPr>
        <a:xfrm>
          <a:off x="6500805" y="55179822"/>
          <a:ext cx="1822432" cy="6088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H.</a:t>
          </a:r>
          <a:r>
            <a:rPr kumimoji="1" lang="ja-JP" altLang="en-US" sz="1000"/>
            <a:t>徳島県</a:t>
          </a:r>
          <a:endParaRPr kumimoji="1" lang="en-US" altLang="ja-JP" sz="1000"/>
        </a:p>
        <a:p>
          <a:pPr algn="ctr"/>
          <a:r>
            <a:rPr kumimoji="1" lang="ja-JP" altLang="en-US" sz="1000"/>
            <a:t>　　計</a:t>
          </a:r>
          <a:r>
            <a:rPr kumimoji="1" lang="en-US" altLang="ja-JP" sz="1000"/>
            <a:t>0.3</a:t>
          </a:r>
          <a:r>
            <a:rPr kumimoji="1" lang="ja-JP" altLang="en-US" sz="1000"/>
            <a:t>百万円</a:t>
          </a:r>
          <a:endParaRPr kumimoji="1" lang="en-US" altLang="ja-JP" sz="1000"/>
        </a:p>
      </xdr:txBody>
    </xdr:sp>
    <xdr:clientData/>
  </xdr:twoCellAnchor>
  <xdr:twoCellAnchor>
    <xdr:from>
      <xdr:col>31</xdr:col>
      <xdr:colOff>86949</xdr:colOff>
      <xdr:row>765</xdr:row>
      <xdr:rowOff>533267</xdr:rowOff>
    </xdr:from>
    <xdr:to>
      <xdr:col>41</xdr:col>
      <xdr:colOff>139885</xdr:colOff>
      <xdr:row>766</xdr:row>
      <xdr:rowOff>200664</xdr:rowOff>
    </xdr:to>
    <xdr:sp macro="" textlink="">
      <xdr:nvSpPr>
        <xdr:cNvPr id="33" name="大かっこ 32"/>
        <xdr:cNvSpPr/>
      </xdr:nvSpPr>
      <xdr:spPr>
        <a:xfrm>
          <a:off x="6386149" y="55943367"/>
          <a:ext cx="2084936" cy="340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輸液製剤対策費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24</xdr:col>
      <xdr:colOff>158846</xdr:colOff>
      <xdr:row>767</xdr:row>
      <xdr:rowOff>317489</xdr:rowOff>
    </xdr:from>
    <xdr:to>
      <xdr:col>32</xdr:col>
      <xdr:colOff>856</xdr:colOff>
      <xdr:row>767</xdr:row>
      <xdr:rowOff>319745</xdr:rowOff>
    </xdr:to>
    <xdr:cxnSp macro="">
      <xdr:nvCxnSpPr>
        <xdr:cNvPr id="34" name="直線コネクタ 33"/>
        <xdr:cNvCxnSpPr/>
      </xdr:nvCxnSpPr>
      <xdr:spPr>
        <a:xfrm flipV="1">
          <a:off x="5035646" y="57073789"/>
          <a:ext cx="1467610" cy="2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109621</xdr:colOff>
      <xdr:row>771</xdr:row>
      <xdr:rowOff>119277</xdr:rowOff>
    </xdr:from>
    <xdr:to>
      <xdr:col>45</xdr:col>
      <xdr:colOff>172614</xdr:colOff>
      <xdr:row>772</xdr:row>
      <xdr:rowOff>302653</xdr:rowOff>
    </xdr:to>
    <xdr:sp macro="" textlink="">
      <xdr:nvSpPr>
        <xdr:cNvPr id="35" name="正方形/長方形 34"/>
        <xdr:cNvSpPr/>
      </xdr:nvSpPr>
      <xdr:spPr>
        <a:xfrm>
          <a:off x="6408821" y="58297977"/>
          <a:ext cx="2907793" cy="500876"/>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L.</a:t>
          </a:r>
          <a:r>
            <a:rPr kumimoji="1" lang="ja-JP" altLang="en-US" sz="1000">
              <a:solidFill>
                <a:schemeClr val="tx1"/>
              </a:solidFill>
            </a:rPr>
            <a:t>国立医薬品食品衛生研究所</a:t>
          </a:r>
          <a:endParaRPr kumimoji="1" lang="en-US" altLang="ja-JP" sz="1000">
            <a:solidFill>
              <a:schemeClr val="tx1"/>
            </a:solidFill>
          </a:endParaRPr>
        </a:p>
        <a:p>
          <a:pPr algn="ctr">
            <a:lnSpc>
              <a:spcPts val="1200"/>
            </a:lnSpc>
          </a:pPr>
          <a:r>
            <a:rPr kumimoji="1" lang="en-US" altLang="ja-JP" sz="1000">
              <a:solidFill>
                <a:schemeClr val="tx1"/>
              </a:solidFill>
            </a:rPr>
            <a:t>32.9</a:t>
          </a:r>
          <a:r>
            <a:rPr kumimoji="1" lang="ja-JP" altLang="en-US" sz="1000">
              <a:solidFill>
                <a:schemeClr val="tx1"/>
              </a:solidFill>
            </a:rPr>
            <a:t>百万円</a:t>
          </a:r>
          <a:endParaRPr kumimoji="1" lang="ja-JP" altLang="en-US" sz="1100">
            <a:solidFill>
              <a:schemeClr val="tx1"/>
            </a:solidFill>
          </a:endParaRPr>
        </a:p>
      </xdr:txBody>
    </xdr:sp>
    <xdr:clientData/>
  </xdr:twoCellAnchor>
  <xdr:twoCellAnchor>
    <xdr:from>
      <xdr:col>15</xdr:col>
      <xdr:colOff>165216</xdr:colOff>
      <xdr:row>767</xdr:row>
      <xdr:rowOff>23578</xdr:rowOff>
    </xdr:from>
    <xdr:to>
      <xdr:col>24</xdr:col>
      <xdr:colOff>158846</xdr:colOff>
      <xdr:row>768</xdr:row>
      <xdr:rowOff>196811</xdr:rowOff>
    </xdr:to>
    <xdr:sp macro="" textlink="">
      <xdr:nvSpPr>
        <xdr:cNvPr id="36" name="正方形/長方形 35"/>
        <xdr:cNvSpPr/>
      </xdr:nvSpPr>
      <xdr:spPr>
        <a:xfrm>
          <a:off x="3213216" y="56779878"/>
          <a:ext cx="1822430" cy="5415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I.</a:t>
          </a:r>
          <a:r>
            <a:rPr kumimoji="1" lang="ja-JP" altLang="en-US" sz="1000"/>
            <a:t>静岡県　他</a:t>
          </a:r>
          <a:r>
            <a:rPr kumimoji="1" lang="en-US" altLang="ja-JP" sz="1000"/>
            <a:t>24</a:t>
          </a:r>
          <a:r>
            <a:rPr kumimoji="1" lang="ja-JP" altLang="en-US" sz="1000"/>
            <a:t>都道府県</a:t>
          </a:r>
          <a:endParaRPr kumimoji="1" lang="en-US" altLang="ja-JP" sz="1000"/>
        </a:p>
        <a:p>
          <a:pPr algn="ctr"/>
          <a:r>
            <a:rPr kumimoji="1" lang="ja-JP" altLang="en-US" sz="1000"/>
            <a:t>　　計</a:t>
          </a:r>
          <a:r>
            <a:rPr kumimoji="1" lang="en-US" altLang="ja-JP" sz="1000"/>
            <a:t>2.7</a:t>
          </a:r>
          <a:r>
            <a:rPr kumimoji="1" lang="ja-JP" altLang="en-US" sz="1000"/>
            <a:t>百万円</a:t>
          </a:r>
          <a:endParaRPr kumimoji="1" lang="en-US" altLang="ja-JP" sz="1000"/>
        </a:p>
      </xdr:txBody>
    </xdr:sp>
    <xdr:clientData/>
  </xdr:twoCellAnchor>
  <xdr:twoCellAnchor>
    <xdr:from>
      <xdr:col>32</xdr:col>
      <xdr:colOff>856</xdr:colOff>
      <xdr:row>767</xdr:row>
      <xdr:rowOff>22598</xdr:rowOff>
    </xdr:from>
    <xdr:to>
      <xdr:col>42</xdr:col>
      <xdr:colOff>37571</xdr:colOff>
      <xdr:row>768</xdr:row>
      <xdr:rowOff>193280</xdr:rowOff>
    </xdr:to>
    <xdr:sp macro="" textlink="">
      <xdr:nvSpPr>
        <xdr:cNvPr id="37" name="正方形/長方形 36"/>
        <xdr:cNvSpPr/>
      </xdr:nvSpPr>
      <xdr:spPr>
        <a:xfrm>
          <a:off x="6503256" y="56778898"/>
          <a:ext cx="2068715" cy="5389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J.</a:t>
          </a:r>
          <a:r>
            <a:rPr kumimoji="1" lang="ja-JP" altLang="en-US" sz="1000"/>
            <a:t>長野県　他</a:t>
          </a:r>
          <a:r>
            <a:rPr kumimoji="1" lang="en-US" altLang="ja-JP" sz="1000"/>
            <a:t>35</a:t>
          </a:r>
          <a:r>
            <a:rPr kumimoji="1" lang="ja-JP" altLang="en-US" sz="1000"/>
            <a:t>都道府県</a:t>
          </a:r>
          <a:endParaRPr kumimoji="1" lang="en-US" altLang="ja-JP" sz="1000"/>
        </a:p>
        <a:p>
          <a:pPr algn="ctr"/>
          <a:r>
            <a:rPr kumimoji="1" lang="ja-JP" altLang="en-US" sz="1000"/>
            <a:t>　　計</a:t>
          </a:r>
          <a:r>
            <a:rPr kumimoji="1" lang="en-US" altLang="ja-JP" sz="1000"/>
            <a:t>1.1</a:t>
          </a:r>
          <a:r>
            <a:rPr kumimoji="1" lang="ja-JP" altLang="en-US" sz="1000"/>
            <a:t>百万円</a:t>
          </a:r>
          <a:endParaRPr kumimoji="1" lang="en-US" altLang="ja-JP" sz="1000"/>
        </a:p>
      </xdr:txBody>
    </xdr:sp>
    <xdr:clientData/>
  </xdr:twoCellAnchor>
  <xdr:twoCellAnchor>
    <xdr:from>
      <xdr:col>15</xdr:col>
      <xdr:colOff>1495</xdr:colOff>
      <xdr:row>769</xdr:row>
      <xdr:rowOff>56647</xdr:rowOff>
    </xdr:from>
    <xdr:to>
      <xdr:col>25</xdr:col>
      <xdr:colOff>54430</xdr:colOff>
      <xdr:row>769</xdr:row>
      <xdr:rowOff>403811</xdr:rowOff>
    </xdr:to>
    <xdr:sp macro="" textlink="">
      <xdr:nvSpPr>
        <xdr:cNvPr id="38" name="大かっこ 37"/>
        <xdr:cNvSpPr/>
      </xdr:nvSpPr>
      <xdr:spPr>
        <a:xfrm>
          <a:off x="3049495" y="57409847"/>
          <a:ext cx="2084935" cy="347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医療機器特別監視費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24</xdr:col>
      <xdr:colOff>84550</xdr:colOff>
      <xdr:row>772</xdr:row>
      <xdr:rowOff>76200</xdr:rowOff>
    </xdr:from>
    <xdr:to>
      <xdr:col>31</xdr:col>
      <xdr:colOff>114300</xdr:colOff>
      <xdr:row>772</xdr:row>
      <xdr:rowOff>76808</xdr:rowOff>
    </xdr:to>
    <xdr:cxnSp macro="">
      <xdr:nvCxnSpPr>
        <xdr:cNvPr id="39" name="直線コネクタ 38"/>
        <xdr:cNvCxnSpPr/>
      </xdr:nvCxnSpPr>
      <xdr:spPr>
        <a:xfrm flipV="1">
          <a:off x="4961350" y="58572400"/>
          <a:ext cx="1452150" cy="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53666</xdr:colOff>
      <xdr:row>769</xdr:row>
      <xdr:rowOff>32657</xdr:rowOff>
    </xdr:from>
    <xdr:to>
      <xdr:col>43</xdr:col>
      <xdr:colOff>92075</xdr:colOff>
      <xdr:row>769</xdr:row>
      <xdr:rowOff>379822</xdr:rowOff>
    </xdr:to>
    <xdr:sp macro="" textlink="">
      <xdr:nvSpPr>
        <xdr:cNvPr id="40" name="大かっこ 39"/>
        <xdr:cNvSpPr/>
      </xdr:nvSpPr>
      <xdr:spPr>
        <a:xfrm>
          <a:off x="6352866" y="57385857"/>
          <a:ext cx="2476809" cy="34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無承認無許可医薬品等対策費</a:t>
          </a:r>
          <a:endParaRPr kumimoji="1" lang="ja-JP" altLang="en-US" sz="900"/>
        </a:p>
      </xdr:txBody>
    </xdr:sp>
    <xdr:clientData/>
  </xdr:twoCellAnchor>
  <xdr:twoCellAnchor>
    <xdr:from>
      <xdr:col>29</xdr:col>
      <xdr:colOff>81044</xdr:colOff>
      <xdr:row>773</xdr:row>
      <xdr:rowOff>57151</xdr:rowOff>
    </xdr:from>
    <xdr:to>
      <xdr:col>49</xdr:col>
      <xdr:colOff>241299</xdr:colOff>
      <xdr:row>777</xdr:row>
      <xdr:rowOff>50800</xdr:rowOff>
    </xdr:to>
    <xdr:sp macro="" textlink="">
      <xdr:nvSpPr>
        <xdr:cNvPr id="43" name="大かっこ 42"/>
        <xdr:cNvSpPr/>
      </xdr:nvSpPr>
      <xdr:spPr>
        <a:xfrm>
          <a:off x="5973844" y="58870851"/>
          <a:ext cx="4224255" cy="1263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健康食品及び無承認無許可医薬品買上調査における成分分析</a:t>
          </a:r>
          <a:endParaRPr kumimoji="1" lang="en-US" altLang="ja-JP" sz="105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lt"/>
              <a:ea typeface="+mn-ea"/>
              <a:cs typeface="+mn-cs"/>
            </a:rPr>
            <a:t>・</a:t>
          </a:r>
          <a:r>
            <a:rPr kumimoji="1" lang="ja-JP" altLang="ja-JP" sz="1100">
              <a:solidFill>
                <a:schemeClr val="tx1"/>
              </a:solidFill>
              <a:effectLst/>
              <a:latin typeface="+mn-lt"/>
              <a:ea typeface="+mn-ea"/>
              <a:cs typeface="+mn-cs"/>
            </a:rPr>
            <a:t>登録試験検査機関精度管理等適正化推進事業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a:effectLst/>
            </a:rPr>
            <a:t>・食薬区分判定迅速化事業</a:t>
          </a:r>
          <a:endParaRPr lang="en-US"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a:effectLst/>
            </a:rPr>
            <a:t>・再製造</a:t>
          </a:r>
          <a:r>
            <a:rPr lang="en-US" altLang="ja-JP" sz="1050">
              <a:effectLst/>
            </a:rPr>
            <a:t>SUD</a:t>
          </a:r>
          <a:r>
            <a:rPr lang="ja-JP" altLang="en-US" sz="1050">
              <a:effectLst/>
            </a:rPr>
            <a:t>を扱う製造販売業者・製造業者に対する</a:t>
          </a:r>
          <a:r>
            <a:rPr lang="en-US" altLang="ja-JP" sz="1050">
              <a:effectLst/>
            </a:rPr>
            <a:t>QMS</a:t>
          </a:r>
          <a:r>
            <a:rPr lang="ja-JP" altLang="en-US" sz="1050">
              <a:effectLst/>
            </a:rPr>
            <a:t>強化</a:t>
          </a:r>
          <a:endParaRPr lang="ja-JP" altLang="ja-JP" sz="1050">
            <a:effectLst/>
          </a:endParaRPr>
        </a:p>
      </xdr:txBody>
    </xdr:sp>
    <xdr:clientData/>
  </xdr:twoCellAnchor>
  <xdr:twoCellAnchor>
    <xdr:from>
      <xdr:col>29</xdr:col>
      <xdr:colOff>81709</xdr:colOff>
      <xdr:row>770</xdr:row>
      <xdr:rowOff>114192</xdr:rowOff>
    </xdr:from>
    <xdr:to>
      <xdr:col>38</xdr:col>
      <xdr:colOff>5633</xdr:colOff>
      <xdr:row>771</xdr:row>
      <xdr:rowOff>44745</xdr:rowOff>
    </xdr:to>
    <xdr:sp macro="" textlink="">
      <xdr:nvSpPr>
        <xdr:cNvPr id="44" name="正方形/長方形 43"/>
        <xdr:cNvSpPr/>
      </xdr:nvSpPr>
      <xdr:spPr>
        <a:xfrm>
          <a:off x="5974509" y="57911892"/>
          <a:ext cx="1752724" cy="31155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37259</xdr:colOff>
      <xdr:row>764</xdr:row>
      <xdr:rowOff>91967</xdr:rowOff>
    </xdr:from>
    <xdr:to>
      <xdr:col>37</xdr:col>
      <xdr:colOff>167558</xdr:colOff>
      <xdr:row>764</xdr:row>
      <xdr:rowOff>406695</xdr:rowOff>
    </xdr:to>
    <xdr:sp macro="" textlink="">
      <xdr:nvSpPr>
        <xdr:cNvPr id="45" name="正方形/長方形 44"/>
        <xdr:cNvSpPr/>
      </xdr:nvSpPr>
      <xdr:spPr>
        <a:xfrm>
          <a:off x="5930059" y="54828967"/>
          <a:ext cx="1755899" cy="31472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10</xdr:col>
      <xdr:colOff>2334</xdr:colOff>
      <xdr:row>766</xdr:row>
      <xdr:rowOff>222142</xdr:rowOff>
    </xdr:from>
    <xdr:to>
      <xdr:col>18</xdr:col>
      <xdr:colOff>132633</xdr:colOff>
      <xdr:row>766</xdr:row>
      <xdr:rowOff>527345</xdr:rowOff>
    </xdr:to>
    <xdr:sp macro="" textlink="">
      <xdr:nvSpPr>
        <xdr:cNvPr id="46" name="正方形/長方形 45"/>
        <xdr:cNvSpPr/>
      </xdr:nvSpPr>
      <xdr:spPr>
        <a:xfrm>
          <a:off x="2034334" y="56305342"/>
          <a:ext cx="1755899" cy="30520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47624</xdr:colOff>
      <xdr:row>766</xdr:row>
      <xdr:rowOff>272942</xdr:rowOff>
    </xdr:from>
    <xdr:to>
      <xdr:col>37</xdr:col>
      <xdr:colOff>85725</xdr:colOff>
      <xdr:row>766</xdr:row>
      <xdr:rowOff>578145</xdr:rowOff>
    </xdr:to>
    <xdr:sp macro="" textlink="">
      <xdr:nvSpPr>
        <xdr:cNvPr id="47" name="正方形/長方形 46"/>
        <xdr:cNvSpPr/>
      </xdr:nvSpPr>
      <xdr:spPr>
        <a:xfrm>
          <a:off x="5940424" y="56356142"/>
          <a:ext cx="1663701" cy="30520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15</xdr:col>
      <xdr:colOff>101600</xdr:colOff>
      <xdr:row>771</xdr:row>
      <xdr:rowOff>63500</xdr:rowOff>
    </xdr:from>
    <xdr:to>
      <xdr:col>24</xdr:col>
      <xdr:colOff>95230</xdr:colOff>
      <xdr:row>772</xdr:row>
      <xdr:rowOff>287533</xdr:rowOff>
    </xdr:to>
    <xdr:sp macro="" textlink="">
      <xdr:nvSpPr>
        <xdr:cNvPr id="50" name="正方形/長方形 49"/>
        <xdr:cNvSpPr/>
      </xdr:nvSpPr>
      <xdr:spPr>
        <a:xfrm>
          <a:off x="3149600" y="58242200"/>
          <a:ext cx="1822430" cy="5415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K.</a:t>
          </a:r>
          <a:r>
            <a:rPr kumimoji="1" lang="ja-JP" altLang="en-US" sz="1000"/>
            <a:t>近畿厚生局</a:t>
          </a:r>
          <a:endParaRPr kumimoji="1" lang="en-US" altLang="ja-JP" sz="1000"/>
        </a:p>
        <a:p>
          <a:pPr algn="ctr"/>
          <a:r>
            <a:rPr kumimoji="1" lang="ja-JP" altLang="en-US" sz="1000"/>
            <a:t>　　計</a:t>
          </a:r>
          <a:r>
            <a:rPr kumimoji="1" lang="en-US" altLang="ja-JP" sz="1000"/>
            <a:t>0.1</a:t>
          </a:r>
          <a:r>
            <a:rPr kumimoji="1" lang="ja-JP" altLang="en-US" sz="1000"/>
            <a:t>百万円</a:t>
          </a:r>
          <a:endParaRPr kumimoji="1" lang="en-US" altLang="ja-JP" sz="1000"/>
        </a:p>
      </xdr:txBody>
    </xdr:sp>
    <xdr:clientData/>
  </xdr:twoCellAnchor>
  <xdr:twoCellAnchor>
    <xdr:from>
      <xdr:col>13</xdr:col>
      <xdr:colOff>76200</xdr:colOff>
      <xdr:row>773</xdr:row>
      <xdr:rowOff>177800</xdr:rowOff>
    </xdr:from>
    <xdr:to>
      <xdr:col>26</xdr:col>
      <xdr:colOff>50800</xdr:colOff>
      <xdr:row>774</xdr:row>
      <xdr:rowOff>207464</xdr:rowOff>
    </xdr:to>
    <xdr:sp macro="" textlink="">
      <xdr:nvSpPr>
        <xdr:cNvPr id="51" name="大かっこ 50"/>
        <xdr:cNvSpPr/>
      </xdr:nvSpPr>
      <xdr:spPr>
        <a:xfrm>
          <a:off x="2717800" y="58991500"/>
          <a:ext cx="2616200" cy="347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オフライン会議（本省開催分）</a:t>
          </a:r>
          <a:endParaRPr kumimoji="1" lang="ja-JP" altLang="en-US" sz="900"/>
        </a:p>
      </xdr:txBody>
    </xdr:sp>
    <xdr:clientData/>
  </xdr:twoCellAnchor>
  <xdr:twoCellAnchor>
    <xdr:from>
      <xdr:col>9</xdr:col>
      <xdr:colOff>139700</xdr:colOff>
      <xdr:row>770</xdr:row>
      <xdr:rowOff>38100</xdr:rowOff>
    </xdr:from>
    <xdr:to>
      <xdr:col>18</xdr:col>
      <xdr:colOff>66799</xdr:colOff>
      <xdr:row>770</xdr:row>
      <xdr:rowOff>343303</xdr:rowOff>
    </xdr:to>
    <xdr:sp macro="" textlink="">
      <xdr:nvSpPr>
        <xdr:cNvPr id="52" name="正方形/長方形 51"/>
        <xdr:cNvSpPr/>
      </xdr:nvSpPr>
      <xdr:spPr>
        <a:xfrm>
          <a:off x="1968500" y="57835800"/>
          <a:ext cx="1755899" cy="30520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177800</xdr:colOff>
      <xdr:row>755</xdr:row>
      <xdr:rowOff>25400</xdr:rowOff>
    </xdr:from>
    <xdr:to>
      <xdr:col>38</xdr:col>
      <xdr:colOff>104899</xdr:colOff>
      <xdr:row>755</xdr:row>
      <xdr:rowOff>340128</xdr:rowOff>
    </xdr:to>
    <xdr:sp macro="" textlink="">
      <xdr:nvSpPr>
        <xdr:cNvPr id="49" name="正方形/長方形 48"/>
        <xdr:cNvSpPr/>
      </xdr:nvSpPr>
      <xdr:spPr>
        <a:xfrm>
          <a:off x="6070600" y="51562000"/>
          <a:ext cx="1755899" cy="31472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395</v>
      </c>
      <c r="AJ2" s="206" t="s">
        <v>847</v>
      </c>
      <c r="AK2" s="206"/>
      <c r="AL2" s="206"/>
      <c r="AM2" s="206"/>
      <c r="AN2" s="98" t="s">
        <v>395</v>
      </c>
      <c r="AO2" s="206">
        <v>20</v>
      </c>
      <c r="AP2" s="206"/>
      <c r="AQ2" s="206"/>
      <c r="AR2" s="99" t="s">
        <v>698</v>
      </c>
      <c r="AS2" s="207">
        <v>286</v>
      </c>
      <c r="AT2" s="207"/>
      <c r="AU2" s="207"/>
      <c r="AV2" s="98" t="str">
        <f>IF(AW2="","","-")</f>
        <v/>
      </c>
      <c r="AW2" s="395"/>
      <c r="AX2" s="395"/>
    </row>
    <row r="3" spans="1:50" ht="21" customHeight="1" thickBot="1" x14ac:dyDescent="0.2">
      <c r="A3" s="520" t="s">
        <v>691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699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755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702</v>
      </c>
      <c r="H5" s="556"/>
      <c r="I5" s="556"/>
      <c r="J5" s="556"/>
      <c r="K5" s="556"/>
      <c r="L5" s="556"/>
      <c r="M5" s="557" t="s">
        <v>66</v>
      </c>
      <c r="N5" s="558"/>
      <c r="O5" s="558"/>
      <c r="P5" s="558"/>
      <c r="Q5" s="558"/>
      <c r="R5" s="559"/>
      <c r="S5" s="560" t="s">
        <v>703</v>
      </c>
      <c r="T5" s="556"/>
      <c r="U5" s="556"/>
      <c r="V5" s="556"/>
      <c r="W5" s="556"/>
      <c r="X5" s="561"/>
      <c r="Y5" s="714" t="s">
        <v>3</v>
      </c>
      <c r="Z5" s="715"/>
      <c r="AA5" s="715"/>
      <c r="AB5" s="715"/>
      <c r="AC5" s="715"/>
      <c r="AD5" s="716"/>
      <c r="AE5" s="717" t="s">
        <v>704</v>
      </c>
      <c r="AF5" s="717"/>
      <c r="AG5" s="717"/>
      <c r="AH5" s="717"/>
      <c r="AI5" s="717"/>
      <c r="AJ5" s="717"/>
      <c r="AK5" s="717"/>
      <c r="AL5" s="717"/>
      <c r="AM5" s="717"/>
      <c r="AN5" s="717"/>
      <c r="AO5" s="717"/>
      <c r="AP5" s="718"/>
      <c r="AQ5" s="719" t="s">
        <v>701</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35" customHeight="1" x14ac:dyDescent="0.15">
      <c r="A7" s="821" t="s">
        <v>22</v>
      </c>
      <c r="B7" s="822"/>
      <c r="C7" s="822"/>
      <c r="D7" s="822"/>
      <c r="E7" s="822"/>
      <c r="F7" s="823"/>
      <c r="G7" s="824" t="s">
        <v>705</v>
      </c>
      <c r="H7" s="825"/>
      <c r="I7" s="825"/>
      <c r="J7" s="825"/>
      <c r="K7" s="825"/>
      <c r="L7" s="825"/>
      <c r="M7" s="825"/>
      <c r="N7" s="825"/>
      <c r="O7" s="825"/>
      <c r="P7" s="825"/>
      <c r="Q7" s="825"/>
      <c r="R7" s="825"/>
      <c r="S7" s="825"/>
      <c r="T7" s="825"/>
      <c r="U7" s="825"/>
      <c r="V7" s="825"/>
      <c r="W7" s="825"/>
      <c r="X7" s="826"/>
      <c r="Y7" s="393" t="s">
        <v>378</v>
      </c>
      <c r="Z7" s="296"/>
      <c r="AA7" s="296"/>
      <c r="AB7" s="296"/>
      <c r="AC7" s="296"/>
      <c r="AD7" s="394"/>
      <c r="AE7" s="380" t="s">
        <v>706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255</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707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708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1"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379</v>
      </c>
      <c r="Q12" s="298"/>
      <c r="R12" s="298"/>
      <c r="S12" s="298"/>
      <c r="T12" s="298"/>
      <c r="U12" s="298"/>
      <c r="V12" s="299"/>
      <c r="W12" s="303" t="s">
        <v>401</v>
      </c>
      <c r="X12" s="298"/>
      <c r="Y12" s="298"/>
      <c r="Z12" s="298"/>
      <c r="AA12" s="298"/>
      <c r="AB12" s="298"/>
      <c r="AC12" s="299"/>
      <c r="AD12" s="303" t="s">
        <v>688</v>
      </c>
      <c r="AE12" s="298"/>
      <c r="AF12" s="298"/>
      <c r="AG12" s="298"/>
      <c r="AH12" s="298"/>
      <c r="AI12" s="298"/>
      <c r="AJ12" s="299"/>
      <c r="AK12" s="303" t="s">
        <v>692</v>
      </c>
      <c r="AL12" s="298"/>
      <c r="AM12" s="298"/>
      <c r="AN12" s="298"/>
      <c r="AO12" s="298"/>
      <c r="AP12" s="298"/>
      <c r="AQ12" s="299"/>
      <c r="AR12" s="303" t="s">
        <v>693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163</v>
      </c>
      <c r="Q13" s="164"/>
      <c r="R13" s="164"/>
      <c r="S13" s="164"/>
      <c r="T13" s="164"/>
      <c r="U13" s="164"/>
      <c r="V13" s="165"/>
      <c r="W13" s="163">
        <v>199</v>
      </c>
      <c r="X13" s="164"/>
      <c r="Y13" s="164"/>
      <c r="Z13" s="164"/>
      <c r="AA13" s="164"/>
      <c r="AB13" s="164"/>
      <c r="AC13" s="165"/>
      <c r="AD13" s="163">
        <v>237</v>
      </c>
      <c r="AE13" s="164"/>
      <c r="AF13" s="164"/>
      <c r="AG13" s="164"/>
      <c r="AH13" s="164"/>
      <c r="AI13" s="164"/>
      <c r="AJ13" s="165"/>
      <c r="AK13" s="163">
        <v>741</v>
      </c>
      <c r="AL13" s="164"/>
      <c r="AM13" s="164"/>
      <c r="AN13" s="164"/>
      <c r="AO13" s="164"/>
      <c r="AP13" s="164"/>
      <c r="AQ13" s="165"/>
      <c r="AR13" s="160">
        <v>164</v>
      </c>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t="s">
        <v>848</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v>37</v>
      </c>
      <c r="AL15" s="164"/>
      <c r="AM15" s="164"/>
      <c r="AN15" s="164"/>
      <c r="AO15" s="164"/>
      <c r="AP15" s="164"/>
      <c r="AQ15" s="165"/>
      <c r="AR15" s="163">
        <v>557</v>
      </c>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709</v>
      </c>
      <c r="Q16" s="164"/>
      <c r="R16" s="164"/>
      <c r="S16" s="164"/>
      <c r="T16" s="164"/>
      <c r="U16" s="164"/>
      <c r="V16" s="165"/>
      <c r="W16" s="163" t="s">
        <v>709</v>
      </c>
      <c r="X16" s="164"/>
      <c r="Y16" s="164"/>
      <c r="Z16" s="164"/>
      <c r="AA16" s="164"/>
      <c r="AB16" s="164"/>
      <c r="AC16" s="165"/>
      <c r="AD16" s="163">
        <v>-37</v>
      </c>
      <c r="AE16" s="164"/>
      <c r="AF16" s="164"/>
      <c r="AG16" s="164"/>
      <c r="AH16" s="164"/>
      <c r="AI16" s="164"/>
      <c r="AJ16" s="165"/>
      <c r="AK16" s="163" t="s">
        <v>848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848</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163</v>
      </c>
      <c r="Q18" s="170"/>
      <c r="R18" s="170"/>
      <c r="S18" s="170"/>
      <c r="T18" s="170"/>
      <c r="U18" s="170"/>
      <c r="V18" s="171"/>
      <c r="W18" s="169">
        <f>SUM(W13:AC17)</f>
        <v>199</v>
      </c>
      <c r="X18" s="170"/>
      <c r="Y18" s="170"/>
      <c r="Z18" s="170"/>
      <c r="AA18" s="170"/>
      <c r="AB18" s="170"/>
      <c r="AC18" s="171"/>
      <c r="AD18" s="169">
        <f>SUM(AD13:AJ17)</f>
        <v>200</v>
      </c>
      <c r="AE18" s="170"/>
      <c r="AF18" s="170"/>
      <c r="AG18" s="170"/>
      <c r="AH18" s="170"/>
      <c r="AI18" s="170"/>
      <c r="AJ18" s="171"/>
      <c r="AK18" s="169">
        <f>SUM(AK13:AQ17)</f>
        <v>778</v>
      </c>
      <c r="AL18" s="170"/>
      <c r="AM18" s="170"/>
      <c r="AN18" s="170"/>
      <c r="AO18" s="170"/>
      <c r="AP18" s="170"/>
      <c r="AQ18" s="171"/>
      <c r="AR18" s="169">
        <f>SUM(AR13:AX17)</f>
        <v>721</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137</v>
      </c>
      <c r="Q19" s="164"/>
      <c r="R19" s="164"/>
      <c r="S19" s="164"/>
      <c r="T19" s="164"/>
      <c r="U19" s="164"/>
      <c r="V19" s="165"/>
      <c r="W19" s="163">
        <v>173</v>
      </c>
      <c r="X19" s="164"/>
      <c r="Y19" s="164"/>
      <c r="Z19" s="164"/>
      <c r="AA19" s="164"/>
      <c r="AB19" s="164"/>
      <c r="AC19" s="165"/>
      <c r="AD19" s="163">
        <v>159</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0.8404907975460123</v>
      </c>
      <c r="Q20" s="536"/>
      <c r="R20" s="536"/>
      <c r="S20" s="536"/>
      <c r="T20" s="536"/>
      <c r="U20" s="536"/>
      <c r="V20" s="536"/>
      <c r="W20" s="536">
        <f t="shared" ref="W20" si="0">IF(W18=0, "-", SUM(W19)/W18)</f>
        <v>0.8693467336683417</v>
      </c>
      <c r="X20" s="536"/>
      <c r="Y20" s="536"/>
      <c r="Z20" s="536"/>
      <c r="AA20" s="536"/>
      <c r="AB20" s="536"/>
      <c r="AC20" s="536"/>
      <c r="AD20" s="536">
        <f t="shared" ref="AD20" si="1">IF(AD18=0, "-", SUM(AD19)/AD18)</f>
        <v>0.79500000000000004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346</v>
      </c>
      <c r="H21" s="920"/>
      <c r="I21" s="920"/>
      <c r="J21" s="920"/>
      <c r="K21" s="920"/>
      <c r="L21" s="920"/>
      <c r="M21" s="920"/>
      <c r="N21" s="920"/>
      <c r="O21" s="920"/>
      <c r="P21" s="536">
        <f>IF(P19=0, "-", SUM(P19)/SUM(P13,P14))</f>
        <v>0.8404907975460123</v>
      </c>
      <c r="Q21" s="536"/>
      <c r="R21" s="536"/>
      <c r="S21" s="536"/>
      <c r="T21" s="536"/>
      <c r="U21" s="536"/>
      <c r="V21" s="536"/>
      <c r="W21" s="536">
        <f t="shared" ref="W21" si="2">IF(W19=0, "-", SUM(W19)/SUM(W13,W14))</f>
        <v>0.8693467336683417</v>
      </c>
      <c r="X21" s="536"/>
      <c r="Y21" s="536"/>
      <c r="Z21" s="536"/>
      <c r="AA21" s="536"/>
      <c r="AB21" s="536"/>
      <c r="AC21" s="536"/>
      <c r="AD21" s="536">
        <f t="shared" ref="AD21" si="3">IF(AD19=0, "-", SUM(AD19)/SUM(AD13,AD14))</f>
        <v>0.67088607594936711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696</v>
      </c>
      <c r="B22" s="139"/>
      <c r="C22" s="139"/>
      <c r="D22" s="139"/>
      <c r="E22" s="139"/>
      <c r="F22" s="140"/>
      <c r="G22" s="129" t="s">
        <v>325</v>
      </c>
      <c r="H22" s="130"/>
      <c r="I22" s="130"/>
      <c r="J22" s="130"/>
      <c r="K22" s="130"/>
      <c r="L22" s="130"/>
      <c r="M22" s="130"/>
      <c r="N22" s="130"/>
      <c r="O22" s="131"/>
      <c r="P22" s="147" t="s">
        <v>694</v>
      </c>
      <c r="Q22" s="130"/>
      <c r="R22" s="130"/>
      <c r="S22" s="130"/>
      <c r="T22" s="130"/>
      <c r="U22" s="130"/>
      <c r="V22" s="131"/>
      <c r="W22" s="147" t="s">
        <v>695</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654</v>
      </c>
      <c r="Q23" s="161"/>
      <c r="R23" s="161"/>
      <c r="S23" s="161"/>
      <c r="T23" s="161"/>
      <c r="U23" s="161"/>
      <c r="V23" s="162"/>
      <c r="W23" s="160">
        <v>77</v>
      </c>
      <c r="X23" s="161"/>
      <c r="Y23" s="161"/>
      <c r="Z23" s="161"/>
      <c r="AA23" s="161"/>
      <c r="AB23" s="161"/>
      <c r="AC23" s="162"/>
      <c r="AD23" s="149" t="s">
        <v>879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711</v>
      </c>
      <c r="H24" s="136"/>
      <c r="I24" s="136"/>
      <c r="J24" s="136"/>
      <c r="K24" s="136"/>
      <c r="L24" s="136"/>
      <c r="M24" s="136"/>
      <c r="N24" s="136"/>
      <c r="O24" s="137"/>
      <c r="P24" s="163">
        <v>84</v>
      </c>
      <c r="Q24" s="164"/>
      <c r="R24" s="164"/>
      <c r="S24" s="164"/>
      <c r="T24" s="164"/>
      <c r="U24" s="164"/>
      <c r="V24" s="165"/>
      <c r="W24" s="163">
        <v>84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712</v>
      </c>
      <c r="H25" s="136"/>
      <c r="I25" s="136"/>
      <c r="J25" s="136"/>
      <c r="K25" s="136"/>
      <c r="L25" s="136"/>
      <c r="M25" s="136"/>
      <c r="N25" s="136"/>
      <c r="O25" s="137"/>
      <c r="P25" s="163">
        <v>2</v>
      </c>
      <c r="Q25" s="164"/>
      <c r="R25" s="164"/>
      <c r="S25" s="164"/>
      <c r="T25" s="164"/>
      <c r="U25" s="164"/>
      <c r="V25" s="165"/>
      <c r="W25" s="163">
        <v>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713</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851</v>
      </c>
      <c r="H27" s="136"/>
      <c r="I27" s="136"/>
      <c r="J27" s="136"/>
      <c r="K27" s="136"/>
      <c r="L27" s="136"/>
      <c r="M27" s="136"/>
      <c r="N27" s="136"/>
      <c r="O27" s="137"/>
      <c r="P27" s="163">
        <v>0</v>
      </c>
      <c r="Q27" s="164"/>
      <c r="R27" s="164"/>
      <c r="S27" s="164"/>
      <c r="T27" s="164"/>
      <c r="U27" s="164"/>
      <c r="V27" s="165"/>
      <c r="W27" s="163">
        <v>0</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326</v>
      </c>
      <c r="H29" s="229"/>
      <c r="I29" s="229"/>
      <c r="J29" s="229"/>
      <c r="K29" s="229"/>
      <c r="L29" s="229"/>
      <c r="M29" s="229"/>
      <c r="N29" s="229"/>
      <c r="O29" s="230"/>
      <c r="P29" s="163">
        <f>AK13</f>
        <v>741</v>
      </c>
      <c r="Q29" s="164"/>
      <c r="R29" s="164"/>
      <c r="S29" s="164"/>
      <c r="T29" s="164"/>
      <c r="U29" s="164"/>
      <c r="V29" s="165"/>
      <c r="W29" s="211">
        <f>AR13</f>
        <v>164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341</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379</v>
      </c>
      <c r="AF30" s="384"/>
      <c r="AG30" s="384"/>
      <c r="AH30" s="385"/>
      <c r="AI30" s="386" t="s">
        <v>401</v>
      </c>
      <c r="AJ30" s="386"/>
      <c r="AK30" s="386"/>
      <c r="AL30" s="383"/>
      <c r="AM30" s="386" t="s">
        <v>498</v>
      </c>
      <c r="AN30" s="386"/>
      <c r="AO30" s="386"/>
      <c r="AP30" s="383"/>
      <c r="AQ30" s="638" t="s">
        <v>231</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t="s">
        <v>709</v>
      </c>
      <c r="AR31" s="178"/>
      <c r="AS31" s="179" t="s">
        <v>232</v>
      </c>
      <c r="AT31" s="202"/>
      <c r="AU31" s="271" t="s">
        <v>709</v>
      </c>
      <c r="AV31" s="271"/>
      <c r="AW31" s="376" t="s">
        <v>179</v>
      </c>
      <c r="AX31" s="377"/>
    </row>
    <row r="32" spans="1:50" ht="21" customHeight="1" x14ac:dyDescent="0.15">
      <c r="A32" s="512"/>
      <c r="B32" s="510"/>
      <c r="C32" s="510"/>
      <c r="D32" s="510"/>
      <c r="E32" s="510"/>
      <c r="F32" s="511"/>
      <c r="G32" s="537" t="s">
        <v>709</v>
      </c>
      <c r="H32" s="538"/>
      <c r="I32" s="538"/>
      <c r="J32" s="538"/>
      <c r="K32" s="538"/>
      <c r="L32" s="538"/>
      <c r="M32" s="538"/>
      <c r="N32" s="538"/>
      <c r="O32" s="539"/>
      <c r="P32" s="191" t="s">
        <v>709</v>
      </c>
      <c r="Q32" s="191"/>
      <c r="R32" s="191"/>
      <c r="S32" s="191"/>
      <c r="T32" s="191"/>
      <c r="U32" s="191"/>
      <c r="V32" s="191"/>
      <c r="W32" s="191"/>
      <c r="X32" s="233"/>
      <c r="Y32" s="340" t="s">
        <v>12</v>
      </c>
      <c r="Z32" s="546"/>
      <c r="AA32" s="547"/>
      <c r="AB32" s="548" t="s">
        <v>709</v>
      </c>
      <c r="AC32" s="548"/>
      <c r="AD32" s="548"/>
      <c r="AE32" s="364" t="s">
        <v>709</v>
      </c>
      <c r="AF32" s="365"/>
      <c r="AG32" s="365"/>
      <c r="AH32" s="365"/>
      <c r="AI32" s="364" t="s">
        <v>709</v>
      </c>
      <c r="AJ32" s="365"/>
      <c r="AK32" s="365"/>
      <c r="AL32" s="365"/>
      <c r="AM32" s="364" t="s">
        <v>739</v>
      </c>
      <c r="AN32" s="365"/>
      <c r="AO32" s="365"/>
      <c r="AP32" s="365"/>
      <c r="AQ32" s="166" t="s">
        <v>709</v>
      </c>
      <c r="AR32" s="167"/>
      <c r="AS32" s="167"/>
      <c r="AT32" s="168"/>
      <c r="AU32" s="365" t="s">
        <v>709</v>
      </c>
      <c r="AV32" s="365"/>
      <c r="AW32" s="365"/>
      <c r="AX32" s="366"/>
    </row>
    <row r="33" spans="1:51" ht="21"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709</v>
      </c>
      <c r="AC33" s="519"/>
      <c r="AD33" s="519"/>
      <c r="AE33" s="364" t="s">
        <v>709</v>
      </c>
      <c r="AF33" s="365"/>
      <c r="AG33" s="365"/>
      <c r="AH33" s="365"/>
      <c r="AI33" s="364" t="s">
        <v>709</v>
      </c>
      <c r="AJ33" s="365"/>
      <c r="AK33" s="365"/>
      <c r="AL33" s="365"/>
      <c r="AM33" s="364" t="s">
        <v>739</v>
      </c>
      <c r="AN33" s="365"/>
      <c r="AO33" s="365"/>
      <c r="AP33" s="365"/>
      <c r="AQ33" s="166" t="s">
        <v>709</v>
      </c>
      <c r="AR33" s="167"/>
      <c r="AS33" s="167"/>
      <c r="AT33" s="168"/>
      <c r="AU33" s="365" t="s">
        <v>709</v>
      </c>
      <c r="AV33" s="365"/>
      <c r="AW33" s="365"/>
      <c r="AX33" s="366"/>
    </row>
    <row r="34" spans="1:51" ht="21"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t="s">
        <v>709</v>
      </c>
      <c r="AF34" s="365"/>
      <c r="AG34" s="365"/>
      <c r="AH34" s="365"/>
      <c r="AI34" s="364" t="s">
        <v>709</v>
      </c>
      <c r="AJ34" s="365"/>
      <c r="AK34" s="365"/>
      <c r="AL34" s="365"/>
      <c r="AM34" s="364" t="s">
        <v>739</v>
      </c>
      <c r="AN34" s="365"/>
      <c r="AO34" s="365"/>
      <c r="AP34" s="365"/>
      <c r="AQ34" s="166" t="s">
        <v>709</v>
      </c>
      <c r="AR34" s="167"/>
      <c r="AS34" s="167"/>
      <c r="AT34" s="168"/>
      <c r="AU34" s="365" t="s">
        <v>709</v>
      </c>
      <c r="AV34" s="365"/>
      <c r="AW34" s="365"/>
      <c r="AX34" s="366"/>
    </row>
    <row r="35" spans="1:51" ht="21.95" customHeight="1" x14ac:dyDescent="0.15">
      <c r="A35" s="892" t="s">
        <v>369</v>
      </c>
      <c r="B35" s="893"/>
      <c r="C35" s="893"/>
      <c r="D35" s="893"/>
      <c r="E35" s="893"/>
      <c r="F35" s="894"/>
      <c r="G35" s="898" t="s">
        <v>709</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1.9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341</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379</v>
      </c>
      <c r="AF37" s="336"/>
      <c r="AG37" s="336"/>
      <c r="AH37" s="336"/>
      <c r="AI37" s="336" t="s">
        <v>401</v>
      </c>
      <c r="AJ37" s="336"/>
      <c r="AK37" s="336"/>
      <c r="AL37" s="336"/>
      <c r="AM37" s="336" t="s">
        <v>498</v>
      </c>
      <c r="AN37" s="336"/>
      <c r="AO37" s="336"/>
      <c r="AP37" s="336"/>
      <c r="AQ37" s="267" t="s">
        <v>231</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c r="AR38" s="178"/>
      <c r="AS38" s="179" t="s">
        <v>232</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2" t="s">
        <v>369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341</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379</v>
      </c>
      <c r="AF44" s="336"/>
      <c r="AG44" s="336"/>
      <c r="AH44" s="336"/>
      <c r="AI44" s="336" t="s">
        <v>401</v>
      </c>
      <c r="AJ44" s="336"/>
      <c r="AK44" s="336"/>
      <c r="AL44" s="336"/>
      <c r="AM44" s="336" t="s">
        <v>498</v>
      </c>
      <c r="AN44" s="336"/>
      <c r="AO44" s="336"/>
      <c r="AP44" s="336"/>
      <c r="AQ44" s="267" t="s">
        <v>231</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232</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369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341</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379</v>
      </c>
      <c r="AF51" s="336"/>
      <c r="AG51" s="336"/>
      <c r="AH51" s="336"/>
      <c r="AI51" s="336" t="s">
        <v>401</v>
      </c>
      <c r="AJ51" s="336"/>
      <c r="AK51" s="336"/>
      <c r="AL51" s="336"/>
      <c r="AM51" s="336" t="s">
        <v>498</v>
      </c>
      <c r="AN51" s="336"/>
      <c r="AO51" s="336"/>
      <c r="AP51" s="336"/>
      <c r="AQ51" s="267" t="s">
        <v>231</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232</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369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341</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379</v>
      </c>
      <c r="AF58" s="336"/>
      <c r="AG58" s="336"/>
      <c r="AH58" s="336"/>
      <c r="AI58" s="336" t="s">
        <v>401</v>
      </c>
      <c r="AJ58" s="336"/>
      <c r="AK58" s="336"/>
      <c r="AL58" s="336"/>
      <c r="AM58" s="336" t="s">
        <v>498</v>
      </c>
      <c r="AN58" s="336"/>
      <c r="AO58" s="336"/>
      <c r="AP58" s="336"/>
      <c r="AQ58" s="267" t="s">
        <v>231</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232</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369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342</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337</v>
      </c>
      <c r="X65" s="865"/>
      <c r="Y65" s="868"/>
      <c r="Z65" s="868"/>
      <c r="AA65" s="869"/>
      <c r="AB65" s="862" t="s">
        <v>11</v>
      </c>
      <c r="AC65" s="858"/>
      <c r="AD65" s="859"/>
      <c r="AE65" s="336" t="s">
        <v>379</v>
      </c>
      <c r="AF65" s="336"/>
      <c r="AG65" s="336"/>
      <c r="AH65" s="336"/>
      <c r="AI65" s="336" t="s">
        <v>401</v>
      </c>
      <c r="AJ65" s="336"/>
      <c r="AK65" s="336"/>
      <c r="AL65" s="336"/>
      <c r="AM65" s="336" t="s">
        <v>498</v>
      </c>
      <c r="AN65" s="336"/>
      <c r="AO65" s="336"/>
      <c r="AP65" s="336"/>
      <c r="AQ65" s="215" t="s">
        <v>231</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232</v>
      </c>
      <c r="AT66" s="202"/>
      <c r="AU66" s="271"/>
      <c r="AV66" s="271"/>
      <c r="AW66" s="860" t="s">
        <v>340</v>
      </c>
      <c r="AX66" s="973"/>
      <c r="AY66">
        <f>$AY$65</f>
        <v>0</v>
      </c>
    </row>
    <row r="67" spans="1:51" ht="23.25" hidden="1" customHeight="1" x14ac:dyDescent="0.15">
      <c r="A67" s="846"/>
      <c r="B67" s="847"/>
      <c r="C67" s="847"/>
      <c r="D67" s="847"/>
      <c r="E67" s="847"/>
      <c r="F67" s="848"/>
      <c r="G67" s="974" t="s">
        <v>233</v>
      </c>
      <c r="H67" s="957"/>
      <c r="I67" s="958"/>
      <c r="J67" s="958"/>
      <c r="K67" s="958"/>
      <c r="L67" s="958"/>
      <c r="M67" s="958"/>
      <c r="N67" s="958"/>
      <c r="O67" s="959"/>
      <c r="P67" s="957"/>
      <c r="Q67" s="958"/>
      <c r="R67" s="958"/>
      <c r="S67" s="958"/>
      <c r="T67" s="958"/>
      <c r="U67" s="958"/>
      <c r="V67" s="959"/>
      <c r="W67" s="963"/>
      <c r="X67" s="964"/>
      <c r="Y67" s="944" t="s">
        <v>12</v>
      </c>
      <c r="Z67" s="944"/>
      <c r="AA67" s="945"/>
      <c r="AB67" s="946" t="s">
        <v>359</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359</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360</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347</v>
      </c>
      <c r="B70" s="847"/>
      <c r="C70" s="847"/>
      <c r="D70" s="847"/>
      <c r="E70" s="847"/>
      <c r="F70" s="848"/>
      <c r="G70" s="934" t="s">
        <v>234</v>
      </c>
      <c r="H70" s="935"/>
      <c r="I70" s="935"/>
      <c r="J70" s="935"/>
      <c r="K70" s="935"/>
      <c r="L70" s="935"/>
      <c r="M70" s="935"/>
      <c r="N70" s="935"/>
      <c r="O70" s="935"/>
      <c r="P70" s="935"/>
      <c r="Q70" s="935"/>
      <c r="R70" s="935"/>
      <c r="S70" s="935"/>
      <c r="T70" s="935"/>
      <c r="U70" s="935"/>
      <c r="V70" s="935"/>
      <c r="W70" s="938" t="s">
        <v>358</v>
      </c>
      <c r="X70" s="939"/>
      <c r="Y70" s="944" t="s">
        <v>12</v>
      </c>
      <c r="Z70" s="944"/>
      <c r="AA70" s="945"/>
      <c r="AB70" s="946" t="s">
        <v>359</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359</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360</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342</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379</v>
      </c>
      <c r="AF73" s="336"/>
      <c r="AG73" s="336"/>
      <c r="AH73" s="336"/>
      <c r="AI73" s="336" t="s">
        <v>401</v>
      </c>
      <c r="AJ73" s="336"/>
      <c r="AK73" s="336"/>
      <c r="AL73" s="336"/>
      <c r="AM73" s="336" t="s">
        <v>498</v>
      </c>
      <c r="AN73" s="336"/>
      <c r="AO73" s="336"/>
      <c r="AP73" s="336"/>
      <c r="AQ73" s="215" t="s">
        <v>231</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232</v>
      </c>
      <c r="AT74" s="202"/>
      <c r="AU74" s="231"/>
      <c r="AV74" s="178"/>
      <c r="AW74" s="179" t="s">
        <v>179</v>
      </c>
      <c r="AX74" s="180"/>
      <c r="AY74">
        <f>$AY$73</f>
        <v>0</v>
      </c>
    </row>
    <row r="75" spans="1:51" ht="23.25" hidden="1" customHeight="1" x14ac:dyDescent="0.15">
      <c r="A75" s="835"/>
      <c r="B75" s="836"/>
      <c r="C75" s="836"/>
      <c r="D75" s="836"/>
      <c r="E75" s="836"/>
      <c r="F75" s="837"/>
      <c r="G75" s="778"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372</v>
      </c>
      <c r="B78" s="908"/>
      <c r="C78" s="908"/>
      <c r="D78" s="908"/>
      <c r="E78" s="905" t="s">
        <v>320</v>
      </c>
      <c r="F78" s="906"/>
      <c r="G78" s="54" t="s">
        <v>234</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336</v>
      </c>
      <c r="AP79" s="127"/>
      <c r="AQ79" s="127"/>
      <c r="AR79" s="76" t="s">
        <v>334</v>
      </c>
      <c r="AS79" s="126"/>
      <c r="AT79" s="127"/>
      <c r="AU79" s="127"/>
      <c r="AV79" s="127"/>
      <c r="AW79" s="127"/>
      <c r="AX79" s="128"/>
      <c r="AY79">
        <f>COUNTIF($AR$79,"☑")</f>
        <v>0</v>
      </c>
    </row>
    <row r="80" spans="1:51" ht="18.75" customHeight="1" x14ac:dyDescent="0.15">
      <c r="A80" s="516" t="s">
        <v>147</v>
      </c>
      <c r="B80" s="841" t="s">
        <v>333</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689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7" customHeight="1" x14ac:dyDescent="0.15">
      <c r="A82" s="517"/>
      <c r="B82" s="844"/>
      <c r="C82" s="549"/>
      <c r="D82" s="549"/>
      <c r="E82" s="549"/>
      <c r="F82" s="550"/>
      <c r="G82" s="498" t="s">
        <v>714</v>
      </c>
      <c r="H82" s="498"/>
      <c r="I82" s="498"/>
      <c r="J82" s="498"/>
      <c r="K82" s="498"/>
      <c r="L82" s="498"/>
      <c r="M82" s="498"/>
      <c r="N82" s="498"/>
      <c r="O82" s="498"/>
      <c r="P82" s="498"/>
      <c r="Q82" s="498"/>
      <c r="R82" s="498"/>
      <c r="S82" s="498"/>
      <c r="T82" s="498"/>
      <c r="U82" s="498"/>
      <c r="V82" s="498"/>
      <c r="W82" s="498"/>
      <c r="X82" s="498"/>
      <c r="Y82" s="498"/>
      <c r="Z82" s="498"/>
      <c r="AA82" s="749"/>
      <c r="AB82" s="497" t="s">
        <v>875</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7"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7"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379</v>
      </c>
      <c r="AF85" s="336"/>
      <c r="AG85" s="336"/>
      <c r="AH85" s="336"/>
      <c r="AI85" s="336" t="s">
        <v>401</v>
      </c>
      <c r="AJ85" s="336"/>
      <c r="AK85" s="336"/>
      <c r="AL85" s="336"/>
      <c r="AM85" s="336" t="s">
        <v>498</v>
      </c>
      <c r="AN85" s="336"/>
      <c r="AO85" s="336"/>
      <c r="AP85" s="336"/>
      <c r="AQ85" s="215" t="s">
        <v>231</v>
      </c>
      <c r="AR85" s="199"/>
      <c r="AS85" s="199"/>
      <c r="AT85" s="200"/>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t="s">
        <v>709</v>
      </c>
      <c r="AR86" s="271"/>
      <c r="AS86" s="179" t="s">
        <v>232</v>
      </c>
      <c r="AT86" s="202"/>
      <c r="AU86" s="271">
        <v>3</v>
      </c>
      <c r="AV86" s="271"/>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715</v>
      </c>
      <c r="H87" s="191"/>
      <c r="I87" s="191"/>
      <c r="J87" s="191"/>
      <c r="K87" s="191"/>
      <c r="L87" s="191"/>
      <c r="M87" s="191"/>
      <c r="N87" s="191"/>
      <c r="O87" s="233"/>
      <c r="P87" s="191" t="s">
        <v>716</v>
      </c>
      <c r="Q87" s="796"/>
      <c r="R87" s="796"/>
      <c r="S87" s="796"/>
      <c r="T87" s="796"/>
      <c r="U87" s="796"/>
      <c r="V87" s="796"/>
      <c r="W87" s="796"/>
      <c r="X87" s="797"/>
      <c r="Y87" s="752" t="s">
        <v>62</v>
      </c>
      <c r="Z87" s="753"/>
      <c r="AA87" s="754"/>
      <c r="AB87" s="548" t="s">
        <v>717</v>
      </c>
      <c r="AC87" s="548"/>
      <c r="AD87" s="548"/>
      <c r="AE87" s="364">
        <v>18407</v>
      </c>
      <c r="AF87" s="365"/>
      <c r="AG87" s="365"/>
      <c r="AH87" s="365"/>
      <c r="AI87" s="364">
        <v>9578</v>
      </c>
      <c r="AJ87" s="365"/>
      <c r="AK87" s="365"/>
      <c r="AL87" s="365"/>
      <c r="AM87" s="364"/>
      <c r="AN87" s="365"/>
      <c r="AO87" s="365"/>
      <c r="AP87" s="365"/>
      <c r="AQ87" s="166" t="s">
        <v>709</v>
      </c>
      <c r="AR87" s="167"/>
      <c r="AS87" s="167"/>
      <c r="AT87" s="168"/>
      <c r="AU87" s="365" t="s">
        <v>709</v>
      </c>
      <c r="AV87" s="365"/>
      <c r="AW87" s="365"/>
      <c r="AX87" s="366"/>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t="s">
        <v>709</v>
      </c>
      <c r="AC88" s="519"/>
      <c r="AD88" s="519"/>
      <c r="AE88" s="364" t="s">
        <v>709</v>
      </c>
      <c r="AF88" s="365"/>
      <c r="AG88" s="365"/>
      <c r="AH88" s="365"/>
      <c r="AI88" s="364" t="s">
        <v>709</v>
      </c>
      <c r="AJ88" s="365"/>
      <c r="AK88" s="365"/>
      <c r="AL88" s="365"/>
      <c r="AM88" s="364" t="s">
        <v>739</v>
      </c>
      <c r="AN88" s="365"/>
      <c r="AO88" s="365"/>
      <c r="AP88" s="365"/>
      <c r="AQ88" s="166" t="s">
        <v>709</v>
      </c>
      <c r="AR88" s="167"/>
      <c r="AS88" s="167"/>
      <c r="AT88" s="168"/>
      <c r="AU88" s="365" t="s">
        <v>709</v>
      </c>
      <c r="AV88" s="365"/>
      <c r="AW88" s="365"/>
      <c r="AX88" s="366"/>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t="s">
        <v>709</v>
      </c>
      <c r="AF89" s="373"/>
      <c r="AG89" s="373"/>
      <c r="AH89" s="373"/>
      <c r="AI89" s="372" t="s">
        <v>709</v>
      </c>
      <c r="AJ89" s="373"/>
      <c r="AK89" s="373"/>
      <c r="AL89" s="373"/>
      <c r="AM89" s="372" t="s">
        <v>739</v>
      </c>
      <c r="AN89" s="373"/>
      <c r="AO89" s="373"/>
      <c r="AP89" s="373"/>
      <c r="AQ89" s="166" t="s">
        <v>709</v>
      </c>
      <c r="AR89" s="167"/>
      <c r="AS89" s="167"/>
      <c r="AT89" s="168"/>
      <c r="AU89" s="365" t="s">
        <v>709</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379</v>
      </c>
      <c r="AF90" s="336"/>
      <c r="AG90" s="336"/>
      <c r="AH90" s="336"/>
      <c r="AI90" s="336" t="s">
        <v>401</v>
      </c>
      <c r="AJ90" s="336"/>
      <c r="AK90" s="336"/>
      <c r="AL90" s="336"/>
      <c r="AM90" s="336" t="s">
        <v>498</v>
      </c>
      <c r="AN90" s="336"/>
      <c r="AO90" s="336"/>
      <c r="AP90" s="336"/>
      <c r="AQ90" s="215" t="s">
        <v>231</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232</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379</v>
      </c>
      <c r="AF95" s="336"/>
      <c r="AG95" s="336"/>
      <c r="AH95" s="336"/>
      <c r="AI95" s="336" t="s">
        <v>401</v>
      </c>
      <c r="AJ95" s="336"/>
      <c r="AK95" s="336"/>
      <c r="AL95" s="336"/>
      <c r="AM95" s="336" t="s">
        <v>498</v>
      </c>
      <c r="AN95" s="336"/>
      <c r="AO95" s="336"/>
      <c r="AP95" s="336"/>
      <c r="AQ95" s="215" t="s">
        <v>231</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232</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5"/>
      <c r="AC97" s="406"/>
      <c r="AD97" s="407"/>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379</v>
      </c>
      <c r="AF100" s="819"/>
      <c r="AG100" s="819"/>
      <c r="AH100" s="820"/>
      <c r="AI100" s="818" t="s">
        <v>401</v>
      </c>
      <c r="AJ100" s="819"/>
      <c r="AK100" s="819"/>
      <c r="AL100" s="820"/>
      <c r="AM100" s="818" t="s">
        <v>498</v>
      </c>
      <c r="AN100" s="819"/>
      <c r="AO100" s="819"/>
      <c r="AP100" s="820"/>
      <c r="AQ100" s="921" t="s">
        <v>406</v>
      </c>
      <c r="AR100" s="922"/>
      <c r="AS100" s="922"/>
      <c r="AT100" s="923"/>
      <c r="AU100" s="921" t="s">
        <v>530</v>
      </c>
      <c r="AV100" s="922"/>
      <c r="AW100" s="922"/>
      <c r="AX100" s="924"/>
    </row>
    <row r="101" spans="1:60" ht="23.25" customHeight="1" x14ac:dyDescent="0.15">
      <c r="A101" s="488"/>
      <c r="B101" s="489"/>
      <c r="C101" s="489"/>
      <c r="D101" s="489"/>
      <c r="E101" s="489"/>
      <c r="F101" s="490"/>
      <c r="G101" s="191" t="s">
        <v>718</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717</v>
      </c>
      <c r="AC101" s="548"/>
      <c r="AD101" s="548"/>
      <c r="AE101" s="359">
        <v>210432</v>
      </c>
      <c r="AF101" s="359"/>
      <c r="AG101" s="359"/>
      <c r="AH101" s="359"/>
      <c r="AI101" s="359">
        <v>198584</v>
      </c>
      <c r="AJ101" s="359"/>
      <c r="AK101" s="359"/>
      <c r="AL101" s="359"/>
      <c r="AM101" s="359"/>
      <c r="AN101" s="359"/>
      <c r="AO101" s="359"/>
      <c r="AP101" s="359"/>
      <c r="AQ101" s="359" t="s">
        <v>848</v>
      </c>
      <c r="AR101" s="359"/>
      <c r="AS101" s="359"/>
      <c r="AT101" s="359"/>
      <c r="AU101" s="364" t="s">
        <v>876</v>
      </c>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709</v>
      </c>
      <c r="AC102" s="548"/>
      <c r="AD102" s="548"/>
      <c r="AE102" s="359" t="s">
        <v>709</v>
      </c>
      <c r="AF102" s="359"/>
      <c r="AG102" s="359"/>
      <c r="AH102" s="359"/>
      <c r="AI102" s="359" t="s">
        <v>709</v>
      </c>
      <c r="AJ102" s="359"/>
      <c r="AK102" s="359"/>
      <c r="AL102" s="359"/>
      <c r="AM102" s="359" t="s">
        <v>739</v>
      </c>
      <c r="AN102" s="359"/>
      <c r="AO102" s="359"/>
      <c r="AP102" s="359"/>
      <c r="AQ102" s="359" t="s">
        <v>739</v>
      </c>
      <c r="AR102" s="359"/>
      <c r="AS102" s="359"/>
      <c r="AT102" s="359"/>
      <c r="AU102" s="372" t="s">
        <v>876</v>
      </c>
      <c r="AV102" s="373"/>
      <c r="AW102" s="373"/>
      <c r="AX102" s="925"/>
    </row>
    <row r="103" spans="1:60" ht="31.5" customHeight="1" x14ac:dyDescent="0.15">
      <c r="A103" s="485" t="s">
        <v>343</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379</v>
      </c>
      <c r="AF103" s="336"/>
      <c r="AG103" s="336"/>
      <c r="AH103" s="336"/>
      <c r="AI103" s="336" t="s">
        <v>401</v>
      </c>
      <c r="AJ103" s="336"/>
      <c r="AK103" s="336"/>
      <c r="AL103" s="336"/>
      <c r="AM103" s="336" t="s">
        <v>498</v>
      </c>
      <c r="AN103" s="336"/>
      <c r="AO103" s="336"/>
      <c r="AP103" s="336"/>
      <c r="AQ103" s="361" t="s">
        <v>406</v>
      </c>
      <c r="AR103" s="362"/>
      <c r="AS103" s="362"/>
      <c r="AT103" s="362"/>
      <c r="AU103" s="361" t="s">
        <v>530</v>
      </c>
      <c r="AV103" s="362"/>
      <c r="AW103" s="362"/>
      <c r="AX103" s="363"/>
      <c r="AY103">
        <f>COUNTA($G$104)</f>
        <v>1</v>
      </c>
    </row>
    <row r="104" spans="1:60" ht="23.25" customHeight="1" x14ac:dyDescent="0.15">
      <c r="A104" s="488"/>
      <c r="B104" s="489"/>
      <c r="C104" s="489"/>
      <c r="D104" s="489"/>
      <c r="E104" s="489"/>
      <c r="F104" s="490"/>
      <c r="G104" s="191" t="s">
        <v>753</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717</v>
      </c>
      <c r="AC104" s="469"/>
      <c r="AD104" s="470"/>
      <c r="AE104" s="359">
        <v>248</v>
      </c>
      <c r="AF104" s="359"/>
      <c r="AG104" s="359"/>
      <c r="AH104" s="359"/>
      <c r="AI104" s="359">
        <v>260</v>
      </c>
      <c r="AJ104" s="359"/>
      <c r="AK104" s="359"/>
      <c r="AL104" s="359"/>
      <c r="AM104" s="359">
        <v>235</v>
      </c>
      <c r="AN104" s="359"/>
      <c r="AO104" s="359"/>
      <c r="AP104" s="359"/>
      <c r="AQ104" s="359" t="s">
        <v>395</v>
      </c>
      <c r="AR104" s="359"/>
      <c r="AS104" s="359"/>
      <c r="AT104" s="359"/>
      <c r="AU104" s="359" t="s">
        <v>876</v>
      </c>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t="s">
        <v>709</v>
      </c>
      <c r="AC105" s="406"/>
      <c r="AD105" s="407"/>
      <c r="AE105" s="359" t="s">
        <v>709</v>
      </c>
      <c r="AF105" s="359"/>
      <c r="AG105" s="359"/>
      <c r="AH105" s="359"/>
      <c r="AI105" s="359" t="s">
        <v>709</v>
      </c>
      <c r="AJ105" s="359"/>
      <c r="AK105" s="359"/>
      <c r="AL105" s="359"/>
      <c r="AM105" s="359" t="s">
        <v>739</v>
      </c>
      <c r="AN105" s="359"/>
      <c r="AO105" s="359"/>
      <c r="AP105" s="359"/>
      <c r="AQ105" s="359" t="s">
        <v>739</v>
      </c>
      <c r="AR105" s="359"/>
      <c r="AS105" s="359"/>
      <c r="AT105" s="359"/>
      <c r="AU105" s="359" t="s">
        <v>876</v>
      </c>
      <c r="AV105" s="359"/>
      <c r="AW105" s="359"/>
      <c r="AX105" s="360"/>
      <c r="AY105">
        <f>$AY$103</f>
        <v>1</v>
      </c>
    </row>
    <row r="106" spans="1:60" ht="31.5" customHeight="1" x14ac:dyDescent="0.15">
      <c r="A106" s="485" t="s">
        <v>343</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379</v>
      </c>
      <c r="AF106" s="336"/>
      <c r="AG106" s="336"/>
      <c r="AH106" s="336"/>
      <c r="AI106" s="336" t="s">
        <v>401</v>
      </c>
      <c r="AJ106" s="336"/>
      <c r="AK106" s="336"/>
      <c r="AL106" s="336"/>
      <c r="AM106" s="336" t="s">
        <v>498</v>
      </c>
      <c r="AN106" s="336"/>
      <c r="AO106" s="336"/>
      <c r="AP106" s="336"/>
      <c r="AQ106" s="361" t="s">
        <v>406</v>
      </c>
      <c r="AR106" s="362"/>
      <c r="AS106" s="362"/>
      <c r="AT106" s="362"/>
      <c r="AU106" s="361" t="s">
        <v>530</v>
      </c>
      <c r="AV106" s="362"/>
      <c r="AW106" s="362"/>
      <c r="AX106" s="363"/>
      <c r="AY106">
        <f>COUNTA($G$107)</f>
        <v>1</v>
      </c>
    </row>
    <row r="107" spans="1:60" ht="23.25" customHeight="1" x14ac:dyDescent="0.15">
      <c r="A107" s="488"/>
      <c r="B107" s="489"/>
      <c r="C107" s="489"/>
      <c r="D107" s="489"/>
      <c r="E107" s="489"/>
      <c r="F107" s="490"/>
      <c r="G107" s="191" t="s">
        <v>754</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t="s">
        <v>717</v>
      </c>
      <c r="AC107" s="469"/>
      <c r="AD107" s="470"/>
      <c r="AE107" s="359">
        <v>310</v>
      </c>
      <c r="AF107" s="359"/>
      <c r="AG107" s="359"/>
      <c r="AH107" s="359"/>
      <c r="AI107" s="359">
        <v>345</v>
      </c>
      <c r="AJ107" s="359"/>
      <c r="AK107" s="359"/>
      <c r="AL107" s="359"/>
      <c r="AM107" s="359">
        <v>504</v>
      </c>
      <c r="AN107" s="359"/>
      <c r="AO107" s="359"/>
      <c r="AP107" s="359"/>
      <c r="AQ107" s="359" t="s">
        <v>739</v>
      </c>
      <c r="AR107" s="359"/>
      <c r="AS107" s="359"/>
      <c r="AT107" s="359"/>
      <c r="AU107" s="359" t="s">
        <v>876</v>
      </c>
      <c r="AV107" s="359"/>
      <c r="AW107" s="359"/>
      <c r="AX107" s="360"/>
      <c r="AY107">
        <f>$AY$106</f>
        <v>1</v>
      </c>
    </row>
    <row r="108" spans="1:60" ht="23.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t="s">
        <v>709</v>
      </c>
      <c r="AC108" s="406"/>
      <c r="AD108" s="407"/>
      <c r="AE108" s="359" t="s">
        <v>709</v>
      </c>
      <c r="AF108" s="359"/>
      <c r="AG108" s="359"/>
      <c r="AH108" s="359"/>
      <c r="AI108" s="359" t="s">
        <v>709</v>
      </c>
      <c r="AJ108" s="359"/>
      <c r="AK108" s="359"/>
      <c r="AL108" s="359"/>
      <c r="AM108" s="359" t="s">
        <v>739</v>
      </c>
      <c r="AN108" s="359"/>
      <c r="AO108" s="359"/>
      <c r="AP108" s="359"/>
      <c r="AQ108" s="359" t="s">
        <v>739</v>
      </c>
      <c r="AR108" s="359"/>
      <c r="AS108" s="359"/>
      <c r="AT108" s="359"/>
      <c r="AU108" s="359" t="s">
        <v>876</v>
      </c>
      <c r="AV108" s="359"/>
      <c r="AW108" s="359"/>
      <c r="AX108" s="360"/>
      <c r="AY108">
        <f>$AY$106</f>
        <v>1</v>
      </c>
    </row>
    <row r="109" spans="1:60" ht="31.5" customHeight="1" x14ac:dyDescent="0.15">
      <c r="A109" s="485" t="s">
        <v>343</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379</v>
      </c>
      <c r="AF109" s="336"/>
      <c r="AG109" s="336"/>
      <c r="AH109" s="336"/>
      <c r="AI109" s="336" t="s">
        <v>401</v>
      </c>
      <c r="AJ109" s="336"/>
      <c r="AK109" s="336"/>
      <c r="AL109" s="336"/>
      <c r="AM109" s="336" t="s">
        <v>498</v>
      </c>
      <c r="AN109" s="336"/>
      <c r="AO109" s="336"/>
      <c r="AP109" s="336"/>
      <c r="AQ109" s="361" t="s">
        <v>406</v>
      </c>
      <c r="AR109" s="362"/>
      <c r="AS109" s="362"/>
      <c r="AT109" s="362"/>
      <c r="AU109" s="361" t="s">
        <v>530</v>
      </c>
      <c r="AV109" s="362"/>
      <c r="AW109" s="362"/>
      <c r="AX109" s="363"/>
      <c r="AY109">
        <f>COUNTA($G$110)</f>
        <v>1</v>
      </c>
    </row>
    <row r="110" spans="1:60" ht="23.25" customHeight="1" x14ac:dyDescent="0.15">
      <c r="A110" s="488"/>
      <c r="B110" s="489"/>
      <c r="C110" s="489"/>
      <c r="D110" s="489"/>
      <c r="E110" s="489"/>
      <c r="F110" s="490"/>
      <c r="G110" s="191" t="s">
        <v>719</v>
      </c>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t="s">
        <v>717</v>
      </c>
      <c r="AC110" s="469"/>
      <c r="AD110" s="470"/>
      <c r="AE110" s="359">
        <v>4295</v>
      </c>
      <c r="AF110" s="359"/>
      <c r="AG110" s="359"/>
      <c r="AH110" s="359"/>
      <c r="AI110" s="359">
        <v>4258</v>
      </c>
      <c r="AJ110" s="359"/>
      <c r="AK110" s="359"/>
      <c r="AL110" s="359"/>
      <c r="AM110" s="359">
        <v>4339</v>
      </c>
      <c r="AN110" s="359"/>
      <c r="AO110" s="359"/>
      <c r="AP110" s="359"/>
      <c r="AQ110" s="359" t="s">
        <v>739</v>
      </c>
      <c r="AR110" s="359"/>
      <c r="AS110" s="359"/>
      <c r="AT110" s="359"/>
      <c r="AU110" s="359" t="s">
        <v>876</v>
      </c>
      <c r="AV110" s="359"/>
      <c r="AW110" s="359"/>
      <c r="AX110" s="360"/>
      <c r="AY110">
        <f>$AY$109</f>
        <v>1</v>
      </c>
    </row>
    <row r="111" spans="1:60" ht="23.25"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t="s">
        <v>709</v>
      </c>
      <c r="AC111" s="406"/>
      <c r="AD111" s="407"/>
      <c r="AE111" s="359" t="s">
        <v>709</v>
      </c>
      <c r="AF111" s="359"/>
      <c r="AG111" s="359"/>
      <c r="AH111" s="359"/>
      <c r="AI111" s="359" t="s">
        <v>709</v>
      </c>
      <c r="AJ111" s="359"/>
      <c r="AK111" s="359"/>
      <c r="AL111" s="359"/>
      <c r="AM111" s="359" t="s">
        <v>739</v>
      </c>
      <c r="AN111" s="359"/>
      <c r="AO111" s="359"/>
      <c r="AP111" s="359"/>
      <c r="AQ111" s="359" t="s">
        <v>739</v>
      </c>
      <c r="AR111" s="359"/>
      <c r="AS111" s="359"/>
      <c r="AT111" s="359"/>
      <c r="AU111" s="359" t="s">
        <v>876</v>
      </c>
      <c r="AV111" s="359"/>
      <c r="AW111" s="359"/>
      <c r="AX111" s="360"/>
      <c r="AY111">
        <f>$AY$109</f>
        <v>1</v>
      </c>
    </row>
    <row r="112" spans="1:60" ht="31.5" hidden="1" customHeight="1" x14ac:dyDescent="0.15">
      <c r="A112" s="485" t="s">
        <v>343</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379</v>
      </c>
      <c r="AF112" s="336"/>
      <c r="AG112" s="336"/>
      <c r="AH112" s="336"/>
      <c r="AI112" s="336" t="s">
        <v>401</v>
      </c>
      <c r="AJ112" s="336"/>
      <c r="AK112" s="336"/>
      <c r="AL112" s="336"/>
      <c r="AM112" s="336" t="s">
        <v>498</v>
      </c>
      <c r="AN112" s="336"/>
      <c r="AO112" s="336"/>
      <c r="AP112" s="336"/>
      <c r="AQ112" s="361" t="s">
        <v>406</v>
      </c>
      <c r="AR112" s="362"/>
      <c r="AS112" s="362"/>
      <c r="AT112" s="362"/>
      <c r="AU112" s="361" t="s">
        <v>530</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379</v>
      </c>
      <c r="AF115" s="336"/>
      <c r="AG115" s="336"/>
      <c r="AH115" s="336"/>
      <c r="AI115" s="336" t="s">
        <v>401</v>
      </c>
      <c r="AJ115" s="336"/>
      <c r="AK115" s="336"/>
      <c r="AL115" s="336"/>
      <c r="AM115" s="336" t="s">
        <v>498</v>
      </c>
      <c r="AN115" s="336"/>
      <c r="AO115" s="336"/>
      <c r="AP115" s="336"/>
      <c r="AQ115" s="337" t="s">
        <v>531</v>
      </c>
      <c r="AR115" s="338"/>
      <c r="AS115" s="338"/>
      <c r="AT115" s="338"/>
      <c r="AU115" s="338"/>
      <c r="AV115" s="338"/>
      <c r="AW115" s="338"/>
      <c r="AX115" s="339"/>
    </row>
    <row r="116" spans="1:51" ht="23.25" customHeight="1" x14ac:dyDescent="0.15">
      <c r="A116" s="292"/>
      <c r="B116" s="293"/>
      <c r="C116" s="293"/>
      <c r="D116" s="293"/>
      <c r="E116" s="293"/>
      <c r="F116" s="294"/>
      <c r="G116" s="352" t="s">
        <v>720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721</v>
      </c>
      <c r="AC116" s="301"/>
      <c r="AD116" s="302"/>
      <c r="AE116" s="359">
        <v>52591</v>
      </c>
      <c r="AF116" s="359"/>
      <c r="AG116" s="359"/>
      <c r="AH116" s="359"/>
      <c r="AI116" s="359">
        <v>51810</v>
      </c>
      <c r="AJ116" s="359"/>
      <c r="AK116" s="359"/>
      <c r="AL116" s="359"/>
      <c r="AM116" s="359">
        <v>60422</v>
      </c>
      <c r="AN116" s="359"/>
      <c r="AO116" s="359"/>
      <c r="AP116" s="359"/>
      <c r="AQ116" s="364" t="s">
        <v>848</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722</v>
      </c>
      <c r="AC117" s="344"/>
      <c r="AD117" s="345"/>
      <c r="AE117" s="402" t="s">
        <v>723</v>
      </c>
      <c r="AF117" s="306"/>
      <c r="AG117" s="306"/>
      <c r="AH117" s="306"/>
      <c r="AI117" s="402" t="s">
        <v>724</v>
      </c>
      <c r="AJ117" s="306"/>
      <c r="AK117" s="306"/>
      <c r="AL117" s="306"/>
      <c r="AM117" s="402" t="s">
        <v>850</v>
      </c>
      <c r="AN117" s="306"/>
      <c r="AO117" s="306"/>
      <c r="AP117" s="306"/>
      <c r="AQ117" s="306" t="s">
        <v>848</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379</v>
      </c>
      <c r="AF118" s="336"/>
      <c r="AG118" s="336"/>
      <c r="AH118" s="336"/>
      <c r="AI118" s="336" t="s">
        <v>401</v>
      </c>
      <c r="AJ118" s="336"/>
      <c r="AK118" s="336"/>
      <c r="AL118" s="336"/>
      <c r="AM118" s="336" t="s">
        <v>498</v>
      </c>
      <c r="AN118" s="336"/>
      <c r="AO118" s="336"/>
      <c r="AP118" s="336"/>
      <c r="AQ118" s="337" t="s">
        <v>531</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725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721</v>
      </c>
      <c r="AC119" s="301"/>
      <c r="AD119" s="302"/>
      <c r="AE119" s="359">
        <v>146500</v>
      </c>
      <c r="AF119" s="359"/>
      <c r="AG119" s="359"/>
      <c r="AH119" s="359"/>
      <c r="AI119" s="359">
        <v>102209</v>
      </c>
      <c r="AJ119" s="359"/>
      <c r="AK119" s="359"/>
      <c r="AL119" s="359"/>
      <c r="AM119" s="359">
        <v>68275</v>
      </c>
      <c r="AN119" s="359"/>
      <c r="AO119" s="359"/>
      <c r="AP119" s="359"/>
      <c r="AQ119" s="359" t="s">
        <v>848</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722</v>
      </c>
      <c r="AC120" s="344"/>
      <c r="AD120" s="345"/>
      <c r="AE120" s="402" t="s">
        <v>726</v>
      </c>
      <c r="AF120" s="306"/>
      <c r="AG120" s="306"/>
      <c r="AH120" s="306"/>
      <c r="AI120" s="402" t="s">
        <v>727</v>
      </c>
      <c r="AJ120" s="306"/>
      <c r="AK120" s="306"/>
      <c r="AL120" s="306"/>
      <c r="AM120" s="402" t="s">
        <v>849</v>
      </c>
      <c r="AN120" s="306"/>
      <c r="AO120" s="306"/>
      <c r="AP120" s="306"/>
      <c r="AQ120" s="306" t="s">
        <v>848</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379</v>
      </c>
      <c r="AF121" s="336"/>
      <c r="AG121" s="336"/>
      <c r="AH121" s="336"/>
      <c r="AI121" s="336" t="s">
        <v>401</v>
      </c>
      <c r="AJ121" s="336"/>
      <c r="AK121" s="336"/>
      <c r="AL121" s="336"/>
      <c r="AM121" s="336" t="s">
        <v>498</v>
      </c>
      <c r="AN121" s="336"/>
      <c r="AO121" s="336"/>
      <c r="AP121" s="336"/>
      <c r="AQ121" s="337" t="s">
        <v>531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350</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379</v>
      </c>
      <c r="AF124" s="336"/>
      <c r="AG124" s="336"/>
      <c r="AH124" s="336"/>
      <c r="AI124" s="336" t="s">
        <v>401</v>
      </c>
      <c r="AJ124" s="336"/>
      <c r="AK124" s="336"/>
      <c r="AL124" s="336"/>
      <c r="AM124" s="336" t="s">
        <v>498</v>
      </c>
      <c r="AN124" s="336"/>
      <c r="AO124" s="336"/>
      <c r="AP124" s="336"/>
      <c r="AQ124" s="337" t="s">
        <v>531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350</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379</v>
      </c>
      <c r="AF127" s="336"/>
      <c r="AG127" s="336"/>
      <c r="AH127" s="336"/>
      <c r="AI127" s="336" t="s">
        <v>401</v>
      </c>
      <c r="AJ127" s="336"/>
      <c r="AK127" s="336"/>
      <c r="AL127" s="336"/>
      <c r="AM127" s="336" t="s">
        <v>498</v>
      </c>
      <c r="AN127" s="336"/>
      <c r="AO127" s="336"/>
      <c r="AP127" s="336"/>
      <c r="AQ127" s="337" t="s">
        <v>531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350</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88" t="s">
        <v>394</v>
      </c>
      <c r="B130" s="986"/>
      <c r="C130" s="985" t="s">
        <v>235</v>
      </c>
      <c r="D130" s="986"/>
      <c r="E130" s="308" t="s">
        <v>264</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89"/>
      <c r="B131" s="253"/>
      <c r="C131" s="252"/>
      <c r="D131" s="253"/>
      <c r="E131" s="239" t="s">
        <v>263</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379</v>
      </c>
      <c r="AF132" s="199"/>
      <c r="AG132" s="199"/>
      <c r="AH132" s="200"/>
      <c r="AI132" s="215" t="s">
        <v>401</v>
      </c>
      <c r="AJ132" s="199"/>
      <c r="AK132" s="199"/>
      <c r="AL132" s="200"/>
      <c r="AM132" s="215" t="s">
        <v>688</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709</v>
      </c>
      <c r="AR133" s="271"/>
      <c r="AS133" s="179" t="s">
        <v>232</v>
      </c>
      <c r="AT133" s="202"/>
      <c r="AU133" s="178" t="s">
        <v>709</v>
      </c>
      <c r="AV133" s="178"/>
      <c r="AW133" s="179" t="s">
        <v>179</v>
      </c>
      <c r="AX133" s="180"/>
      <c r="AY133">
        <f>$AY$132</f>
        <v>1</v>
      </c>
    </row>
    <row r="134" spans="1:51" ht="23.1" customHeight="1" x14ac:dyDescent="0.15">
      <c r="A134" s="989"/>
      <c r="B134" s="253"/>
      <c r="C134" s="252"/>
      <c r="D134" s="253"/>
      <c r="E134" s="252"/>
      <c r="F134" s="314"/>
      <c r="G134" s="232" t="s">
        <v>709</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709</v>
      </c>
      <c r="AC134" s="224"/>
      <c r="AD134" s="224"/>
      <c r="AE134" s="266" t="s">
        <v>709</v>
      </c>
      <c r="AF134" s="167"/>
      <c r="AG134" s="167"/>
      <c r="AH134" s="167"/>
      <c r="AI134" s="266" t="s">
        <v>709</v>
      </c>
      <c r="AJ134" s="167"/>
      <c r="AK134" s="167"/>
      <c r="AL134" s="167"/>
      <c r="AM134" s="266" t="s">
        <v>739</v>
      </c>
      <c r="AN134" s="167"/>
      <c r="AO134" s="167"/>
      <c r="AP134" s="167"/>
      <c r="AQ134" s="266" t="s">
        <v>709</v>
      </c>
      <c r="AR134" s="167"/>
      <c r="AS134" s="167"/>
      <c r="AT134" s="167"/>
      <c r="AU134" s="266" t="s">
        <v>709</v>
      </c>
      <c r="AV134" s="167"/>
      <c r="AW134" s="167"/>
      <c r="AX134" s="208"/>
      <c r="AY134">
        <f t="shared" ref="AY134:AY135" si="13">$AY$132</f>
        <v>1</v>
      </c>
    </row>
    <row r="135" spans="1:51" ht="23.1"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709</v>
      </c>
      <c r="AC135" s="175"/>
      <c r="AD135" s="175"/>
      <c r="AE135" s="266" t="s">
        <v>709</v>
      </c>
      <c r="AF135" s="167"/>
      <c r="AG135" s="167"/>
      <c r="AH135" s="167"/>
      <c r="AI135" s="266" t="s">
        <v>709</v>
      </c>
      <c r="AJ135" s="167"/>
      <c r="AK135" s="167"/>
      <c r="AL135" s="167"/>
      <c r="AM135" s="266" t="s">
        <v>739</v>
      </c>
      <c r="AN135" s="167"/>
      <c r="AO135" s="167"/>
      <c r="AP135" s="167"/>
      <c r="AQ135" s="266" t="s">
        <v>709</v>
      </c>
      <c r="AR135" s="167"/>
      <c r="AS135" s="167"/>
      <c r="AT135" s="167"/>
      <c r="AU135" s="266" t="s">
        <v>709</v>
      </c>
      <c r="AV135" s="167"/>
      <c r="AW135" s="167"/>
      <c r="AX135" s="208"/>
      <c r="AY135">
        <f t="shared" si="13"/>
        <v>1</v>
      </c>
    </row>
    <row r="136" spans="1:51" ht="18.75" hidden="1" customHeight="1" x14ac:dyDescent="0.15">
      <c r="A136" s="98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379</v>
      </c>
      <c r="AF136" s="199"/>
      <c r="AG136" s="199"/>
      <c r="AH136" s="200"/>
      <c r="AI136" s="215" t="s">
        <v>401</v>
      </c>
      <c r="AJ136" s="199"/>
      <c r="AK136" s="199"/>
      <c r="AL136" s="200"/>
      <c r="AM136" s="215" t="s">
        <v>688</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379</v>
      </c>
      <c r="AF140" s="199"/>
      <c r="AG140" s="199"/>
      <c r="AH140" s="200"/>
      <c r="AI140" s="215" t="s">
        <v>401</v>
      </c>
      <c r="AJ140" s="199"/>
      <c r="AK140" s="199"/>
      <c r="AL140" s="200"/>
      <c r="AM140" s="215" t="s">
        <v>688</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379</v>
      </c>
      <c r="AF144" s="199"/>
      <c r="AG144" s="199"/>
      <c r="AH144" s="200"/>
      <c r="AI144" s="215" t="s">
        <v>401</v>
      </c>
      <c r="AJ144" s="199"/>
      <c r="AK144" s="199"/>
      <c r="AL144" s="200"/>
      <c r="AM144" s="215" t="s">
        <v>688</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379</v>
      </c>
      <c r="AF148" s="199"/>
      <c r="AG148" s="199"/>
      <c r="AH148" s="200"/>
      <c r="AI148" s="215" t="s">
        <v>401</v>
      </c>
      <c r="AJ148" s="199"/>
      <c r="AK148" s="199"/>
      <c r="AL148" s="200"/>
      <c r="AM148" s="215" t="s">
        <v>688</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8" customHeight="1" x14ac:dyDescent="0.15">
      <c r="A152" s="989"/>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18"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 customHeight="1" x14ac:dyDescent="0.15">
      <c r="A154" s="989"/>
      <c r="B154" s="253"/>
      <c r="C154" s="252"/>
      <c r="D154" s="253"/>
      <c r="E154" s="252"/>
      <c r="F154" s="314"/>
      <c r="G154" s="232" t="s">
        <v>709</v>
      </c>
      <c r="H154" s="191"/>
      <c r="I154" s="191"/>
      <c r="J154" s="191"/>
      <c r="K154" s="191"/>
      <c r="L154" s="191"/>
      <c r="M154" s="191"/>
      <c r="N154" s="191"/>
      <c r="O154" s="191"/>
      <c r="P154" s="233"/>
      <c r="Q154" s="190" t="s">
        <v>709</v>
      </c>
      <c r="R154" s="191"/>
      <c r="S154" s="191"/>
      <c r="T154" s="191"/>
      <c r="U154" s="191"/>
      <c r="V154" s="191"/>
      <c r="W154" s="191"/>
      <c r="X154" s="191"/>
      <c r="Y154" s="191"/>
      <c r="Z154" s="191"/>
      <c r="AA154" s="916"/>
      <c r="AB154" s="256" t="s">
        <v>709</v>
      </c>
      <c r="AC154" s="257"/>
      <c r="AD154" s="257"/>
      <c r="AE154" s="262" t="s">
        <v>709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 customHeight="1" x14ac:dyDescent="0.15">
      <c r="A155" s="98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98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t="s">
        <v>739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9"/>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8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379</v>
      </c>
      <c r="AF192" s="199"/>
      <c r="AG192" s="199"/>
      <c r="AH192" s="200"/>
      <c r="AI192" s="215" t="s">
        <v>401</v>
      </c>
      <c r="AJ192" s="199"/>
      <c r="AK192" s="199"/>
      <c r="AL192" s="200"/>
      <c r="AM192" s="215" t="s">
        <v>688</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379</v>
      </c>
      <c r="AF196" s="199"/>
      <c r="AG196" s="199"/>
      <c r="AH196" s="200"/>
      <c r="AI196" s="215" t="s">
        <v>401</v>
      </c>
      <c r="AJ196" s="199"/>
      <c r="AK196" s="199"/>
      <c r="AL196" s="200"/>
      <c r="AM196" s="215" t="s">
        <v>688</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379</v>
      </c>
      <c r="AF200" s="199"/>
      <c r="AG200" s="199"/>
      <c r="AH200" s="200"/>
      <c r="AI200" s="215" t="s">
        <v>401</v>
      </c>
      <c r="AJ200" s="199"/>
      <c r="AK200" s="199"/>
      <c r="AL200" s="200"/>
      <c r="AM200" s="215" t="s">
        <v>688</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379</v>
      </c>
      <c r="AF204" s="199"/>
      <c r="AG204" s="199"/>
      <c r="AH204" s="200"/>
      <c r="AI204" s="215" t="s">
        <v>401</v>
      </c>
      <c r="AJ204" s="199"/>
      <c r="AK204" s="199"/>
      <c r="AL204" s="200"/>
      <c r="AM204" s="215" t="s">
        <v>688</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379</v>
      </c>
      <c r="AF208" s="199"/>
      <c r="AG208" s="199"/>
      <c r="AH208" s="200"/>
      <c r="AI208" s="215" t="s">
        <v>401</v>
      </c>
      <c r="AJ208" s="199"/>
      <c r="AK208" s="199"/>
      <c r="AL208" s="200"/>
      <c r="AM208" s="215" t="s">
        <v>688</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379</v>
      </c>
      <c r="AF252" s="199"/>
      <c r="AG252" s="199"/>
      <c r="AH252" s="200"/>
      <c r="AI252" s="215" t="s">
        <v>401</v>
      </c>
      <c r="AJ252" s="199"/>
      <c r="AK252" s="199"/>
      <c r="AL252" s="200"/>
      <c r="AM252" s="215" t="s">
        <v>688</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379</v>
      </c>
      <c r="AF256" s="199"/>
      <c r="AG256" s="199"/>
      <c r="AH256" s="200"/>
      <c r="AI256" s="215" t="s">
        <v>401</v>
      </c>
      <c r="AJ256" s="199"/>
      <c r="AK256" s="199"/>
      <c r="AL256" s="200"/>
      <c r="AM256" s="215" t="s">
        <v>688</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379</v>
      </c>
      <c r="AF260" s="199"/>
      <c r="AG260" s="199"/>
      <c r="AH260" s="200"/>
      <c r="AI260" s="215" t="s">
        <v>401</v>
      </c>
      <c r="AJ260" s="199"/>
      <c r="AK260" s="199"/>
      <c r="AL260" s="200"/>
      <c r="AM260" s="215" t="s">
        <v>688</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379</v>
      </c>
      <c r="AF264" s="199"/>
      <c r="AG264" s="199"/>
      <c r="AH264" s="200"/>
      <c r="AI264" s="215" t="s">
        <v>401</v>
      </c>
      <c r="AJ264" s="199"/>
      <c r="AK264" s="199"/>
      <c r="AL264" s="200"/>
      <c r="AM264" s="215" t="s">
        <v>688</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379</v>
      </c>
      <c r="AF268" s="199"/>
      <c r="AG268" s="199"/>
      <c r="AH268" s="200"/>
      <c r="AI268" s="215" t="s">
        <v>401</v>
      </c>
      <c r="AJ268" s="199"/>
      <c r="AK268" s="199"/>
      <c r="AL268" s="200"/>
      <c r="AM268" s="215" t="s">
        <v>688</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379</v>
      </c>
      <c r="AF312" s="199"/>
      <c r="AG312" s="199"/>
      <c r="AH312" s="200"/>
      <c r="AI312" s="215" t="s">
        <v>401</v>
      </c>
      <c r="AJ312" s="199"/>
      <c r="AK312" s="199"/>
      <c r="AL312" s="200"/>
      <c r="AM312" s="215" t="s">
        <v>688</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379</v>
      </c>
      <c r="AF316" s="199"/>
      <c r="AG316" s="199"/>
      <c r="AH316" s="200"/>
      <c r="AI316" s="215" t="s">
        <v>401</v>
      </c>
      <c r="AJ316" s="199"/>
      <c r="AK316" s="199"/>
      <c r="AL316" s="200"/>
      <c r="AM316" s="215" t="s">
        <v>688</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379</v>
      </c>
      <c r="AF320" s="199"/>
      <c r="AG320" s="199"/>
      <c r="AH320" s="200"/>
      <c r="AI320" s="215" t="s">
        <v>401</v>
      </c>
      <c r="AJ320" s="199"/>
      <c r="AK320" s="199"/>
      <c r="AL320" s="200"/>
      <c r="AM320" s="215" t="s">
        <v>688</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379</v>
      </c>
      <c r="AF324" s="199"/>
      <c r="AG324" s="199"/>
      <c r="AH324" s="200"/>
      <c r="AI324" s="215" t="s">
        <v>401</v>
      </c>
      <c r="AJ324" s="199"/>
      <c r="AK324" s="199"/>
      <c r="AL324" s="200"/>
      <c r="AM324" s="215" t="s">
        <v>688</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379</v>
      </c>
      <c r="AF328" s="199"/>
      <c r="AG328" s="199"/>
      <c r="AH328" s="200"/>
      <c r="AI328" s="215" t="s">
        <v>401</v>
      </c>
      <c r="AJ328" s="199"/>
      <c r="AK328" s="199"/>
      <c r="AL328" s="200"/>
      <c r="AM328" s="215" t="s">
        <v>688</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379</v>
      </c>
      <c r="AF372" s="199"/>
      <c r="AG372" s="199"/>
      <c r="AH372" s="200"/>
      <c r="AI372" s="215" t="s">
        <v>401</v>
      </c>
      <c r="AJ372" s="199"/>
      <c r="AK372" s="199"/>
      <c r="AL372" s="200"/>
      <c r="AM372" s="215" t="s">
        <v>688</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379</v>
      </c>
      <c r="AF376" s="199"/>
      <c r="AG376" s="199"/>
      <c r="AH376" s="200"/>
      <c r="AI376" s="215" t="s">
        <v>401</v>
      </c>
      <c r="AJ376" s="199"/>
      <c r="AK376" s="199"/>
      <c r="AL376" s="200"/>
      <c r="AM376" s="215" t="s">
        <v>688</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379</v>
      </c>
      <c r="AF380" s="199"/>
      <c r="AG380" s="199"/>
      <c r="AH380" s="200"/>
      <c r="AI380" s="215" t="s">
        <v>401</v>
      </c>
      <c r="AJ380" s="199"/>
      <c r="AK380" s="199"/>
      <c r="AL380" s="200"/>
      <c r="AM380" s="215" t="s">
        <v>688</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379</v>
      </c>
      <c r="AF384" s="199"/>
      <c r="AG384" s="199"/>
      <c r="AH384" s="200"/>
      <c r="AI384" s="215" t="s">
        <v>401</v>
      </c>
      <c r="AJ384" s="199"/>
      <c r="AK384" s="199"/>
      <c r="AL384" s="200"/>
      <c r="AM384" s="215" t="s">
        <v>688</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379</v>
      </c>
      <c r="AF388" s="199"/>
      <c r="AG388" s="199"/>
      <c r="AH388" s="200"/>
      <c r="AI388" s="215" t="s">
        <v>401</v>
      </c>
      <c r="AJ388" s="199"/>
      <c r="AK388" s="199"/>
      <c r="AL388" s="200"/>
      <c r="AM388" s="215" t="s">
        <v>688</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9"/>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33" customHeight="1" x14ac:dyDescent="0.15">
      <c r="A428" s="989"/>
      <c r="B428" s="253"/>
      <c r="C428" s="252"/>
      <c r="D428" s="253"/>
      <c r="E428" s="190" t="s">
        <v>846</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33"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27.6" customHeight="1" x14ac:dyDescent="0.15">
      <c r="A430" s="989"/>
      <c r="B430" s="253"/>
      <c r="C430" s="250" t="s">
        <v>660</v>
      </c>
      <c r="D430" s="251"/>
      <c r="E430" s="239" t="s">
        <v>388</v>
      </c>
      <c r="F430" s="445"/>
      <c r="G430" s="241" t="s">
        <v>251</v>
      </c>
      <c r="H430" s="188"/>
      <c r="I430" s="188"/>
      <c r="J430" s="242" t="s">
        <v>709</v>
      </c>
      <c r="K430" s="243"/>
      <c r="L430" s="243"/>
      <c r="M430" s="243"/>
      <c r="N430" s="243"/>
      <c r="O430" s="243"/>
      <c r="P430" s="243"/>
      <c r="Q430" s="243"/>
      <c r="R430" s="243"/>
      <c r="S430" s="243"/>
      <c r="T430" s="244"/>
      <c r="U430" s="245" t="s">
        <v>739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532</v>
      </c>
      <c r="AJ431" s="214"/>
      <c r="AK431" s="214"/>
      <c r="AL431" s="215"/>
      <c r="AM431" s="214" t="s">
        <v>533</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709</v>
      </c>
      <c r="AF432" s="178"/>
      <c r="AG432" s="179" t="s">
        <v>232</v>
      </c>
      <c r="AH432" s="202"/>
      <c r="AI432" s="216"/>
      <c r="AJ432" s="216"/>
      <c r="AK432" s="216"/>
      <c r="AL432" s="217"/>
      <c r="AM432" s="216"/>
      <c r="AN432" s="216"/>
      <c r="AO432" s="216"/>
      <c r="AP432" s="217"/>
      <c r="AQ432" s="231" t="s">
        <v>709</v>
      </c>
      <c r="AR432" s="178"/>
      <c r="AS432" s="179" t="s">
        <v>232</v>
      </c>
      <c r="AT432" s="202"/>
      <c r="AU432" s="178" t="s">
        <v>709</v>
      </c>
      <c r="AV432" s="178"/>
      <c r="AW432" s="179" t="s">
        <v>179</v>
      </c>
      <c r="AX432" s="180"/>
      <c r="AY432">
        <f>$AY$431</f>
        <v>1</v>
      </c>
    </row>
    <row r="433" spans="1:51" ht="20.100000000000001" customHeight="1" x14ac:dyDescent="0.15">
      <c r="A433" s="989"/>
      <c r="B433" s="253"/>
      <c r="C433" s="252"/>
      <c r="D433" s="253"/>
      <c r="E433" s="196"/>
      <c r="F433" s="197"/>
      <c r="G433" s="232" t="s">
        <v>709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709</v>
      </c>
      <c r="AC433" s="175"/>
      <c r="AD433" s="175"/>
      <c r="AE433" s="166" t="s">
        <v>709</v>
      </c>
      <c r="AF433" s="167"/>
      <c r="AG433" s="167"/>
      <c r="AH433" s="167"/>
      <c r="AI433" s="166" t="s">
        <v>709</v>
      </c>
      <c r="AJ433" s="167"/>
      <c r="AK433" s="167"/>
      <c r="AL433" s="167"/>
      <c r="AM433" s="166" t="s">
        <v>739</v>
      </c>
      <c r="AN433" s="167"/>
      <c r="AO433" s="167"/>
      <c r="AP433" s="168"/>
      <c r="AQ433" s="166" t="s">
        <v>709</v>
      </c>
      <c r="AR433" s="167"/>
      <c r="AS433" s="167"/>
      <c r="AT433" s="168"/>
      <c r="AU433" s="167" t="s">
        <v>709</v>
      </c>
      <c r="AV433" s="167"/>
      <c r="AW433" s="167"/>
      <c r="AX433" s="208"/>
      <c r="AY433">
        <f t="shared" ref="AY433:AY435" si="63">$AY$431</f>
        <v>1</v>
      </c>
    </row>
    <row r="434" spans="1:51" ht="20.100000000000001"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709</v>
      </c>
      <c r="AC434" s="224"/>
      <c r="AD434" s="224"/>
      <c r="AE434" s="166" t="s">
        <v>709</v>
      </c>
      <c r="AF434" s="167"/>
      <c r="AG434" s="167"/>
      <c r="AH434" s="168"/>
      <c r="AI434" s="166" t="s">
        <v>709</v>
      </c>
      <c r="AJ434" s="167"/>
      <c r="AK434" s="167"/>
      <c r="AL434" s="167"/>
      <c r="AM434" s="166" t="s">
        <v>739</v>
      </c>
      <c r="AN434" s="167"/>
      <c r="AO434" s="167"/>
      <c r="AP434" s="168"/>
      <c r="AQ434" s="166" t="s">
        <v>709</v>
      </c>
      <c r="AR434" s="167"/>
      <c r="AS434" s="167"/>
      <c r="AT434" s="168"/>
      <c r="AU434" s="167" t="s">
        <v>709</v>
      </c>
      <c r="AV434" s="167"/>
      <c r="AW434" s="167"/>
      <c r="AX434" s="208"/>
      <c r="AY434">
        <f t="shared" si="63"/>
        <v>1</v>
      </c>
    </row>
    <row r="435" spans="1:51" ht="20.100000000000001"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709</v>
      </c>
      <c r="AF435" s="167"/>
      <c r="AG435" s="167"/>
      <c r="AH435" s="168"/>
      <c r="AI435" s="166" t="s">
        <v>709</v>
      </c>
      <c r="AJ435" s="167"/>
      <c r="AK435" s="167"/>
      <c r="AL435" s="167"/>
      <c r="AM435" s="166" t="s">
        <v>739</v>
      </c>
      <c r="AN435" s="167"/>
      <c r="AO435" s="167"/>
      <c r="AP435" s="168"/>
      <c r="AQ435" s="166" t="s">
        <v>709</v>
      </c>
      <c r="AR435" s="167"/>
      <c r="AS435" s="167"/>
      <c r="AT435" s="168"/>
      <c r="AU435" s="167" t="s">
        <v>709</v>
      </c>
      <c r="AV435" s="167"/>
      <c r="AW435" s="167"/>
      <c r="AX435" s="208"/>
      <c r="AY435">
        <f t="shared" si="63"/>
        <v>1</v>
      </c>
    </row>
    <row r="436" spans="1:51" ht="18.75" hidden="1" customHeight="1" x14ac:dyDescent="0.15">
      <c r="A436" s="98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532</v>
      </c>
      <c r="AJ436" s="214"/>
      <c r="AK436" s="214"/>
      <c r="AL436" s="215"/>
      <c r="AM436" s="214" t="s">
        <v>533</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532</v>
      </c>
      <c r="AJ441" s="214"/>
      <c r="AK441" s="214"/>
      <c r="AL441" s="215"/>
      <c r="AM441" s="214" t="s">
        <v>533</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532</v>
      </c>
      <c r="AJ446" s="214"/>
      <c r="AK446" s="214"/>
      <c r="AL446" s="215"/>
      <c r="AM446" s="214" t="s">
        <v>533</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532</v>
      </c>
      <c r="AJ451" s="214"/>
      <c r="AK451" s="214"/>
      <c r="AL451" s="215"/>
      <c r="AM451" s="214" t="s">
        <v>533</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532</v>
      </c>
      <c r="AJ456" s="214"/>
      <c r="AK456" s="214"/>
      <c r="AL456" s="215"/>
      <c r="AM456" s="214" t="s">
        <v>533</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709</v>
      </c>
      <c r="AF457" s="178"/>
      <c r="AG457" s="179" t="s">
        <v>232</v>
      </c>
      <c r="AH457" s="202"/>
      <c r="AI457" s="216"/>
      <c r="AJ457" s="216"/>
      <c r="AK457" s="216"/>
      <c r="AL457" s="217"/>
      <c r="AM457" s="216"/>
      <c r="AN457" s="216"/>
      <c r="AO457" s="216"/>
      <c r="AP457" s="217"/>
      <c r="AQ457" s="231" t="s">
        <v>709</v>
      </c>
      <c r="AR457" s="178"/>
      <c r="AS457" s="179" t="s">
        <v>232</v>
      </c>
      <c r="AT457" s="202"/>
      <c r="AU457" s="178" t="s">
        <v>709</v>
      </c>
      <c r="AV457" s="178"/>
      <c r="AW457" s="179" t="s">
        <v>179</v>
      </c>
      <c r="AX457" s="180"/>
      <c r="AY457">
        <f>$AY$456</f>
        <v>1</v>
      </c>
    </row>
    <row r="458" spans="1:51" ht="20.100000000000001" customHeight="1" x14ac:dyDescent="0.15">
      <c r="A458" s="989"/>
      <c r="B458" s="253"/>
      <c r="C458" s="252"/>
      <c r="D458" s="253"/>
      <c r="E458" s="196"/>
      <c r="F458" s="197"/>
      <c r="G458" s="232" t="s">
        <v>709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709</v>
      </c>
      <c r="AC458" s="175"/>
      <c r="AD458" s="175"/>
      <c r="AE458" s="166" t="s">
        <v>709</v>
      </c>
      <c r="AF458" s="167"/>
      <c r="AG458" s="167"/>
      <c r="AH458" s="167"/>
      <c r="AI458" s="166" t="s">
        <v>709</v>
      </c>
      <c r="AJ458" s="167"/>
      <c r="AK458" s="167"/>
      <c r="AL458" s="167"/>
      <c r="AM458" s="166" t="s">
        <v>739</v>
      </c>
      <c r="AN458" s="167"/>
      <c r="AO458" s="167"/>
      <c r="AP458" s="168"/>
      <c r="AQ458" s="166" t="s">
        <v>709</v>
      </c>
      <c r="AR458" s="167"/>
      <c r="AS458" s="167"/>
      <c r="AT458" s="168"/>
      <c r="AU458" s="167" t="s">
        <v>709</v>
      </c>
      <c r="AV458" s="167"/>
      <c r="AW458" s="167"/>
      <c r="AX458" s="208"/>
      <c r="AY458">
        <f t="shared" ref="AY458:AY460" si="68">$AY$456</f>
        <v>1</v>
      </c>
    </row>
    <row r="459" spans="1:51" ht="20.100000000000001"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709</v>
      </c>
      <c r="AC459" s="224"/>
      <c r="AD459" s="224"/>
      <c r="AE459" s="166" t="s">
        <v>709</v>
      </c>
      <c r="AF459" s="167"/>
      <c r="AG459" s="167"/>
      <c r="AH459" s="168"/>
      <c r="AI459" s="166" t="s">
        <v>709</v>
      </c>
      <c r="AJ459" s="167"/>
      <c r="AK459" s="167"/>
      <c r="AL459" s="167"/>
      <c r="AM459" s="166" t="s">
        <v>739</v>
      </c>
      <c r="AN459" s="167"/>
      <c r="AO459" s="167"/>
      <c r="AP459" s="168"/>
      <c r="AQ459" s="166" t="s">
        <v>709</v>
      </c>
      <c r="AR459" s="167"/>
      <c r="AS459" s="167"/>
      <c r="AT459" s="168"/>
      <c r="AU459" s="167" t="s">
        <v>709</v>
      </c>
      <c r="AV459" s="167"/>
      <c r="AW459" s="167"/>
      <c r="AX459" s="208"/>
      <c r="AY459">
        <f t="shared" si="68"/>
        <v>1</v>
      </c>
    </row>
    <row r="460" spans="1:51" ht="20.100000000000001"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709</v>
      </c>
      <c r="AF460" s="167"/>
      <c r="AG460" s="167"/>
      <c r="AH460" s="168"/>
      <c r="AI460" s="166" t="s">
        <v>709</v>
      </c>
      <c r="AJ460" s="167"/>
      <c r="AK460" s="167"/>
      <c r="AL460" s="167"/>
      <c r="AM460" s="166" t="s">
        <v>739</v>
      </c>
      <c r="AN460" s="167"/>
      <c r="AO460" s="167"/>
      <c r="AP460" s="168"/>
      <c r="AQ460" s="166" t="s">
        <v>709</v>
      </c>
      <c r="AR460" s="167"/>
      <c r="AS460" s="167"/>
      <c r="AT460" s="168"/>
      <c r="AU460" s="167" t="s">
        <v>709</v>
      </c>
      <c r="AV460" s="167"/>
      <c r="AW460" s="167"/>
      <c r="AX460" s="208"/>
      <c r="AY460">
        <f t="shared" si="68"/>
        <v>1</v>
      </c>
    </row>
    <row r="461" spans="1:51" ht="18.75" hidden="1" customHeight="1" x14ac:dyDescent="0.15">
      <c r="A461" s="98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532</v>
      </c>
      <c r="AJ461" s="214"/>
      <c r="AK461" s="214"/>
      <c r="AL461" s="215"/>
      <c r="AM461" s="214" t="s">
        <v>533</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532</v>
      </c>
      <c r="AJ466" s="214"/>
      <c r="AK466" s="214"/>
      <c r="AL466" s="215"/>
      <c r="AM466" s="214" t="s">
        <v>533</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532</v>
      </c>
      <c r="AJ471" s="214"/>
      <c r="AK471" s="214"/>
      <c r="AL471" s="215"/>
      <c r="AM471" s="214" t="s">
        <v>533</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532</v>
      </c>
      <c r="AJ476" s="214"/>
      <c r="AK476" s="214"/>
      <c r="AL476" s="215"/>
      <c r="AM476" s="214" t="s">
        <v>533</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396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2" customHeight="1" x14ac:dyDescent="0.15">
      <c r="A482" s="989"/>
      <c r="B482" s="253"/>
      <c r="C482" s="252"/>
      <c r="D482" s="253"/>
      <c r="E482" s="190" t="s">
        <v>739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2"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391</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532</v>
      </c>
      <c r="AJ485" s="214"/>
      <c r="AK485" s="214"/>
      <c r="AL485" s="215"/>
      <c r="AM485" s="214" t="s">
        <v>533</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532</v>
      </c>
      <c r="AJ490" s="214"/>
      <c r="AK490" s="214"/>
      <c r="AL490" s="215"/>
      <c r="AM490" s="214" t="s">
        <v>533</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532</v>
      </c>
      <c r="AJ495" s="214"/>
      <c r="AK495" s="214"/>
      <c r="AL495" s="215"/>
      <c r="AM495" s="214" t="s">
        <v>533</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532</v>
      </c>
      <c r="AJ500" s="214"/>
      <c r="AK500" s="214"/>
      <c r="AL500" s="215"/>
      <c r="AM500" s="214" t="s">
        <v>533</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532</v>
      </c>
      <c r="AJ505" s="214"/>
      <c r="AK505" s="214"/>
      <c r="AL505" s="215"/>
      <c r="AM505" s="214" t="s">
        <v>533</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532</v>
      </c>
      <c r="AJ510" s="214"/>
      <c r="AK510" s="214"/>
      <c r="AL510" s="215"/>
      <c r="AM510" s="214" t="s">
        <v>533</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532</v>
      </c>
      <c r="AJ515" s="214"/>
      <c r="AK515" s="214"/>
      <c r="AL515" s="215"/>
      <c r="AM515" s="214" t="s">
        <v>533</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532</v>
      </c>
      <c r="AJ520" s="214"/>
      <c r="AK520" s="214"/>
      <c r="AL520" s="215"/>
      <c r="AM520" s="214" t="s">
        <v>533</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532</v>
      </c>
      <c r="AJ525" s="214"/>
      <c r="AK525" s="214"/>
      <c r="AL525" s="215"/>
      <c r="AM525" s="214" t="s">
        <v>533</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532</v>
      </c>
      <c r="AJ530" s="214"/>
      <c r="AK530" s="214"/>
      <c r="AL530" s="215"/>
      <c r="AM530" s="214" t="s">
        <v>533</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397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392</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532</v>
      </c>
      <c r="AJ539" s="214"/>
      <c r="AK539" s="214"/>
      <c r="AL539" s="215"/>
      <c r="AM539" s="214" t="s">
        <v>533</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532</v>
      </c>
      <c r="AJ544" s="214"/>
      <c r="AK544" s="214"/>
      <c r="AL544" s="215"/>
      <c r="AM544" s="214" t="s">
        <v>533</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532</v>
      </c>
      <c r="AJ549" s="214"/>
      <c r="AK549" s="214"/>
      <c r="AL549" s="215"/>
      <c r="AM549" s="214" t="s">
        <v>533</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532</v>
      </c>
      <c r="AJ554" s="214"/>
      <c r="AK554" s="214"/>
      <c r="AL554" s="215"/>
      <c r="AM554" s="214" t="s">
        <v>533</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532</v>
      </c>
      <c r="AJ559" s="214"/>
      <c r="AK559" s="214"/>
      <c r="AL559" s="215"/>
      <c r="AM559" s="214" t="s">
        <v>533</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532</v>
      </c>
      <c r="AJ564" s="214"/>
      <c r="AK564" s="214"/>
      <c r="AL564" s="215"/>
      <c r="AM564" s="214" t="s">
        <v>533</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532</v>
      </c>
      <c r="AJ569" s="214"/>
      <c r="AK569" s="214"/>
      <c r="AL569" s="215"/>
      <c r="AM569" s="214" t="s">
        <v>533</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532</v>
      </c>
      <c r="AJ574" s="214"/>
      <c r="AK574" s="214"/>
      <c r="AL574" s="215"/>
      <c r="AM574" s="214" t="s">
        <v>533</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532</v>
      </c>
      <c r="AJ579" s="214"/>
      <c r="AK579" s="214"/>
      <c r="AL579" s="215"/>
      <c r="AM579" s="214" t="s">
        <v>533</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532</v>
      </c>
      <c r="AJ584" s="214"/>
      <c r="AK584" s="214"/>
      <c r="AL584" s="215"/>
      <c r="AM584" s="214" t="s">
        <v>533</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397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391</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532</v>
      </c>
      <c r="AJ593" s="214"/>
      <c r="AK593" s="214"/>
      <c r="AL593" s="215"/>
      <c r="AM593" s="214" t="s">
        <v>533</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532</v>
      </c>
      <c r="AJ598" s="214"/>
      <c r="AK598" s="214"/>
      <c r="AL598" s="215"/>
      <c r="AM598" s="214" t="s">
        <v>533</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532</v>
      </c>
      <c r="AJ603" s="214"/>
      <c r="AK603" s="214"/>
      <c r="AL603" s="215"/>
      <c r="AM603" s="214" t="s">
        <v>533</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532</v>
      </c>
      <c r="AJ608" s="214"/>
      <c r="AK608" s="214"/>
      <c r="AL608" s="215"/>
      <c r="AM608" s="214" t="s">
        <v>533</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532</v>
      </c>
      <c r="AJ613" s="214"/>
      <c r="AK613" s="214"/>
      <c r="AL613" s="215"/>
      <c r="AM613" s="214" t="s">
        <v>533</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532</v>
      </c>
      <c r="AJ618" s="214"/>
      <c r="AK618" s="214"/>
      <c r="AL618" s="215"/>
      <c r="AM618" s="214" t="s">
        <v>533</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532</v>
      </c>
      <c r="AJ623" s="214"/>
      <c r="AK623" s="214"/>
      <c r="AL623" s="215"/>
      <c r="AM623" s="214" t="s">
        <v>533</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532</v>
      </c>
      <c r="AJ628" s="214"/>
      <c r="AK628" s="214"/>
      <c r="AL628" s="215"/>
      <c r="AM628" s="214" t="s">
        <v>533</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532</v>
      </c>
      <c r="AJ633" s="214"/>
      <c r="AK633" s="214"/>
      <c r="AL633" s="215"/>
      <c r="AM633" s="214" t="s">
        <v>533</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532</v>
      </c>
      <c r="AJ638" s="214"/>
      <c r="AK638" s="214"/>
      <c r="AL638" s="215"/>
      <c r="AM638" s="214" t="s">
        <v>533</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397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392</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532</v>
      </c>
      <c r="AJ647" s="214"/>
      <c r="AK647" s="214"/>
      <c r="AL647" s="215"/>
      <c r="AM647" s="214" t="s">
        <v>533</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532</v>
      </c>
      <c r="AJ652" s="214"/>
      <c r="AK652" s="214"/>
      <c r="AL652" s="215"/>
      <c r="AM652" s="214" t="s">
        <v>533</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532</v>
      </c>
      <c r="AJ657" s="214"/>
      <c r="AK657" s="214"/>
      <c r="AL657" s="215"/>
      <c r="AM657" s="214" t="s">
        <v>533</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532</v>
      </c>
      <c r="AJ662" s="214"/>
      <c r="AK662" s="214"/>
      <c r="AL662" s="215"/>
      <c r="AM662" s="214" t="s">
        <v>533</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532</v>
      </c>
      <c r="AJ667" s="214"/>
      <c r="AK667" s="214"/>
      <c r="AL667" s="215"/>
      <c r="AM667" s="214" t="s">
        <v>533</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532</v>
      </c>
      <c r="AJ672" s="214"/>
      <c r="AK672" s="214"/>
      <c r="AL672" s="215"/>
      <c r="AM672" s="214" t="s">
        <v>533</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532</v>
      </c>
      <c r="AJ677" s="214"/>
      <c r="AK677" s="214"/>
      <c r="AL677" s="215"/>
      <c r="AM677" s="214" t="s">
        <v>533</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532</v>
      </c>
      <c r="AJ682" s="214"/>
      <c r="AK682" s="214"/>
      <c r="AL682" s="215"/>
      <c r="AM682" s="214" t="s">
        <v>533</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532</v>
      </c>
      <c r="AJ687" s="214"/>
      <c r="AK687" s="214"/>
      <c r="AL687" s="215"/>
      <c r="AM687" s="214" t="s">
        <v>533</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532</v>
      </c>
      <c r="AJ692" s="214"/>
      <c r="AK692" s="214"/>
      <c r="AL692" s="215"/>
      <c r="AM692" s="214" t="s">
        <v>533</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397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738</v>
      </c>
      <c r="AE702" s="891"/>
      <c r="AF702" s="891"/>
      <c r="AG702" s="880" t="s">
        <v>740</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738</v>
      </c>
      <c r="AE703" s="185"/>
      <c r="AF703" s="185"/>
      <c r="AG703" s="664" t="s">
        <v>741</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738</v>
      </c>
      <c r="AE704" s="583"/>
      <c r="AF704" s="583"/>
      <c r="AG704" s="425" t="s">
        <v>742</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738</v>
      </c>
      <c r="AE705" s="733"/>
      <c r="AF705" s="733"/>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743</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743</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746</v>
      </c>
      <c r="AE708" s="668"/>
      <c r="AF708" s="668"/>
      <c r="AG708" s="523" t="s">
        <v>739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738</v>
      </c>
      <c r="AE709" s="185"/>
      <c r="AF709" s="185"/>
      <c r="AG709" s="664" t="s">
        <v>745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746</v>
      </c>
      <c r="AE710" s="185"/>
      <c r="AF710" s="185"/>
      <c r="AG710" s="664" t="s">
        <v>739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738</v>
      </c>
      <c r="AE711" s="185"/>
      <c r="AF711" s="185"/>
      <c r="AG711" s="664" t="s">
        <v>747</v>
      </c>
      <c r="AH711" s="665"/>
      <c r="AI711" s="665"/>
      <c r="AJ711" s="665"/>
      <c r="AK711" s="665"/>
      <c r="AL711" s="665"/>
      <c r="AM711" s="665"/>
      <c r="AN711" s="665"/>
      <c r="AO711" s="665"/>
      <c r="AP711" s="665"/>
      <c r="AQ711" s="665"/>
      <c r="AR711" s="665"/>
      <c r="AS711" s="665"/>
      <c r="AT711" s="665"/>
      <c r="AU711" s="665"/>
      <c r="AV711" s="665"/>
      <c r="AW711" s="665"/>
      <c r="AX711" s="666"/>
    </row>
    <row r="712" spans="1:50" ht="33" customHeight="1" x14ac:dyDescent="0.15">
      <c r="A712" s="655"/>
      <c r="B712" s="656"/>
      <c r="C712" s="585" t="s">
        <v>338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738</v>
      </c>
      <c r="AE712" s="583"/>
      <c r="AF712" s="583"/>
      <c r="AG712" s="591" t="s">
        <v>874</v>
      </c>
      <c r="AH712" s="592"/>
      <c r="AI712" s="592"/>
      <c r="AJ712" s="592"/>
      <c r="AK712" s="592"/>
      <c r="AL712" s="592"/>
      <c r="AM712" s="592"/>
      <c r="AN712" s="592"/>
      <c r="AO712" s="592"/>
      <c r="AP712" s="592"/>
      <c r="AQ712" s="592"/>
      <c r="AR712" s="592"/>
      <c r="AS712" s="592"/>
      <c r="AT712" s="592"/>
      <c r="AU712" s="592"/>
      <c r="AV712" s="592"/>
      <c r="AW712" s="592"/>
      <c r="AX712" s="593"/>
    </row>
    <row r="713" spans="1:50" ht="88.5" customHeight="1" x14ac:dyDescent="0.15">
      <c r="A713" s="655"/>
      <c r="B713" s="656"/>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4" t="s">
        <v>852</v>
      </c>
      <c r="AH713" s="665"/>
      <c r="AI713" s="665"/>
      <c r="AJ713" s="665"/>
      <c r="AK713" s="665"/>
      <c r="AL713" s="665"/>
      <c r="AM713" s="665"/>
      <c r="AN713" s="665"/>
      <c r="AO713" s="665"/>
      <c r="AP713" s="665"/>
      <c r="AQ713" s="665"/>
      <c r="AR713" s="665"/>
      <c r="AS713" s="665"/>
      <c r="AT713" s="665"/>
      <c r="AU713" s="665"/>
      <c r="AV713" s="665"/>
      <c r="AW713" s="665"/>
      <c r="AX713" s="666"/>
    </row>
    <row r="714" spans="1:50" ht="61.5" customHeight="1" x14ac:dyDescent="0.15">
      <c r="A714" s="657"/>
      <c r="B714" s="658"/>
      <c r="C714" s="768" t="s">
        <v>317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738</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66.75" customHeight="1" x14ac:dyDescent="0.15">
      <c r="A715" s="618" t="s">
        <v>40</v>
      </c>
      <c r="B715" s="654"/>
      <c r="C715" s="659" t="s">
        <v>318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738</v>
      </c>
      <c r="AE715" s="668"/>
      <c r="AF715" s="774"/>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746</v>
      </c>
      <c r="AE716" s="756"/>
      <c r="AF716" s="756"/>
      <c r="AG716" s="664" t="s">
        <v>739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746</v>
      </c>
      <c r="AE717" s="185"/>
      <c r="AF717" s="185"/>
      <c r="AG717" s="664" t="s">
        <v>739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738</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746</v>
      </c>
      <c r="AE719" s="668"/>
      <c r="AF719" s="668"/>
      <c r="AG719" s="190" t="s">
        <v>739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331</v>
      </c>
      <c r="D720" s="927"/>
      <c r="E720" s="927"/>
      <c r="F720" s="930"/>
      <c r="G720" s="926" t="s">
        <v>332</v>
      </c>
      <c r="H720" s="927"/>
      <c r="I720" s="927"/>
      <c r="J720" s="927"/>
      <c r="K720" s="927"/>
      <c r="L720" s="927"/>
      <c r="M720" s="927"/>
      <c r="N720" s="926" t="s">
        <v>335</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t="s">
        <v>709</v>
      </c>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77.099999999999994" customHeight="1" x14ac:dyDescent="0.15">
      <c r="A726" s="618" t="s">
        <v>48</v>
      </c>
      <c r="B726" s="619"/>
      <c r="C726" s="440" t="s">
        <v>53</v>
      </c>
      <c r="D726" s="578"/>
      <c r="E726" s="578"/>
      <c r="F726" s="579"/>
      <c r="G726" s="794" t="s">
        <v>751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3.1" customHeight="1" thickBot="1" x14ac:dyDescent="0.2">
      <c r="A729" s="762" t="s">
        <v>877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33.950000000000003" customHeight="1" thickBot="1" x14ac:dyDescent="0.2">
      <c r="A731" s="615" t="s">
        <v>137</v>
      </c>
      <c r="B731" s="616"/>
      <c r="C731" s="616"/>
      <c r="D731" s="616"/>
      <c r="E731" s="617"/>
      <c r="F731" s="680" t="s">
        <v>878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33.950000000000003" customHeight="1" thickBot="1" x14ac:dyDescent="0.2">
      <c r="A733" s="615" t="s">
        <v>880</v>
      </c>
      <c r="B733" s="616"/>
      <c r="C733" s="616"/>
      <c r="D733" s="616"/>
      <c r="E733" s="617"/>
      <c r="F733" s="763" t="s">
        <v>881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3.950000000000003"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344</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1.95" customHeight="1" x14ac:dyDescent="0.15">
      <c r="A737" s="157" t="s">
        <v>661</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95" customHeight="1" x14ac:dyDescent="0.15">
      <c r="A738" s="109" t="s">
        <v>386</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95" customHeight="1" x14ac:dyDescent="0.15">
      <c r="A739" s="109" t="s">
        <v>385</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95" customHeight="1" x14ac:dyDescent="0.15">
      <c r="A740" s="109" t="s">
        <v>384</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95" customHeight="1" x14ac:dyDescent="0.15">
      <c r="A741" s="109" t="s">
        <v>383</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95" customHeight="1" x14ac:dyDescent="0.15">
      <c r="A742" s="109" t="s">
        <v>382</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95" customHeight="1" x14ac:dyDescent="0.15">
      <c r="A743" s="109" t="s">
        <v>381</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95" customHeight="1" x14ac:dyDescent="0.15">
      <c r="A744" s="109" t="s">
        <v>380</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95" customHeight="1" x14ac:dyDescent="0.15">
      <c r="A745" s="109" t="s">
        <v>379</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95" customHeight="1" x14ac:dyDescent="0.15">
      <c r="A746" s="109" t="s">
        <v>534</v>
      </c>
      <c r="B746" s="109"/>
      <c r="C746" s="109"/>
      <c r="D746" s="109"/>
      <c r="E746" s="112" t="s">
        <v>699</v>
      </c>
      <c r="F746" s="113"/>
      <c r="G746" s="113"/>
      <c r="H746" s="100" t="str">
        <f>IF(E746="","","-")</f>
        <v>-</v>
      </c>
      <c r="I746" s="113"/>
      <c r="J746" s="113"/>
      <c r="K746" s="100" t="str">
        <f>IF(I746="","","-")</f>
        <v/>
      </c>
      <c r="L746" s="104">
        <v>232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95" customHeight="1" x14ac:dyDescent="0.15">
      <c r="A747" s="109" t="s">
        <v>498</v>
      </c>
      <c r="B747" s="109"/>
      <c r="C747" s="109"/>
      <c r="D747" s="109"/>
      <c r="E747" s="112" t="s">
        <v>699</v>
      </c>
      <c r="F747" s="113"/>
      <c r="G747" s="113"/>
      <c r="H747" s="100" t="str">
        <f>IF(E747="","","-")</f>
        <v>-</v>
      </c>
      <c r="I747" s="113"/>
      <c r="J747" s="113"/>
      <c r="K747" s="100" t="str">
        <f>IF(I747="","","-")</f>
        <v/>
      </c>
      <c r="L747" s="104">
        <v>240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373</v>
      </c>
      <c r="B748" s="121"/>
      <c r="C748" s="121"/>
      <c r="D748" s="121"/>
      <c r="E748" s="121"/>
      <c r="F748" s="122"/>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thickBo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375</v>
      </c>
      <c r="B787" s="758"/>
      <c r="C787" s="758"/>
      <c r="D787" s="758"/>
      <c r="E787" s="758"/>
      <c r="F787" s="759"/>
      <c r="G787" s="436" t="s">
        <v>759</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757</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760</v>
      </c>
      <c r="H789" s="447"/>
      <c r="I789" s="447"/>
      <c r="J789" s="447"/>
      <c r="K789" s="448"/>
      <c r="L789" s="449" t="s">
        <v>761</v>
      </c>
      <c r="M789" s="450"/>
      <c r="N789" s="450"/>
      <c r="O789" s="450"/>
      <c r="P789" s="450"/>
      <c r="Q789" s="450"/>
      <c r="R789" s="450"/>
      <c r="S789" s="450"/>
      <c r="T789" s="450"/>
      <c r="U789" s="450"/>
      <c r="V789" s="450"/>
      <c r="W789" s="450"/>
      <c r="X789" s="451"/>
      <c r="Y789" s="452">
        <v>4.0999999999999996</v>
      </c>
      <c r="Z789" s="453"/>
      <c r="AA789" s="453"/>
      <c r="AB789" s="554"/>
      <c r="AC789" s="446" t="s">
        <v>758</v>
      </c>
      <c r="AD789" s="447"/>
      <c r="AE789" s="447"/>
      <c r="AF789" s="447"/>
      <c r="AG789" s="448"/>
      <c r="AH789" s="449" t="s">
        <v>756</v>
      </c>
      <c r="AI789" s="450"/>
      <c r="AJ789" s="450"/>
      <c r="AK789" s="450"/>
      <c r="AL789" s="450"/>
      <c r="AM789" s="450"/>
      <c r="AN789" s="450"/>
      <c r="AO789" s="450"/>
      <c r="AP789" s="450"/>
      <c r="AQ789" s="450"/>
      <c r="AR789" s="450"/>
      <c r="AS789" s="450"/>
      <c r="AT789" s="451"/>
      <c r="AU789" s="452">
        <v>4.4000000000000004</v>
      </c>
      <c r="AV789" s="453"/>
      <c r="AW789" s="453"/>
      <c r="AX789" s="454"/>
    </row>
    <row r="790" spans="1:51" ht="24.75" hidden="1"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4"/>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4"/>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4"/>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4"/>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4"/>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4"/>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4"/>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4"/>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4"/>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8" t="s">
        <v>20</v>
      </c>
      <c r="H799" s="409"/>
      <c r="I799" s="409"/>
      <c r="J799" s="409"/>
      <c r="K799" s="409"/>
      <c r="L799" s="410"/>
      <c r="M799" s="411"/>
      <c r="N799" s="411"/>
      <c r="O799" s="411"/>
      <c r="P799" s="411"/>
      <c r="Q799" s="411"/>
      <c r="R799" s="411"/>
      <c r="S799" s="411"/>
      <c r="T799" s="411"/>
      <c r="U799" s="411"/>
      <c r="V799" s="411"/>
      <c r="W799" s="411"/>
      <c r="X799" s="412"/>
      <c r="Y799" s="413">
        <f>SUM(Y789:AB798)</f>
        <v>4.0999999999999996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4.4000000000000004</v>
      </c>
      <c r="AV799" s="414"/>
      <c r="AW799" s="414"/>
      <c r="AX799" s="416"/>
    </row>
    <row r="800" spans="1:51" ht="24.75" customHeight="1" x14ac:dyDescent="0.15">
      <c r="A800" s="553"/>
      <c r="B800" s="760"/>
      <c r="C800" s="760"/>
      <c r="D800" s="760"/>
      <c r="E800" s="760"/>
      <c r="F800" s="761"/>
      <c r="G800" s="436" t="s">
        <v>762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763</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0"/>
      <c r="C802" s="760"/>
      <c r="D802" s="760"/>
      <c r="E802" s="760"/>
      <c r="F802" s="761"/>
      <c r="G802" s="446" t="s">
        <v>853</v>
      </c>
      <c r="H802" s="447"/>
      <c r="I802" s="447"/>
      <c r="J802" s="447"/>
      <c r="K802" s="448"/>
      <c r="L802" s="449" t="s">
        <v>856</v>
      </c>
      <c r="M802" s="450"/>
      <c r="N802" s="450"/>
      <c r="O802" s="450"/>
      <c r="P802" s="450"/>
      <c r="Q802" s="450"/>
      <c r="R802" s="450"/>
      <c r="S802" s="450"/>
      <c r="T802" s="450"/>
      <c r="U802" s="450"/>
      <c r="V802" s="450"/>
      <c r="W802" s="450"/>
      <c r="X802" s="451"/>
      <c r="Y802" s="452">
        <v>12.7</v>
      </c>
      <c r="Z802" s="453"/>
      <c r="AA802" s="453"/>
      <c r="AB802" s="554"/>
      <c r="AC802" s="446" t="s">
        <v>758</v>
      </c>
      <c r="AD802" s="447"/>
      <c r="AE802" s="447"/>
      <c r="AF802" s="447"/>
      <c r="AG802" s="448"/>
      <c r="AH802" s="449" t="s">
        <v>764</v>
      </c>
      <c r="AI802" s="450"/>
      <c r="AJ802" s="450"/>
      <c r="AK802" s="450"/>
      <c r="AL802" s="450"/>
      <c r="AM802" s="450"/>
      <c r="AN802" s="450"/>
      <c r="AO802" s="450"/>
      <c r="AP802" s="450"/>
      <c r="AQ802" s="450"/>
      <c r="AR802" s="450"/>
      <c r="AS802" s="450"/>
      <c r="AT802" s="451"/>
      <c r="AU802" s="452">
        <v>1.3</v>
      </c>
      <c r="AV802" s="453"/>
      <c r="AW802" s="453"/>
      <c r="AX802" s="454"/>
      <c r="AY802">
        <f t="shared" ref="AY802:AY812" si="115">$AY$800</f>
        <v>2</v>
      </c>
    </row>
    <row r="803" spans="1:51" ht="24.75" customHeight="1" x14ac:dyDescent="0.15">
      <c r="A803" s="553"/>
      <c r="B803" s="760"/>
      <c r="C803" s="760"/>
      <c r="D803" s="760"/>
      <c r="E803" s="760"/>
      <c r="F803" s="761"/>
      <c r="G803" s="349" t="s">
        <v>854</v>
      </c>
      <c r="H803" s="350"/>
      <c r="I803" s="350"/>
      <c r="J803" s="350"/>
      <c r="K803" s="351"/>
      <c r="L803" s="399" t="s">
        <v>857</v>
      </c>
      <c r="M803" s="400"/>
      <c r="N803" s="400"/>
      <c r="O803" s="400"/>
      <c r="P803" s="400"/>
      <c r="Q803" s="400"/>
      <c r="R803" s="400"/>
      <c r="S803" s="400"/>
      <c r="T803" s="400"/>
      <c r="U803" s="400"/>
      <c r="V803" s="400"/>
      <c r="W803" s="400"/>
      <c r="X803" s="401"/>
      <c r="Y803" s="396">
        <v>12.3</v>
      </c>
      <c r="Z803" s="397"/>
      <c r="AA803" s="397"/>
      <c r="AB803" s="404"/>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3"/>
      <c r="B804" s="760"/>
      <c r="C804" s="760"/>
      <c r="D804" s="760"/>
      <c r="E804" s="760"/>
      <c r="F804" s="761"/>
      <c r="G804" s="349" t="s">
        <v>855</v>
      </c>
      <c r="H804" s="350"/>
      <c r="I804" s="350"/>
      <c r="J804" s="350"/>
      <c r="K804" s="351"/>
      <c r="L804" s="399" t="s">
        <v>858</v>
      </c>
      <c r="M804" s="400"/>
      <c r="N804" s="400"/>
      <c r="O804" s="400"/>
      <c r="P804" s="400"/>
      <c r="Q804" s="400"/>
      <c r="R804" s="400"/>
      <c r="S804" s="400"/>
      <c r="T804" s="400"/>
      <c r="U804" s="400"/>
      <c r="V804" s="400"/>
      <c r="W804" s="400"/>
      <c r="X804" s="401"/>
      <c r="Y804" s="396">
        <v>0.5</v>
      </c>
      <c r="Z804" s="397"/>
      <c r="AA804" s="397"/>
      <c r="AB804" s="404"/>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53"/>
      <c r="B805" s="760"/>
      <c r="C805" s="760"/>
      <c r="D805" s="760"/>
      <c r="E805" s="760"/>
      <c r="F805" s="761"/>
      <c r="G805" s="349" t="s">
        <v>861</v>
      </c>
      <c r="H805" s="350"/>
      <c r="I805" s="350"/>
      <c r="J805" s="350"/>
      <c r="K805" s="351"/>
      <c r="L805" s="399" t="s">
        <v>862</v>
      </c>
      <c r="M805" s="400"/>
      <c r="N805" s="400"/>
      <c r="O805" s="400"/>
      <c r="P805" s="400"/>
      <c r="Q805" s="400"/>
      <c r="R805" s="400"/>
      <c r="S805" s="400"/>
      <c r="T805" s="400"/>
      <c r="U805" s="400"/>
      <c r="V805" s="400"/>
      <c r="W805" s="400"/>
      <c r="X805" s="401"/>
      <c r="Y805" s="396">
        <v>0.5</v>
      </c>
      <c r="Z805" s="397"/>
      <c r="AA805" s="397"/>
      <c r="AB805" s="404"/>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15">
      <c r="A806" s="553"/>
      <c r="B806" s="760"/>
      <c r="C806" s="760"/>
      <c r="D806" s="760"/>
      <c r="E806" s="760"/>
      <c r="F806" s="761"/>
      <c r="G806" s="349" t="s">
        <v>859</v>
      </c>
      <c r="H806" s="350"/>
      <c r="I806" s="350"/>
      <c r="J806" s="350"/>
      <c r="K806" s="351"/>
      <c r="L806" s="399" t="s">
        <v>860</v>
      </c>
      <c r="M806" s="400"/>
      <c r="N806" s="400"/>
      <c r="O806" s="400"/>
      <c r="P806" s="400"/>
      <c r="Q806" s="400"/>
      <c r="R806" s="400"/>
      <c r="S806" s="400"/>
      <c r="T806" s="400"/>
      <c r="U806" s="400"/>
      <c r="V806" s="400"/>
      <c r="W806" s="400"/>
      <c r="X806" s="401"/>
      <c r="Y806" s="396">
        <v>0.2</v>
      </c>
      <c r="Z806" s="397"/>
      <c r="AA806" s="397"/>
      <c r="AB806" s="404"/>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4"/>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4"/>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4"/>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4"/>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4"/>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3"/>
      <c r="B812" s="760"/>
      <c r="C812" s="760"/>
      <c r="D812" s="760"/>
      <c r="E812" s="760"/>
      <c r="F812" s="761"/>
      <c r="G812" s="408" t="s">
        <v>20</v>
      </c>
      <c r="H812" s="409"/>
      <c r="I812" s="409"/>
      <c r="J812" s="409"/>
      <c r="K812" s="409"/>
      <c r="L812" s="410"/>
      <c r="M812" s="411"/>
      <c r="N812" s="411"/>
      <c r="O812" s="411"/>
      <c r="P812" s="411"/>
      <c r="Q812" s="411"/>
      <c r="R812" s="411"/>
      <c r="S812" s="411"/>
      <c r="T812" s="411"/>
      <c r="U812" s="411"/>
      <c r="V812" s="411"/>
      <c r="W812" s="411"/>
      <c r="X812" s="412"/>
      <c r="Y812" s="413">
        <f>SUM(Y802:AB811)</f>
        <v>26.2</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1.3</v>
      </c>
      <c r="AV812" s="414"/>
      <c r="AW812" s="414"/>
      <c r="AX812" s="416"/>
      <c r="AY812">
        <f t="shared" si="115"/>
        <v>2</v>
      </c>
    </row>
    <row r="813" spans="1:51" ht="24.75" customHeight="1" x14ac:dyDescent="0.15">
      <c r="A813" s="553"/>
      <c r="B813" s="760"/>
      <c r="C813" s="760"/>
      <c r="D813" s="760"/>
      <c r="E813" s="760"/>
      <c r="F813" s="761"/>
      <c r="G813" s="436" t="s">
        <v>765</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775</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3"/>
      <c r="B815" s="760"/>
      <c r="C815" s="760"/>
      <c r="D815" s="760"/>
      <c r="E815" s="760"/>
      <c r="F815" s="761"/>
      <c r="G815" s="446" t="s">
        <v>758</v>
      </c>
      <c r="H815" s="447"/>
      <c r="I815" s="447"/>
      <c r="J815" s="447"/>
      <c r="K815" s="448"/>
      <c r="L815" s="449" t="s">
        <v>772</v>
      </c>
      <c r="M815" s="450"/>
      <c r="N815" s="450"/>
      <c r="O815" s="450"/>
      <c r="P815" s="450"/>
      <c r="Q815" s="450"/>
      <c r="R815" s="450"/>
      <c r="S815" s="450"/>
      <c r="T815" s="450"/>
      <c r="U815" s="450"/>
      <c r="V815" s="450"/>
      <c r="W815" s="450"/>
      <c r="X815" s="451"/>
      <c r="Y815" s="452">
        <v>14.1</v>
      </c>
      <c r="Z815" s="453"/>
      <c r="AA815" s="453"/>
      <c r="AB815" s="554"/>
      <c r="AC815" s="446" t="s">
        <v>776</v>
      </c>
      <c r="AD815" s="447"/>
      <c r="AE815" s="447"/>
      <c r="AF815" s="447"/>
      <c r="AG815" s="448"/>
      <c r="AH815" s="449" t="s">
        <v>777</v>
      </c>
      <c r="AI815" s="450"/>
      <c r="AJ815" s="450"/>
      <c r="AK815" s="450"/>
      <c r="AL815" s="450"/>
      <c r="AM815" s="450"/>
      <c r="AN815" s="450"/>
      <c r="AO815" s="450"/>
      <c r="AP815" s="450"/>
      <c r="AQ815" s="450"/>
      <c r="AR815" s="450"/>
      <c r="AS815" s="450"/>
      <c r="AT815" s="451"/>
      <c r="AU815" s="452">
        <v>27.1</v>
      </c>
      <c r="AV815" s="453"/>
      <c r="AW815" s="453"/>
      <c r="AX815" s="454"/>
      <c r="AY815">
        <f t="shared" ref="AY815:AY825" si="116">$AY$813</f>
        <v>2</v>
      </c>
    </row>
    <row r="816" spans="1:51" ht="24.75" customHeight="1" x14ac:dyDescent="0.15">
      <c r="A816" s="553"/>
      <c r="B816" s="760"/>
      <c r="C816" s="760"/>
      <c r="D816" s="760"/>
      <c r="E816" s="760"/>
      <c r="F816" s="761"/>
      <c r="G816" s="349" t="s">
        <v>766</v>
      </c>
      <c r="H816" s="350"/>
      <c r="I816" s="350"/>
      <c r="J816" s="350"/>
      <c r="K816" s="351"/>
      <c r="L816" s="399" t="s">
        <v>767</v>
      </c>
      <c r="M816" s="400"/>
      <c r="N816" s="400"/>
      <c r="O816" s="400"/>
      <c r="P816" s="400"/>
      <c r="Q816" s="400"/>
      <c r="R816" s="400"/>
      <c r="S816" s="400"/>
      <c r="T816" s="400"/>
      <c r="U816" s="400"/>
      <c r="V816" s="400"/>
      <c r="W816" s="400"/>
      <c r="X816" s="401"/>
      <c r="Y816" s="396">
        <v>2.5</v>
      </c>
      <c r="Z816" s="397"/>
      <c r="AA816" s="397"/>
      <c r="AB816" s="404"/>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customHeight="1" x14ac:dyDescent="0.15">
      <c r="A817" s="553"/>
      <c r="B817" s="760"/>
      <c r="C817" s="760"/>
      <c r="D817" s="760"/>
      <c r="E817" s="760"/>
      <c r="F817" s="761"/>
      <c r="G817" s="349" t="s">
        <v>768</v>
      </c>
      <c r="H817" s="350"/>
      <c r="I817" s="350"/>
      <c r="J817" s="350"/>
      <c r="K817" s="351"/>
      <c r="L817" s="399" t="s">
        <v>769</v>
      </c>
      <c r="M817" s="400"/>
      <c r="N817" s="400"/>
      <c r="O817" s="400"/>
      <c r="P817" s="400"/>
      <c r="Q817" s="400"/>
      <c r="R817" s="400"/>
      <c r="S817" s="400"/>
      <c r="T817" s="400"/>
      <c r="U817" s="400"/>
      <c r="V817" s="400"/>
      <c r="W817" s="400"/>
      <c r="X817" s="401"/>
      <c r="Y817" s="396">
        <v>0.1</v>
      </c>
      <c r="Z817" s="397"/>
      <c r="AA817" s="397"/>
      <c r="AB817" s="404"/>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customHeight="1" x14ac:dyDescent="0.15">
      <c r="A818" s="553"/>
      <c r="B818" s="760"/>
      <c r="C818" s="760"/>
      <c r="D818" s="760"/>
      <c r="E818" s="760"/>
      <c r="F818" s="761"/>
      <c r="G818" s="349" t="s">
        <v>770</v>
      </c>
      <c r="H818" s="350"/>
      <c r="I818" s="350"/>
      <c r="J818" s="350"/>
      <c r="K818" s="351"/>
      <c r="L818" s="399" t="s">
        <v>771</v>
      </c>
      <c r="M818" s="400"/>
      <c r="N818" s="400"/>
      <c r="O818" s="400"/>
      <c r="P818" s="400"/>
      <c r="Q818" s="400"/>
      <c r="R818" s="400"/>
      <c r="S818" s="400"/>
      <c r="T818" s="400"/>
      <c r="U818" s="400"/>
      <c r="V818" s="400"/>
      <c r="W818" s="400"/>
      <c r="X818" s="401"/>
      <c r="Y818" s="396">
        <v>0.2</v>
      </c>
      <c r="Z818" s="397"/>
      <c r="AA818" s="397"/>
      <c r="AB818" s="404"/>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customHeight="1" x14ac:dyDescent="0.15">
      <c r="A819" s="553"/>
      <c r="B819" s="760"/>
      <c r="C819" s="760"/>
      <c r="D819" s="760"/>
      <c r="E819" s="760"/>
      <c r="F819" s="761"/>
      <c r="G819" s="349" t="s">
        <v>773</v>
      </c>
      <c r="H819" s="350"/>
      <c r="I819" s="350"/>
      <c r="J819" s="350"/>
      <c r="K819" s="351"/>
      <c r="L819" s="399" t="s">
        <v>774</v>
      </c>
      <c r="M819" s="400"/>
      <c r="N819" s="400"/>
      <c r="O819" s="400"/>
      <c r="P819" s="400"/>
      <c r="Q819" s="400"/>
      <c r="R819" s="400"/>
      <c r="S819" s="400"/>
      <c r="T819" s="400"/>
      <c r="U819" s="400"/>
      <c r="V819" s="400"/>
      <c r="W819" s="400"/>
      <c r="X819" s="401"/>
      <c r="Y819" s="396">
        <v>0.1</v>
      </c>
      <c r="Z819" s="397"/>
      <c r="AA819" s="397"/>
      <c r="AB819" s="404"/>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4"/>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4"/>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4"/>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4"/>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4"/>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3"/>
      <c r="B825" s="760"/>
      <c r="C825" s="760"/>
      <c r="D825" s="760"/>
      <c r="E825" s="760"/>
      <c r="F825" s="761"/>
      <c r="G825" s="408" t="s">
        <v>20</v>
      </c>
      <c r="H825" s="409"/>
      <c r="I825" s="409"/>
      <c r="J825" s="409"/>
      <c r="K825" s="409"/>
      <c r="L825" s="410"/>
      <c r="M825" s="411"/>
      <c r="N825" s="411"/>
      <c r="O825" s="411"/>
      <c r="P825" s="411"/>
      <c r="Q825" s="411"/>
      <c r="R825" s="411"/>
      <c r="S825" s="411"/>
      <c r="T825" s="411"/>
      <c r="U825" s="411"/>
      <c r="V825" s="411"/>
      <c r="W825" s="411"/>
      <c r="X825" s="412"/>
      <c r="Y825" s="413">
        <f>SUM(Y815:AB824)</f>
        <v>17.000000000000004</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27.1</v>
      </c>
      <c r="AV825" s="414"/>
      <c r="AW825" s="414"/>
      <c r="AX825" s="416"/>
      <c r="AY825">
        <f t="shared" si="116"/>
        <v>2</v>
      </c>
    </row>
    <row r="826" spans="1:51" ht="24.75" customHeight="1" x14ac:dyDescent="0.15">
      <c r="A826" s="553"/>
      <c r="B826" s="760"/>
      <c r="C826" s="760"/>
      <c r="D826" s="760"/>
      <c r="E826" s="760"/>
      <c r="F826" s="761"/>
      <c r="G826" s="436" t="s">
        <v>778</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782</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1</v>
      </c>
    </row>
    <row r="827" spans="1:51" ht="24.75"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1</v>
      </c>
    </row>
    <row r="828" spans="1:51" s="16" customFormat="1" ht="24.75" customHeight="1" x14ac:dyDescent="0.15">
      <c r="A828" s="553"/>
      <c r="B828" s="760"/>
      <c r="C828" s="760"/>
      <c r="D828" s="760"/>
      <c r="E828" s="760"/>
      <c r="F828" s="761"/>
      <c r="G828" s="446" t="s">
        <v>779</v>
      </c>
      <c r="H828" s="447"/>
      <c r="I828" s="447"/>
      <c r="J828" s="447"/>
      <c r="K828" s="448"/>
      <c r="L828" s="449" t="s">
        <v>780</v>
      </c>
      <c r="M828" s="450"/>
      <c r="N828" s="450"/>
      <c r="O828" s="450"/>
      <c r="P828" s="450"/>
      <c r="Q828" s="450"/>
      <c r="R828" s="450"/>
      <c r="S828" s="450"/>
      <c r="T828" s="450"/>
      <c r="U828" s="450"/>
      <c r="V828" s="450"/>
      <c r="W828" s="450"/>
      <c r="X828" s="451"/>
      <c r="Y828" s="452">
        <v>33.4</v>
      </c>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1</v>
      </c>
    </row>
    <row r="829" spans="1:51" ht="24.75" customHeight="1" x14ac:dyDescent="0.15">
      <c r="A829" s="553"/>
      <c r="B829" s="760"/>
      <c r="C829" s="760"/>
      <c r="D829" s="760"/>
      <c r="E829" s="760"/>
      <c r="F829" s="761"/>
      <c r="G829" s="349" t="s">
        <v>776</v>
      </c>
      <c r="H829" s="350"/>
      <c r="I829" s="350"/>
      <c r="J829" s="350"/>
      <c r="K829" s="351"/>
      <c r="L829" s="399" t="s">
        <v>781</v>
      </c>
      <c r="M829" s="400"/>
      <c r="N829" s="400"/>
      <c r="O829" s="400"/>
      <c r="P829" s="400"/>
      <c r="Q829" s="400"/>
      <c r="R829" s="400"/>
      <c r="S829" s="400"/>
      <c r="T829" s="400"/>
      <c r="U829" s="400"/>
      <c r="V829" s="400"/>
      <c r="W829" s="400"/>
      <c r="X829" s="401"/>
      <c r="Y829" s="396">
        <v>1</v>
      </c>
      <c r="Z829" s="397"/>
      <c r="AA829" s="397"/>
      <c r="AB829" s="404"/>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1</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4"/>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1</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4"/>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1</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4"/>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1</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4"/>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1</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4"/>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1</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4"/>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1</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4"/>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1</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4"/>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1</v>
      </c>
    </row>
    <row r="838" spans="1:51" ht="24.75" customHeight="1" x14ac:dyDescent="0.15">
      <c r="A838" s="553"/>
      <c r="B838" s="760"/>
      <c r="C838" s="760"/>
      <c r="D838" s="760"/>
      <c r="E838" s="760"/>
      <c r="F838" s="761"/>
      <c r="G838" s="408" t="s">
        <v>20</v>
      </c>
      <c r="H838" s="409"/>
      <c r="I838" s="409"/>
      <c r="J838" s="409"/>
      <c r="K838" s="409"/>
      <c r="L838" s="410"/>
      <c r="M838" s="411"/>
      <c r="N838" s="411"/>
      <c r="O838" s="411"/>
      <c r="P838" s="411"/>
      <c r="Q838" s="411"/>
      <c r="R838" s="411"/>
      <c r="S838" s="411"/>
      <c r="T838" s="411"/>
      <c r="U838" s="411"/>
      <c r="V838" s="411"/>
      <c r="W838" s="411"/>
      <c r="X838" s="412"/>
      <c r="Y838" s="413">
        <f>SUM(Y828:AB837)</f>
        <v>34.4</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1</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336</v>
      </c>
      <c r="AM839" s="951"/>
      <c r="AN839" s="951"/>
      <c r="AO839" s="102" t="s">
        <v>783</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293</v>
      </c>
      <c r="K844" s="109"/>
      <c r="L844" s="109"/>
      <c r="M844" s="109"/>
      <c r="N844" s="109"/>
      <c r="O844" s="109"/>
      <c r="P844" s="336" t="s">
        <v>243</v>
      </c>
      <c r="Q844" s="336"/>
      <c r="R844" s="336"/>
      <c r="S844" s="336"/>
      <c r="T844" s="336"/>
      <c r="U844" s="336"/>
      <c r="V844" s="336"/>
      <c r="W844" s="336"/>
      <c r="X844" s="336"/>
      <c r="Y844" s="346" t="s">
        <v>291</v>
      </c>
      <c r="Z844" s="347"/>
      <c r="AA844" s="347"/>
      <c r="AB844" s="347"/>
      <c r="AC844" s="277" t="s">
        <v>330</v>
      </c>
      <c r="AD844" s="277"/>
      <c r="AE844" s="277"/>
      <c r="AF844" s="277"/>
      <c r="AG844" s="277"/>
      <c r="AH844" s="346" t="s">
        <v>357</v>
      </c>
      <c r="AI844" s="348"/>
      <c r="AJ844" s="348"/>
      <c r="AK844" s="348"/>
      <c r="AL844" s="348" t="s">
        <v>21</v>
      </c>
      <c r="AM844" s="348"/>
      <c r="AN844" s="348"/>
      <c r="AO844" s="423"/>
      <c r="AP844" s="424" t="s">
        <v>294</v>
      </c>
      <c r="AQ844" s="424"/>
      <c r="AR844" s="424"/>
      <c r="AS844" s="424"/>
      <c r="AT844" s="424"/>
      <c r="AU844" s="424"/>
      <c r="AV844" s="424"/>
      <c r="AW844" s="424"/>
      <c r="AX844" s="424"/>
    </row>
    <row r="845" spans="1:51" ht="30" customHeight="1" x14ac:dyDescent="0.15">
      <c r="A845" s="403">
        <v>1</v>
      </c>
      <c r="B845" s="403">
        <v>1</v>
      </c>
      <c r="C845" s="422" t="s">
        <v>827</v>
      </c>
      <c r="D845" s="417"/>
      <c r="E845" s="417"/>
      <c r="F845" s="417"/>
      <c r="G845" s="417"/>
      <c r="H845" s="417"/>
      <c r="I845" s="417"/>
      <c r="J845" s="418" t="s">
        <v>790</v>
      </c>
      <c r="K845" s="419"/>
      <c r="L845" s="419"/>
      <c r="M845" s="419"/>
      <c r="N845" s="419"/>
      <c r="O845" s="419"/>
      <c r="P845" s="317" t="s">
        <v>828</v>
      </c>
      <c r="Q845" s="318"/>
      <c r="R845" s="318"/>
      <c r="S845" s="318"/>
      <c r="T845" s="318"/>
      <c r="U845" s="318"/>
      <c r="V845" s="318"/>
      <c r="W845" s="318"/>
      <c r="X845" s="318"/>
      <c r="Y845" s="319">
        <v>4.0999999999999996</v>
      </c>
      <c r="Z845" s="320"/>
      <c r="AA845" s="320"/>
      <c r="AB845" s="321"/>
      <c r="AC845" s="323" t="s">
        <v>80</v>
      </c>
      <c r="AD845" s="324"/>
      <c r="AE845" s="324"/>
      <c r="AF845" s="324"/>
      <c r="AG845" s="324"/>
      <c r="AH845" s="325" t="s">
        <v>790</v>
      </c>
      <c r="AI845" s="326"/>
      <c r="AJ845" s="326"/>
      <c r="AK845" s="326"/>
      <c r="AL845" s="327" t="s">
        <v>790</v>
      </c>
      <c r="AM845" s="328"/>
      <c r="AN845" s="328"/>
      <c r="AO845" s="329"/>
      <c r="AP845" s="322" t="s">
        <v>790</v>
      </c>
      <c r="AQ845" s="322"/>
      <c r="AR845" s="322"/>
      <c r="AS845" s="322"/>
      <c r="AT845" s="322"/>
      <c r="AU845" s="322"/>
      <c r="AV845" s="322"/>
      <c r="AW845" s="322"/>
      <c r="AX845" s="322"/>
    </row>
    <row r="846" spans="1:51" ht="45" customHeight="1" x14ac:dyDescent="0.15">
      <c r="A846" s="403">
        <v>2</v>
      </c>
      <c r="B846" s="403">
        <v>1</v>
      </c>
      <c r="C846" s="422" t="s">
        <v>829</v>
      </c>
      <c r="D846" s="417"/>
      <c r="E846" s="417"/>
      <c r="F846" s="417"/>
      <c r="G846" s="417"/>
      <c r="H846" s="417"/>
      <c r="I846" s="417"/>
      <c r="J846" s="418">
        <v>7021001033030</v>
      </c>
      <c r="K846" s="419"/>
      <c r="L846" s="419"/>
      <c r="M846" s="419"/>
      <c r="N846" s="419"/>
      <c r="O846" s="419"/>
      <c r="P846" s="317" t="s">
        <v>841</v>
      </c>
      <c r="Q846" s="318"/>
      <c r="R846" s="318"/>
      <c r="S846" s="318"/>
      <c r="T846" s="318"/>
      <c r="U846" s="318"/>
      <c r="V846" s="318"/>
      <c r="W846" s="318"/>
      <c r="X846" s="318"/>
      <c r="Y846" s="319">
        <v>0.8</v>
      </c>
      <c r="Z846" s="320"/>
      <c r="AA846" s="320"/>
      <c r="AB846" s="321"/>
      <c r="AC846" s="323" t="s">
        <v>367</v>
      </c>
      <c r="AD846" s="324"/>
      <c r="AE846" s="324"/>
      <c r="AF846" s="324"/>
      <c r="AG846" s="324"/>
      <c r="AH846" s="325" t="s">
        <v>790</v>
      </c>
      <c r="AI846" s="326"/>
      <c r="AJ846" s="326"/>
      <c r="AK846" s="326"/>
      <c r="AL846" s="327" t="s">
        <v>790</v>
      </c>
      <c r="AM846" s="328"/>
      <c r="AN846" s="328"/>
      <c r="AO846" s="329"/>
      <c r="AP846" s="322" t="s">
        <v>790</v>
      </c>
      <c r="AQ846" s="322"/>
      <c r="AR846" s="322"/>
      <c r="AS846" s="322"/>
      <c r="AT846" s="322"/>
      <c r="AU846" s="322"/>
      <c r="AV846" s="322"/>
      <c r="AW846" s="322"/>
      <c r="AX846" s="322"/>
      <c r="AY846">
        <f>COUNTA($C$846)</f>
        <v>1</v>
      </c>
    </row>
    <row r="847" spans="1:51" ht="30" customHeight="1" x14ac:dyDescent="0.15">
      <c r="A847" s="403">
        <v>3</v>
      </c>
      <c r="B847" s="403">
        <v>1</v>
      </c>
      <c r="C847" s="422" t="s">
        <v>830</v>
      </c>
      <c r="D847" s="417"/>
      <c r="E847" s="417"/>
      <c r="F847" s="417"/>
      <c r="G847" s="417"/>
      <c r="H847" s="417"/>
      <c r="I847" s="417"/>
      <c r="J847" s="418">
        <v>6011602005677</v>
      </c>
      <c r="K847" s="419"/>
      <c r="L847" s="419"/>
      <c r="M847" s="419"/>
      <c r="N847" s="419"/>
      <c r="O847" s="419"/>
      <c r="P847" s="317" t="s">
        <v>842</v>
      </c>
      <c r="Q847" s="318"/>
      <c r="R847" s="318"/>
      <c r="S847" s="318"/>
      <c r="T847" s="318"/>
      <c r="U847" s="318"/>
      <c r="V847" s="318"/>
      <c r="W847" s="318"/>
      <c r="X847" s="318"/>
      <c r="Y847" s="319">
        <v>0.8</v>
      </c>
      <c r="Z847" s="320"/>
      <c r="AA847" s="320"/>
      <c r="AB847" s="321"/>
      <c r="AC847" s="323" t="s">
        <v>367</v>
      </c>
      <c r="AD847" s="324"/>
      <c r="AE847" s="324"/>
      <c r="AF847" s="324"/>
      <c r="AG847" s="324"/>
      <c r="AH847" s="325" t="s">
        <v>790</v>
      </c>
      <c r="AI847" s="326"/>
      <c r="AJ847" s="326"/>
      <c r="AK847" s="326"/>
      <c r="AL847" s="327" t="s">
        <v>790</v>
      </c>
      <c r="AM847" s="328"/>
      <c r="AN847" s="328"/>
      <c r="AO847" s="329"/>
      <c r="AP847" s="322" t="s">
        <v>790</v>
      </c>
      <c r="AQ847" s="322"/>
      <c r="AR847" s="322"/>
      <c r="AS847" s="322"/>
      <c r="AT847" s="322"/>
      <c r="AU847" s="322"/>
      <c r="AV847" s="322"/>
      <c r="AW847" s="322"/>
      <c r="AX847" s="322"/>
      <c r="AY847">
        <f>COUNTA($C$847)</f>
        <v>1</v>
      </c>
    </row>
    <row r="848" spans="1:51" ht="30" customHeight="1" x14ac:dyDescent="0.15">
      <c r="A848" s="403">
        <v>4</v>
      </c>
      <c r="B848" s="403">
        <v>1</v>
      </c>
      <c r="C848" s="422" t="s">
        <v>832</v>
      </c>
      <c r="D848" s="417"/>
      <c r="E848" s="417"/>
      <c r="F848" s="417"/>
      <c r="G848" s="417"/>
      <c r="H848" s="417"/>
      <c r="I848" s="417"/>
      <c r="J848" s="418">
        <v>5010405010423</v>
      </c>
      <c r="K848" s="419"/>
      <c r="L848" s="419"/>
      <c r="M848" s="419"/>
      <c r="N848" s="419"/>
      <c r="O848" s="419"/>
      <c r="P848" s="317" t="s">
        <v>843</v>
      </c>
      <c r="Q848" s="318"/>
      <c r="R848" s="318"/>
      <c r="S848" s="318"/>
      <c r="T848" s="318"/>
      <c r="U848" s="318"/>
      <c r="V848" s="318"/>
      <c r="W848" s="318"/>
      <c r="X848" s="318"/>
      <c r="Y848" s="319">
        <v>0.6</v>
      </c>
      <c r="Z848" s="320"/>
      <c r="AA848" s="320"/>
      <c r="AB848" s="321"/>
      <c r="AC848" s="323" t="s">
        <v>367</v>
      </c>
      <c r="AD848" s="324"/>
      <c r="AE848" s="324"/>
      <c r="AF848" s="324"/>
      <c r="AG848" s="324"/>
      <c r="AH848" s="325" t="s">
        <v>790</v>
      </c>
      <c r="AI848" s="326"/>
      <c r="AJ848" s="326"/>
      <c r="AK848" s="326"/>
      <c r="AL848" s="327" t="s">
        <v>790</v>
      </c>
      <c r="AM848" s="328"/>
      <c r="AN848" s="328"/>
      <c r="AO848" s="329"/>
      <c r="AP848" s="322" t="s">
        <v>790</v>
      </c>
      <c r="AQ848" s="322"/>
      <c r="AR848" s="322"/>
      <c r="AS848" s="322"/>
      <c r="AT848" s="322"/>
      <c r="AU848" s="322"/>
      <c r="AV848" s="322"/>
      <c r="AW848" s="322"/>
      <c r="AX848" s="322"/>
      <c r="AY848">
        <f>COUNTA($C$848)</f>
        <v>1</v>
      </c>
    </row>
    <row r="849" spans="1:51" ht="54.95" customHeight="1" x14ac:dyDescent="0.15">
      <c r="A849" s="403">
        <v>5</v>
      </c>
      <c r="B849" s="403">
        <v>1</v>
      </c>
      <c r="C849" s="422" t="s">
        <v>831</v>
      </c>
      <c r="D849" s="417"/>
      <c r="E849" s="417"/>
      <c r="F849" s="417"/>
      <c r="G849" s="417"/>
      <c r="H849" s="417"/>
      <c r="I849" s="417"/>
      <c r="J849" s="418">
        <v>6011602005677</v>
      </c>
      <c r="K849" s="419"/>
      <c r="L849" s="419"/>
      <c r="M849" s="419"/>
      <c r="N849" s="419"/>
      <c r="O849" s="419"/>
      <c r="P849" s="317" t="s">
        <v>836</v>
      </c>
      <c r="Q849" s="318"/>
      <c r="R849" s="318"/>
      <c r="S849" s="318"/>
      <c r="T849" s="318"/>
      <c r="U849" s="318"/>
      <c r="V849" s="318"/>
      <c r="W849" s="318"/>
      <c r="X849" s="318"/>
      <c r="Y849" s="319">
        <v>0.4</v>
      </c>
      <c r="Z849" s="320"/>
      <c r="AA849" s="320"/>
      <c r="AB849" s="321"/>
      <c r="AC849" s="323" t="s">
        <v>367</v>
      </c>
      <c r="AD849" s="324"/>
      <c r="AE849" s="324"/>
      <c r="AF849" s="324"/>
      <c r="AG849" s="324"/>
      <c r="AH849" s="325" t="s">
        <v>790</v>
      </c>
      <c r="AI849" s="326"/>
      <c r="AJ849" s="326"/>
      <c r="AK849" s="326"/>
      <c r="AL849" s="327" t="s">
        <v>790</v>
      </c>
      <c r="AM849" s="328"/>
      <c r="AN849" s="328"/>
      <c r="AO849" s="329"/>
      <c r="AP849" s="322" t="s">
        <v>790</v>
      </c>
      <c r="AQ849" s="322"/>
      <c r="AR849" s="322"/>
      <c r="AS849" s="322"/>
      <c r="AT849" s="322"/>
      <c r="AU849" s="322"/>
      <c r="AV849" s="322"/>
      <c r="AW849" s="322"/>
      <c r="AX849" s="322"/>
      <c r="AY849">
        <f>COUNTA($C$849)</f>
        <v>1</v>
      </c>
    </row>
    <row r="850" spans="1:51" ht="30" customHeight="1" x14ac:dyDescent="0.15">
      <c r="A850" s="403">
        <v>6</v>
      </c>
      <c r="B850" s="403">
        <v>1</v>
      </c>
      <c r="C850" s="422" t="s">
        <v>833</v>
      </c>
      <c r="D850" s="417"/>
      <c r="E850" s="417"/>
      <c r="F850" s="417"/>
      <c r="G850" s="417"/>
      <c r="H850" s="417"/>
      <c r="I850" s="417"/>
      <c r="J850" s="418">
        <v>5010601000566</v>
      </c>
      <c r="K850" s="419"/>
      <c r="L850" s="419"/>
      <c r="M850" s="419"/>
      <c r="N850" s="419"/>
      <c r="O850" s="419"/>
      <c r="P850" s="317" t="s">
        <v>844</v>
      </c>
      <c r="Q850" s="318"/>
      <c r="R850" s="318"/>
      <c r="S850" s="318"/>
      <c r="T850" s="318"/>
      <c r="U850" s="318"/>
      <c r="V850" s="318"/>
      <c r="W850" s="318"/>
      <c r="X850" s="318"/>
      <c r="Y850" s="319">
        <v>0.4</v>
      </c>
      <c r="Z850" s="320"/>
      <c r="AA850" s="320"/>
      <c r="AB850" s="321"/>
      <c r="AC850" s="323" t="s">
        <v>367</v>
      </c>
      <c r="AD850" s="324"/>
      <c r="AE850" s="324"/>
      <c r="AF850" s="324"/>
      <c r="AG850" s="324"/>
      <c r="AH850" s="325" t="s">
        <v>790</v>
      </c>
      <c r="AI850" s="326"/>
      <c r="AJ850" s="326"/>
      <c r="AK850" s="326"/>
      <c r="AL850" s="327" t="s">
        <v>790</v>
      </c>
      <c r="AM850" s="328"/>
      <c r="AN850" s="328"/>
      <c r="AO850" s="329"/>
      <c r="AP850" s="322" t="s">
        <v>790</v>
      </c>
      <c r="AQ850" s="322"/>
      <c r="AR850" s="322"/>
      <c r="AS850" s="322"/>
      <c r="AT850" s="322"/>
      <c r="AU850" s="322"/>
      <c r="AV850" s="322"/>
      <c r="AW850" s="322"/>
      <c r="AX850" s="322"/>
      <c r="AY850">
        <f>COUNTA($C$850)</f>
        <v>1</v>
      </c>
    </row>
    <row r="851" spans="1:51" ht="30" customHeight="1" x14ac:dyDescent="0.15">
      <c r="A851" s="403">
        <v>7</v>
      </c>
      <c r="B851" s="403">
        <v>1</v>
      </c>
      <c r="C851" s="422" t="s">
        <v>834</v>
      </c>
      <c r="D851" s="417"/>
      <c r="E851" s="417"/>
      <c r="F851" s="417"/>
      <c r="G851" s="417"/>
      <c r="H851" s="417"/>
      <c r="I851" s="417"/>
      <c r="J851" s="418">
        <v>6010001127026</v>
      </c>
      <c r="K851" s="419"/>
      <c r="L851" s="419"/>
      <c r="M851" s="419"/>
      <c r="N851" s="419"/>
      <c r="O851" s="419"/>
      <c r="P851" s="317" t="s">
        <v>837</v>
      </c>
      <c r="Q851" s="318"/>
      <c r="R851" s="318"/>
      <c r="S851" s="318"/>
      <c r="T851" s="318"/>
      <c r="U851" s="318"/>
      <c r="V851" s="318"/>
      <c r="W851" s="318"/>
      <c r="X851" s="318"/>
      <c r="Y851" s="319">
        <v>0.2</v>
      </c>
      <c r="Z851" s="320"/>
      <c r="AA851" s="320"/>
      <c r="AB851" s="321"/>
      <c r="AC851" s="323" t="s">
        <v>367</v>
      </c>
      <c r="AD851" s="324"/>
      <c r="AE851" s="324"/>
      <c r="AF851" s="324"/>
      <c r="AG851" s="324"/>
      <c r="AH851" s="325" t="s">
        <v>790</v>
      </c>
      <c r="AI851" s="326"/>
      <c r="AJ851" s="326"/>
      <c r="AK851" s="326"/>
      <c r="AL851" s="327" t="s">
        <v>790</v>
      </c>
      <c r="AM851" s="328"/>
      <c r="AN851" s="328"/>
      <c r="AO851" s="329"/>
      <c r="AP851" s="322" t="s">
        <v>790</v>
      </c>
      <c r="AQ851" s="322"/>
      <c r="AR851" s="322"/>
      <c r="AS851" s="322"/>
      <c r="AT851" s="322"/>
      <c r="AU851" s="322"/>
      <c r="AV851" s="322"/>
      <c r="AW851" s="322"/>
      <c r="AX851" s="322"/>
      <c r="AY851">
        <f>COUNTA($C$851)</f>
        <v>1</v>
      </c>
    </row>
    <row r="852" spans="1:51" ht="30" customHeight="1" x14ac:dyDescent="0.15">
      <c r="A852" s="403">
        <v>8</v>
      </c>
      <c r="B852" s="403">
        <v>1</v>
      </c>
      <c r="C852" s="422" t="s">
        <v>833</v>
      </c>
      <c r="D852" s="417"/>
      <c r="E852" s="417"/>
      <c r="F852" s="417"/>
      <c r="G852" s="417"/>
      <c r="H852" s="417"/>
      <c r="I852" s="417"/>
      <c r="J852" s="418">
        <v>5010601000566</v>
      </c>
      <c r="K852" s="419"/>
      <c r="L852" s="419"/>
      <c r="M852" s="419"/>
      <c r="N852" s="419"/>
      <c r="O852" s="419"/>
      <c r="P852" s="317" t="s">
        <v>845</v>
      </c>
      <c r="Q852" s="318"/>
      <c r="R852" s="318"/>
      <c r="S852" s="318"/>
      <c r="T852" s="318"/>
      <c r="U852" s="318"/>
      <c r="V852" s="318"/>
      <c r="W852" s="318"/>
      <c r="X852" s="318"/>
      <c r="Y852" s="319">
        <v>0.1</v>
      </c>
      <c r="Z852" s="320"/>
      <c r="AA852" s="320"/>
      <c r="AB852" s="321"/>
      <c r="AC852" s="323" t="s">
        <v>367</v>
      </c>
      <c r="AD852" s="324"/>
      <c r="AE852" s="324"/>
      <c r="AF852" s="324"/>
      <c r="AG852" s="324"/>
      <c r="AH852" s="325" t="s">
        <v>790</v>
      </c>
      <c r="AI852" s="326"/>
      <c r="AJ852" s="326"/>
      <c r="AK852" s="326"/>
      <c r="AL852" s="327" t="s">
        <v>790</v>
      </c>
      <c r="AM852" s="328"/>
      <c r="AN852" s="328"/>
      <c r="AO852" s="329"/>
      <c r="AP852" s="322" t="s">
        <v>790</v>
      </c>
      <c r="AQ852" s="322"/>
      <c r="AR852" s="322"/>
      <c r="AS852" s="322"/>
      <c r="AT852" s="322"/>
      <c r="AU852" s="322"/>
      <c r="AV852" s="322"/>
      <c r="AW852" s="322"/>
      <c r="AX852" s="322"/>
      <c r="AY852">
        <f>COUNTA($C$852)</f>
        <v>1</v>
      </c>
    </row>
    <row r="853" spans="1:51" ht="30" customHeight="1" x14ac:dyDescent="0.15">
      <c r="A853" s="403">
        <v>9</v>
      </c>
      <c r="B853" s="403">
        <v>1</v>
      </c>
      <c r="C853" s="422" t="s">
        <v>835</v>
      </c>
      <c r="D853" s="417"/>
      <c r="E853" s="417"/>
      <c r="F853" s="417"/>
      <c r="G853" s="417"/>
      <c r="H853" s="417"/>
      <c r="I853" s="417"/>
      <c r="J853" s="418">
        <v>1010001110829</v>
      </c>
      <c r="K853" s="419"/>
      <c r="L853" s="419"/>
      <c r="M853" s="419"/>
      <c r="N853" s="419"/>
      <c r="O853" s="419"/>
      <c r="P853" s="317" t="s">
        <v>838</v>
      </c>
      <c r="Q853" s="318"/>
      <c r="R853" s="318"/>
      <c r="S853" s="318"/>
      <c r="T853" s="318"/>
      <c r="U853" s="318"/>
      <c r="V853" s="318"/>
      <c r="W853" s="318"/>
      <c r="X853" s="318"/>
      <c r="Y853" s="319">
        <v>0.1</v>
      </c>
      <c r="Z853" s="320"/>
      <c r="AA853" s="320"/>
      <c r="AB853" s="321"/>
      <c r="AC853" s="323" t="s">
        <v>367</v>
      </c>
      <c r="AD853" s="324"/>
      <c r="AE853" s="324"/>
      <c r="AF853" s="324"/>
      <c r="AG853" s="324"/>
      <c r="AH853" s="325" t="s">
        <v>790</v>
      </c>
      <c r="AI853" s="326"/>
      <c r="AJ853" s="326"/>
      <c r="AK853" s="326"/>
      <c r="AL853" s="327" t="s">
        <v>790</v>
      </c>
      <c r="AM853" s="328"/>
      <c r="AN853" s="328"/>
      <c r="AO853" s="329"/>
      <c r="AP853" s="322" t="s">
        <v>790</v>
      </c>
      <c r="AQ853" s="322"/>
      <c r="AR853" s="322"/>
      <c r="AS853" s="322"/>
      <c r="AT853" s="322"/>
      <c r="AU853" s="322"/>
      <c r="AV853" s="322"/>
      <c r="AW853" s="322"/>
      <c r="AX853" s="322"/>
      <c r="AY853">
        <f>COUNTA($C$853)</f>
        <v>1</v>
      </c>
    </row>
    <row r="854" spans="1:51" ht="30" customHeight="1" x14ac:dyDescent="0.15">
      <c r="A854" s="403">
        <v>10</v>
      </c>
      <c r="B854" s="403">
        <v>1</v>
      </c>
      <c r="C854" s="422" t="s">
        <v>839</v>
      </c>
      <c r="D854" s="417"/>
      <c r="E854" s="417"/>
      <c r="F854" s="417"/>
      <c r="G854" s="417"/>
      <c r="H854" s="417"/>
      <c r="I854" s="417"/>
      <c r="J854" s="418">
        <v>4120001126778</v>
      </c>
      <c r="K854" s="419"/>
      <c r="L854" s="419"/>
      <c r="M854" s="419"/>
      <c r="N854" s="419"/>
      <c r="O854" s="419"/>
      <c r="P854" s="317" t="s">
        <v>840</v>
      </c>
      <c r="Q854" s="318"/>
      <c r="R854" s="318"/>
      <c r="S854" s="318"/>
      <c r="T854" s="318"/>
      <c r="U854" s="318"/>
      <c r="V854" s="318"/>
      <c r="W854" s="318"/>
      <c r="X854" s="318"/>
      <c r="Y854" s="319">
        <v>0.1</v>
      </c>
      <c r="Z854" s="320"/>
      <c r="AA854" s="320"/>
      <c r="AB854" s="321"/>
      <c r="AC854" s="323" t="s">
        <v>80</v>
      </c>
      <c r="AD854" s="324"/>
      <c r="AE854" s="324"/>
      <c r="AF854" s="324"/>
      <c r="AG854" s="324"/>
      <c r="AH854" s="325" t="s">
        <v>790</v>
      </c>
      <c r="AI854" s="326"/>
      <c r="AJ854" s="326"/>
      <c r="AK854" s="326"/>
      <c r="AL854" s="327" t="s">
        <v>790</v>
      </c>
      <c r="AM854" s="328"/>
      <c r="AN854" s="328"/>
      <c r="AO854" s="329"/>
      <c r="AP854" s="322" t="s">
        <v>790</v>
      </c>
      <c r="AQ854" s="322"/>
      <c r="AR854" s="322"/>
      <c r="AS854" s="322"/>
      <c r="AT854" s="322"/>
      <c r="AU854" s="322"/>
      <c r="AV854" s="322"/>
      <c r="AW854" s="322"/>
      <c r="AX854" s="322"/>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t="s">
        <v>790</v>
      </c>
      <c r="AI855" s="326"/>
      <c r="AJ855" s="326"/>
      <c r="AK855" s="326"/>
      <c r="AL855" s="327" t="s">
        <v>790</v>
      </c>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t="s">
        <v>790</v>
      </c>
      <c r="AI856" s="326"/>
      <c r="AJ856" s="326"/>
      <c r="AK856" s="326"/>
      <c r="AL856" s="327" t="s">
        <v>790</v>
      </c>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t="s">
        <v>790</v>
      </c>
      <c r="AI857" s="326"/>
      <c r="AJ857" s="326"/>
      <c r="AK857" s="326"/>
      <c r="AL857" s="327" t="s">
        <v>790</v>
      </c>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t="s">
        <v>790</v>
      </c>
      <c r="AI858" s="326"/>
      <c r="AJ858" s="326"/>
      <c r="AK858" s="326"/>
      <c r="AL858" s="327" t="s">
        <v>790</v>
      </c>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t="s">
        <v>790</v>
      </c>
      <c r="AI859" s="326"/>
      <c r="AJ859" s="326"/>
      <c r="AK859" s="326"/>
      <c r="AL859" s="327" t="s">
        <v>790</v>
      </c>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t="s">
        <v>790</v>
      </c>
      <c r="AI860" s="326"/>
      <c r="AJ860" s="326"/>
      <c r="AK860" s="326"/>
      <c r="AL860" s="327" t="s">
        <v>790</v>
      </c>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t="s">
        <v>790</v>
      </c>
      <c r="AI861" s="326"/>
      <c r="AJ861" s="326"/>
      <c r="AK861" s="326"/>
      <c r="AL861" s="327" t="s">
        <v>790</v>
      </c>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t="s">
        <v>790</v>
      </c>
      <c r="AI862" s="326"/>
      <c r="AJ862" s="326"/>
      <c r="AK862" s="326"/>
      <c r="AL862" s="327" t="s">
        <v>790</v>
      </c>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t="s">
        <v>790</v>
      </c>
      <c r="AI863" s="326"/>
      <c r="AJ863" s="326"/>
      <c r="AK863" s="326"/>
      <c r="AL863" s="327" t="s">
        <v>790</v>
      </c>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t="s">
        <v>790</v>
      </c>
      <c r="AI864" s="326"/>
      <c r="AJ864" s="326"/>
      <c r="AK864" s="326"/>
      <c r="AL864" s="327" t="s">
        <v>790</v>
      </c>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t="s">
        <v>790</v>
      </c>
      <c r="AI865" s="326"/>
      <c r="AJ865" s="326"/>
      <c r="AK865" s="326"/>
      <c r="AL865" s="327" t="s">
        <v>790</v>
      </c>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t="s">
        <v>790</v>
      </c>
      <c r="AI866" s="326"/>
      <c r="AJ866" s="326"/>
      <c r="AK866" s="326"/>
      <c r="AL866" s="327" t="s">
        <v>790</v>
      </c>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t="s">
        <v>790</v>
      </c>
      <c r="AI867" s="326"/>
      <c r="AJ867" s="326"/>
      <c r="AK867" s="326"/>
      <c r="AL867" s="327" t="s">
        <v>790</v>
      </c>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t="s">
        <v>790</v>
      </c>
      <c r="AI868" s="326"/>
      <c r="AJ868" s="326"/>
      <c r="AK868" s="326"/>
      <c r="AL868" s="327" t="s">
        <v>790</v>
      </c>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t="s">
        <v>790</v>
      </c>
      <c r="AI869" s="326"/>
      <c r="AJ869" s="326"/>
      <c r="AK869" s="326"/>
      <c r="AL869" s="327" t="s">
        <v>790</v>
      </c>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t="s">
        <v>790</v>
      </c>
      <c r="AI870" s="326"/>
      <c r="AJ870" s="326"/>
      <c r="AK870" s="326"/>
      <c r="AL870" s="327" t="s">
        <v>790</v>
      </c>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t="s">
        <v>790</v>
      </c>
      <c r="AI871" s="326"/>
      <c r="AJ871" s="326"/>
      <c r="AK871" s="326"/>
      <c r="AL871" s="327" t="s">
        <v>790</v>
      </c>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t="s">
        <v>790</v>
      </c>
      <c r="AI872" s="326"/>
      <c r="AJ872" s="326"/>
      <c r="AK872" s="326"/>
      <c r="AL872" s="327" t="s">
        <v>790</v>
      </c>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t="s">
        <v>790</v>
      </c>
      <c r="AI873" s="326"/>
      <c r="AJ873" s="326"/>
      <c r="AK873" s="326"/>
      <c r="AL873" s="327" t="s">
        <v>790</v>
      </c>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t="s">
        <v>790</v>
      </c>
      <c r="AI874" s="326"/>
      <c r="AJ874" s="326"/>
      <c r="AK874" s="326"/>
      <c r="AL874" s="327" t="s">
        <v>790</v>
      </c>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293</v>
      </c>
      <c r="K877" s="109"/>
      <c r="L877" s="109"/>
      <c r="M877" s="109"/>
      <c r="N877" s="109"/>
      <c r="O877" s="109"/>
      <c r="P877" s="336" t="s">
        <v>243</v>
      </c>
      <c r="Q877" s="336"/>
      <c r="R877" s="336"/>
      <c r="S877" s="336"/>
      <c r="T877" s="336"/>
      <c r="U877" s="336"/>
      <c r="V877" s="336"/>
      <c r="W877" s="336"/>
      <c r="X877" s="336"/>
      <c r="Y877" s="346" t="s">
        <v>291</v>
      </c>
      <c r="Z877" s="347"/>
      <c r="AA877" s="347"/>
      <c r="AB877" s="347"/>
      <c r="AC877" s="277" t="s">
        <v>330</v>
      </c>
      <c r="AD877" s="277"/>
      <c r="AE877" s="277"/>
      <c r="AF877" s="277"/>
      <c r="AG877" s="277"/>
      <c r="AH877" s="346" t="s">
        <v>357</v>
      </c>
      <c r="AI877" s="348"/>
      <c r="AJ877" s="348"/>
      <c r="AK877" s="348"/>
      <c r="AL877" s="348" t="s">
        <v>21</v>
      </c>
      <c r="AM877" s="348"/>
      <c r="AN877" s="348"/>
      <c r="AO877" s="423"/>
      <c r="AP877" s="424" t="s">
        <v>294</v>
      </c>
      <c r="AQ877" s="424"/>
      <c r="AR877" s="424"/>
      <c r="AS877" s="424"/>
      <c r="AT877" s="424"/>
      <c r="AU877" s="424"/>
      <c r="AV877" s="424"/>
      <c r="AW877" s="424"/>
      <c r="AX877" s="424"/>
      <c r="AY877">
        <f t="shared" ref="AY877:AY878" si="118">$AY$875</f>
        <v>1</v>
      </c>
    </row>
    <row r="878" spans="1:51" ht="30" customHeight="1" x14ac:dyDescent="0.15">
      <c r="A878" s="403">
        <v>1</v>
      </c>
      <c r="B878" s="403">
        <v>1</v>
      </c>
      <c r="C878" s="422" t="s">
        <v>788</v>
      </c>
      <c r="D878" s="417"/>
      <c r="E878" s="417"/>
      <c r="F878" s="417"/>
      <c r="G878" s="417"/>
      <c r="H878" s="417"/>
      <c r="I878" s="417"/>
      <c r="J878" s="418">
        <v>7120001048689</v>
      </c>
      <c r="K878" s="419"/>
      <c r="L878" s="419"/>
      <c r="M878" s="419"/>
      <c r="N878" s="419"/>
      <c r="O878" s="419"/>
      <c r="P878" s="317" t="s">
        <v>789</v>
      </c>
      <c r="Q878" s="318"/>
      <c r="R878" s="318"/>
      <c r="S878" s="318"/>
      <c r="T878" s="318"/>
      <c r="U878" s="318"/>
      <c r="V878" s="318"/>
      <c r="W878" s="318"/>
      <c r="X878" s="318"/>
      <c r="Y878" s="319">
        <v>4.4000000000000004</v>
      </c>
      <c r="Z878" s="320"/>
      <c r="AA878" s="320"/>
      <c r="AB878" s="321"/>
      <c r="AC878" s="323" t="s">
        <v>361</v>
      </c>
      <c r="AD878" s="324"/>
      <c r="AE878" s="324"/>
      <c r="AF878" s="324"/>
      <c r="AG878" s="324"/>
      <c r="AH878" s="325">
        <v>6</v>
      </c>
      <c r="AI878" s="326"/>
      <c r="AJ878" s="326"/>
      <c r="AK878" s="326"/>
      <c r="AL878" s="327">
        <v>35</v>
      </c>
      <c r="AM878" s="328"/>
      <c r="AN878" s="328"/>
      <c r="AO878" s="329"/>
      <c r="AP878" s="322" t="s">
        <v>790</v>
      </c>
      <c r="AQ878" s="322"/>
      <c r="AR878" s="322"/>
      <c r="AS878" s="322"/>
      <c r="AT878" s="322"/>
      <c r="AU878" s="322"/>
      <c r="AV878" s="322"/>
      <c r="AW878" s="322"/>
      <c r="AX878" s="322"/>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317"/>
      <c r="Q880" s="318"/>
      <c r="R880" s="318"/>
      <c r="S880" s="318"/>
      <c r="T880" s="318"/>
      <c r="U880" s="318"/>
      <c r="V880" s="318"/>
      <c r="W880" s="318"/>
      <c r="X880" s="318"/>
      <c r="Y880" s="319"/>
      <c r="Z880" s="320"/>
      <c r="AA880" s="320"/>
      <c r="AB880" s="321"/>
      <c r="AC880" s="323"/>
      <c r="AD880" s="324"/>
      <c r="AE880" s="324"/>
      <c r="AF880" s="324"/>
      <c r="AG880" s="324"/>
      <c r="AH880" s="420"/>
      <c r="AI880" s="421"/>
      <c r="AJ880" s="421"/>
      <c r="AK880" s="421"/>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317"/>
      <c r="Q881" s="318"/>
      <c r="R881" s="318"/>
      <c r="S881" s="318"/>
      <c r="T881" s="318"/>
      <c r="U881" s="318"/>
      <c r="V881" s="318"/>
      <c r="W881" s="318"/>
      <c r="X881" s="318"/>
      <c r="Y881" s="319"/>
      <c r="Z881" s="320"/>
      <c r="AA881" s="320"/>
      <c r="AB881" s="321"/>
      <c r="AC881" s="323"/>
      <c r="AD881" s="324"/>
      <c r="AE881" s="324"/>
      <c r="AF881" s="324"/>
      <c r="AG881" s="324"/>
      <c r="AH881" s="420"/>
      <c r="AI881" s="421"/>
      <c r="AJ881" s="421"/>
      <c r="AK881" s="421"/>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420"/>
      <c r="AI882" s="421"/>
      <c r="AJ882" s="421"/>
      <c r="AK882" s="421"/>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420"/>
      <c r="AI883" s="421"/>
      <c r="AJ883" s="421"/>
      <c r="AK883" s="421"/>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420"/>
      <c r="AI884" s="421"/>
      <c r="AJ884" s="421"/>
      <c r="AK884" s="421"/>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420"/>
      <c r="AI885" s="421"/>
      <c r="AJ885" s="421"/>
      <c r="AK885" s="421"/>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420"/>
      <c r="AI886" s="421"/>
      <c r="AJ886" s="421"/>
      <c r="AK886" s="421"/>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420"/>
      <c r="AI887" s="421"/>
      <c r="AJ887" s="421"/>
      <c r="AK887" s="421"/>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420"/>
      <c r="AI888" s="421"/>
      <c r="AJ888" s="421"/>
      <c r="AK888" s="421"/>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420"/>
      <c r="AI889" s="421"/>
      <c r="AJ889" s="421"/>
      <c r="AK889" s="421"/>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420"/>
      <c r="AI890" s="421"/>
      <c r="AJ890" s="421"/>
      <c r="AK890" s="421"/>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420"/>
      <c r="AI891" s="421"/>
      <c r="AJ891" s="421"/>
      <c r="AK891" s="421"/>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420"/>
      <c r="AI892" s="421"/>
      <c r="AJ892" s="421"/>
      <c r="AK892" s="421"/>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420"/>
      <c r="AI893" s="421"/>
      <c r="AJ893" s="421"/>
      <c r="AK893" s="421"/>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420"/>
      <c r="AI894" s="421"/>
      <c r="AJ894" s="421"/>
      <c r="AK894" s="421"/>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420"/>
      <c r="AI895" s="421"/>
      <c r="AJ895" s="421"/>
      <c r="AK895" s="421"/>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420"/>
      <c r="AI896" s="421"/>
      <c r="AJ896" s="421"/>
      <c r="AK896" s="421"/>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420"/>
      <c r="AI897" s="421"/>
      <c r="AJ897" s="421"/>
      <c r="AK897" s="421"/>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420"/>
      <c r="AI898" s="421"/>
      <c r="AJ898" s="421"/>
      <c r="AK898" s="421"/>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420"/>
      <c r="AI899" s="421"/>
      <c r="AJ899" s="421"/>
      <c r="AK899" s="421"/>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420"/>
      <c r="AI900" s="421"/>
      <c r="AJ900" s="421"/>
      <c r="AK900" s="421"/>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420"/>
      <c r="AI901" s="421"/>
      <c r="AJ901" s="421"/>
      <c r="AK901" s="421"/>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420"/>
      <c r="AI902" s="421"/>
      <c r="AJ902" s="421"/>
      <c r="AK902" s="421"/>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420"/>
      <c r="AI903" s="421"/>
      <c r="AJ903" s="421"/>
      <c r="AK903" s="421"/>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420"/>
      <c r="AI904" s="421"/>
      <c r="AJ904" s="421"/>
      <c r="AK904" s="421"/>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420"/>
      <c r="AI905" s="421"/>
      <c r="AJ905" s="421"/>
      <c r="AK905" s="421"/>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420"/>
      <c r="AI906" s="421"/>
      <c r="AJ906" s="421"/>
      <c r="AK906" s="421"/>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420"/>
      <c r="AI907" s="421"/>
      <c r="AJ907" s="421"/>
      <c r="AK907" s="421"/>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293</v>
      </c>
      <c r="K910" s="109"/>
      <c r="L910" s="109"/>
      <c r="M910" s="109"/>
      <c r="N910" s="109"/>
      <c r="O910" s="109"/>
      <c r="P910" s="336" t="s">
        <v>243</v>
      </c>
      <c r="Q910" s="336"/>
      <c r="R910" s="336"/>
      <c r="S910" s="336"/>
      <c r="T910" s="336"/>
      <c r="U910" s="336"/>
      <c r="V910" s="336"/>
      <c r="W910" s="336"/>
      <c r="X910" s="336"/>
      <c r="Y910" s="346" t="s">
        <v>291</v>
      </c>
      <c r="Z910" s="347"/>
      <c r="AA910" s="347"/>
      <c r="AB910" s="347"/>
      <c r="AC910" s="277" t="s">
        <v>330</v>
      </c>
      <c r="AD910" s="277"/>
      <c r="AE910" s="277"/>
      <c r="AF910" s="277"/>
      <c r="AG910" s="277"/>
      <c r="AH910" s="346" t="s">
        <v>357</v>
      </c>
      <c r="AI910" s="348"/>
      <c r="AJ910" s="348"/>
      <c r="AK910" s="348"/>
      <c r="AL910" s="348" t="s">
        <v>21</v>
      </c>
      <c r="AM910" s="348"/>
      <c r="AN910" s="348"/>
      <c r="AO910" s="423"/>
      <c r="AP910" s="424" t="s">
        <v>294</v>
      </c>
      <c r="AQ910" s="424"/>
      <c r="AR910" s="424"/>
      <c r="AS910" s="424"/>
      <c r="AT910" s="424"/>
      <c r="AU910" s="424"/>
      <c r="AV910" s="424"/>
      <c r="AW910" s="424"/>
      <c r="AX910" s="424"/>
      <c r="AY910">
        <f t="shared" ref="AY910:AY911" si="119">$AY$908</f>
        <v>1</v>
      </c>
    </row>
    <row r="911" spans="1:51" ht="45" customHeight="1" x14ac:dyDescent="0.15">
      <c r="A911" s="403">
        <v>1</v>
      </c>
      <c r="B911" s="403">
        <v>1</v>
      </c>
      <c r="C911" s="422" t="s">
        <v>791</v>
      </c>
      <c r="D911" s="417"/>
      <c r="E911" s="417"/>
      <c r="F911" s="417"/>
      <c r="G911" s="417"/>
      <c r="H911" s="417"/>
      <c r="I911" s="417"/>
      <c r="J911" s="418">
        <v>4010005019428</v>
      </c>
      <c r="K911" s="419"/>
      <c r="L911" s="419"/>
      <c r="M911" s="419"/>
      <c r="N911" s="419"/>
      <c r="O911" s="419"/>
      <c r="P911" s="317" t="s">
        <v>792</v>
      </c>
      <c r="Q911" s="318"/>
      <c r="R911" s="318"/>
      <c r="S911" s="318"/>
      <c r="T911" s="318"/>
      <c r="U911" s="318"/>
      <c r="V911" s="318"/>
      <c r="W911" s="318"/>
      <c r="X911" s="318"/>
      <c r="Y911" s="319">
        <v>26.2</v>
      </c>
      <c r="Z911" s="320"/>
      <c r="AA911" s="320"/>
      <c r="AB911" s="321"/>
      <c r="AC911" s="323" t="s">
        <v>366</v>
      </c>
      <c r="AD911" s="324"/>
      <c r="AE911" s="324"/>
      <c r="AF911" s="324"/>
      <c r="AG911" s="324"/>
      <c r="AH911" s="325" t="s">
        <v>790</v>
      </c>
      <c r="AI911" s="326"/>
      <c r="AJ911" s="326"/>
      <c r="AK911" s="326"/>
      <c r="AL911" s="327">
        <v>100</v>
      </c>
      <c r="AM911" s="328"/>
      <c r="AN911" s="328"/>
      <c r="AO911" s="329"/>
      <c r="AP911" s="322" t="s">
        <v>790</v>
      </c>
      <c r="AQ911" s="322"/>
      <c r="AR911" s="322"/>
      <c r="AS911" s="322"/>
      <c r="AT911" s="322"/>
      <c r="AU911" s="322"/>
      <c r="AV911" s="322"/>
      <c r="AW911" s="322"/>
      <c r="AX911" s="322"/>
      <c r="AY911">
        <f t="shared" si="119"/>
        <v>1</v>
      </c>
    </row>
    <row r="912" spans="1:51" ht="45" customHeight="1" x14ac:dyDescent="0.15">
      <c r="A912" s="403">
        <v>2</v>
      </c>
      <c r="B912" s="403">
        <v>1</v>
      </c>
      <c r="C912" s="422" t="s">
        <v>793</v>
      </c>
      <c r="D912" s="417"/>
      <c r="E912" s="417"/>
      <c r="F912" s="417"/>
      <c r="G912" s="417"/>
      <c r="H912" s="417"/>
      <c r="I912" s="417"/>
      <c r="J912" s="418">
        <v>1011101089581</v>
      </c>
      <c r="K912" s="419"/>
      <c r="L912" s="419"/>
      <c r="M912" s="419"/>
      <c r="N912" s="419"/>
      <c r="O912" s="419"/>
      <c r="P912" s="317" t="s">
        <v>794</v>
      </c>
      <c r="Q912" s="318"/>
      <c r="R912" s="318"/>
      <c r="S912" s="318"/>
      <c r="T912" s="318"/>
      <c r="U912" s="318"/>
      <c r="V912" s="318"/>
      <c r="W912" s="318"/>
      <c r="X912" s="318"/>
      <c r="Y912" s="319">
        <v>1.7</v>
      </c>
      <c r="Z912" s="320"/>
      <c r="AA912" s="320"/>
      <c r="AB912" s="321"/>
      <c r="AC912" s="323" t="s">
        <v>361</v>
      </c>
      <c r="AD912" s="324"/>
      <c r="AE912" s="324"/>
      <c r="AF912" s="324"/>
      <c r="AG912" s="324"/>
      <c r="AH912" s="325">
        <v>3</v>
      </c>
      <c r="AI912" s="326"/>
      <c r="AJ912" s="326"/>
      <c r="AK912" s="326"/>
      <c r="AL912" s="327">
        <v>98</v>
      </c>
      <c r="AM912" s="328"/>
      <c r="AN912" s="328"/>
      <c r="AO912" s="329"/>
      <c r="AP912" s="322" t="s">
        <v>790</v>
      </c>
      <c r="AQ912" s="322"/>
      <c r="AR912" s="322"/>
      <c r="AS912" s="322"/>
      <c r="AT912" s="322"/>
      <c r="AU912" s="322"/>
      <c r="AV912" s="322"/>
      <c r="AW912" s="322"/>
      <c r="AX912" s="322"/>
      <c r="AY912">
        <f>COUNTA($C$912)</f>
        <v>1</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317"/>
      <c r="Q913" s="318"/>
      <c r="R913" s="318"/>
      <c r="S913" s="318"/>
      <c r="T913" s="318"/>
      <c r="U913" s="318"/>
      <c r="V913" s="318"/>
      <c r="W913" s="318"/>
      <c r="X913" s="318"/>
      <c r="Y913" s="319"/>
      <c r="Z913" s="320"/>
      <c r="AA913" s="320"/>
      <c r="AB913" s="321"/>
      <c r="AC913" s="323"/>
      <c r="AD913" s="324"/>
      <c r="AE913" s="324"/>
      <c r="AF913" s="324"/>
      <c r="AG913" s="324"/>
      <c r="AH913" s="420"/>
      <c r="AI913" s="421"/>
      <c r="AJ913" s="421"/>
      <c r="AK913" s="421"/>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317"/>
      <c r="Q914" s="318"/>
      <c r="R914" s="318"/>
      <c r="S914" s="318"/>
      <c r="T914" s="318"/>
      <c r="U914" s="318"/>
      <c r="V914" s="318"/>
      <c r="W914" s="318"/>
      <c r="X914" s="318"/>
      <c r="Y914" s="319"/>
      <c r="Z914" s="320"/>
      <c r="AA914" s="320"/>
      <c r="AB914" s="321"/>
      <c r="AC914" s="323"/>
      <c r="AD914" s="324"/>
      <c r="AE914" s="324"/>
      <c r="AF914" s="324"/>
      <c r="AG914" s="324"/>
      <c r="AH914" s="420"/>
      <c r="AI914" s="421"/>
      <c r="AJ914" s="421"/>
      <c r="AK914" s="421"/>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420"/>
      <c r="AI915" s="421"/>
      <c r="AJ915" s="421"/>
      <c r="AK915" s="421"/>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420"/>
      <c r="AI916" s="421"/>
      <c r="AJ916" s="421"/>
      <c r="AK916" s="421"/>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420"/>
      <c r="AI917" s="421"/>
      <c r="AJ917" s="421"/>
      <c r="AK917" s="421"/>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420"/>
      <c r="AI918" s="421"/>
      <c r="AJ918" s="421"/>
      <c r="AK918" s="421"/>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420"/>
      <c r="AI919" s="421"/>
      <c r="AJ919" s="421"/>
      <c r="AK919" s="421"/>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420"/>
      <c r="AI920" s="421"/>
      <c r="AJ920" s="421"/>
      <c r="AK920" s="421"/>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420"/>
      <c r="AI921" s="421"/>
      <c r="AJ921" s="421"/>
      <c r="AK921" s="421"/>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420"/>
      <c r="AI922" s="421"/>
      <c r="AJ922" s="421"/>
      <c r="AK922" s="421"/>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420"/>
      <c r="AI923" s="421"/>
      <c r="AJ923" s="421"/>
      <c r="AK923" s="421"/>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420"/>
      <c r="AI924" s="421"/>
      <c r="AJ924" s="421"/>
      <c r="AK924" s="421"/>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420"/>
      <c r="AI925" s="421"/>
      <c r="AJ925" s="421"/>
      <c r="AK925" s="421"/>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420"/>
      <c r="AI926" s="421"/>
      <c r="AJ926" s="421"/>
      <c r="AK926" s="421"/>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420"/>
      <c r="AI927" s="421"/>
      <c r="AJ927" s="421"/>
      <c r="AK927" s="421"/>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420"/>
      <c r="AI928" s="421"/>
      <c r="AJ928" s="421"/>
      <c r="AK928" s="421"/>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420"/>
      <c r="AI929" s="421"/>
      <c r="AJ929" s="421"/>
      <c r="AK929" s="421"/>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420"/>
      <c r="AI930" s="421"/>
      <c r="AJ930" s="421"/>
      <c r="AK930" s="421"/>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420"/>
      <c r="AI931" s="421"/>
      <c r="AJ931" s="421"/>
      <c r="AK931" s="421"/>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420"/>
      <c r="AI932" s="421"/>
      <c r="AJ932" s="421"/>
      <c r="AK932" s="421"/>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420"/>
      <c r="AI933" s="421"/>
      <c r="AJ933" s="421"/>
      <c r="AK933" s="421"/>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420"/>
      <c r="AI934" s="421"/>
      <c r="AJ934" s="421"/>
      <c r="AK934" s="421"/>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420"/>
      <c r="AI935" s="421"/>
      <c r="AJ935" s="421"/>
      <c r="AK935" s="421"/>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420"/>
      <c r="AI936" s="421"/>
      <c r="AJ936" s="421"/>
      <c r="AK936" s="421"/>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420"/>
      <c r="AI937" s="421"/>
      <c r="AJ937" s="421"/>
      <c r="AK937" s="421"/>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420"/>
      <c r="AI938" s="421"/>
      <c r="AJ938" s="421"/>
      <c r="AK938" s="421"/>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420"/>
      <c r="AI939" s="421"/>
      <c r="AJ939" s="421"/>
      <c r="AK939" s="421"/>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420"/>
      <c r="AI940" s="421"/>
      <c r="AJ940" s="421"/>
      <c r="AK940" s="421"/>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293</v>
      </c>
      <c r="K943" s="109"/>
      <c r="L943" s="109"/>
      <c r="M943" s="109"/>
      <c r="N943" s="109"/>
      <c r="O943" s="109"/>
      <c r="P943" s="336" t="s">
        <v>243</v>
      </c>
      <c r="Q943" s="336"/>
      <c r="R943" s="336"/>
      <c r="S943" s="336"/>
      <c r="T943" s="336"/>
      <c r="U943" s="336"/>
      <c r="V943" s="336"/>
      <c r="W943" s="336"/>
      <c r="X943" s="336"/>
      <c r="Y943" s="346" t="s">
        <v>291</v>
      </c>
      <c r="Z943" s="347"/>
      <c r="AA943" s="347"/>
      <c r="AB943" s="347"/>
      <c r="AC943" s="277" t="s">
        <v>330</v>
      </c>
      <c r="AD943" s="277"/>
      <c r="AE943" s="277"/>
      <c r="AF943" s="277"/>
      <c r="AG943" s="277"/>
      <c r="AH943" s="346" t="s">
        <v>357</v>
      </c>
      <c r="AI943" s="348"/>
      <c r="AJ943" s="348"/>
      <c r="AK943" s="348"/>
      <c r="AL943" s="348" t="s">
        <v>21</v>
      </c>
      <c r="AM943" s="348"/>
      <c r="AN943" s="348"/>
      <c r="AO943" s="423"/>
      <c r="AP943" s="424" t="s">
        <v>294</v>
      </c>
      <c r="AQ943" s="424"/>
      <c r="AR943" s="424"/>
      <c r="AS943" s="424"/>
      <c r="AT943" s="424"/>
      <c r="AU943" s="424"/>
      <c r="AV943" s="424"/>
      <c r="AW943" s="424"/>
      <c r="AX943" s="424"/>
      <c r="AY943">
        <f t="shared" ref="AY943:AY944" si="120">$AY$941</f>
        <v>1</v>
      </c>
    </row>
    <row r="944" spans="1:51" ht="90" customHeight="1" x14ac:dyDescent="0.15">
      <c r="A944" s="403">
        <v>1</v>
      </c>
      <c r="B944" s="403">
        <v>1</v>
      </c>
      <c r="C944" s="422" t="s">
        <v>795</v>
      </c>
      <c r="D944" s="417"/>
      <c r="E944" s="417"/>
      <c r="F944" s="417"/>
      <c r="G944" s="417"/>
      <c r="H944" s="417"/>
      <c r="I944" s="417"/>
      <c r="J944" s="418">
        <v>7010001064648</v>
      </c>
      <c r="K944" s="419"/>
      <c r="L944" s="419"/>
      <c r="M944" s="419"/>
      <c r="N944" s="419"/>
      <c r="O944" s="419"/>
      <c r="P944" s="317" t="s">
        <v>863</v>
      </c>
      <c r="Q944" s="318"/>
      <c r="R944" s="318"/>
      <c r="S944" s="318"/>
      <c r="T944" s="318"/>
      <c r="U944" s="318"/>
      <c r="V944" s="318"/>
      <c r="W944" s="318"/>
      <c r="X944" s="318"/>
      <c r="Y944" s="319">
        <v>1.3</v>
      </c>
      <c r="Z944" s="320"/>
      <c r="AA944" s="320"/>
      <c r="AB944" s="321"/>
      <c r="AC944" s="323" t="s">
        <v>368</v>
      </c>
      <c r="AD944" s="324"/>
      <c r="AE944" s="324"/>
      <c r="AF944" s="324"/>
      <c r="AG944" s="324"/>
      <c r="AH944" s="325" t="s">
        <v>790</v>
      </c>
      <c r="AI944" s="326"/>
      <c r="AJ944" s="326"/>
      <c r="AK944" s="326"/>
      <c r="AL944" s="327">
        <v>100</v>
      </c>
      <c r="AM944" s="328"/>
      <c r="AN944" s="328"/>
      <c r="AO944" s="329"/>
      <c r="AP944" s="322" t="s">
        <v>790</v>
      </c>
      <c r="AQ944" s="322"/>
      <c r="AR944" s="322"/>
      <c r="AS944" s="322"/>
      <c r="AT944" s="322"/>
      <c r="AU944" s="322"/>
      <c r="AV944" s="322"/>
      <c r="AW944" s="322"/>
      <c r="AX944" s="322"/>
      <c r="AY944">
        <f t="shared" si="120"/>
        <v>1</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317"/>
      <c r="Q946" s="318"/>
      <c r="R946" s="318"/>
      <c r="S946" s="318"/>
      <c r="T946" s="318"/>
      <c r="U946" s="318"/>
      <c r="V946" s="318"/>
      <c r="W946" s="318"/>
      <c r="X946" s="318"/>
      <c r="Y946" s="319"/>
      <c r="Z946" s="320"/>
      <c r="AA946" s="320"/>
      <c r="AB946" s="321"/>
      <c r="AC946" s="323"/>
      <c r="AD946" s="324"/>
      <c r="AE946" s="324"/>
      <c r="AF946" s="324"/>
      <c r="AG946" s="324"/>
      <c r="AH946" s="420"/>
      <c r="AI946" s="421"/>
      <c r="AJ946" s="421"/>
      <c r="AK946" s="421"/>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317"/>
      <c r="Q947" s="318"/>
      <c r="R947" s="318"/>
      <c r="S947" s="318"/>
      <c r="T947" s="318"/>
      <c r="U947" s="318"/>
      <c r="V947" s="318"/>
      <c r="W947" s="318"/>
      <c r="X947" s="318"/>
      <c r="Y947" s="319"/>
      <c r="Z947" s="320"/>
      <c r="AA947" s="320"/>
      <c r="AB947" s="321"/>
      <c r="AC947" s="323"/>
      <c r="AD947" s="324"/>
      <c r="AE947" s="324"/>
      <c r="AF947" s="324"/>
      <c r="AG947" s="324"/>
      <c r="AH947" s="420"/>
      <c r="AI947" s="421"/>
      <c r="AJ947" s="421"/>
      <c r="AK947" s="421"/>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420"/>
      <c r="AI948" s="421"/>
      <c r="AJ948" s="421"/>
      <c r="AK948" s="421"/>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420"/>
      <c r="AI949" s="421"/>
      <c r="AJ949" s="421"/>
      <c r="AK949" s="421"/>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420"/>
      <c r="AI950" s="421"/>
      <c r="AJ950" s="421"/>
      <c r="AK950" s="421"/>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420"/>
      <c r="AI951" s="421"/>
      <c r="AJ951" s="421"/>
      <c r="AK951" s="421"/>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420"/>
      <c r="AI952" s="421"/>
      <c r="AJ952" s="421"/>
      <c r="AK952" s="421"/>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420"/>
      <c r="AI953" s="421"/>
      <c r="AJ953" s="421"/>
      <c r="AK953" s="421"/>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420"/>
      <c r="AI954" s="421"/>
      <c r="AJ954" s="421"/>
      <c r="AK954" s="421"/>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420"/>
      <c r="AI955" s="421"/>
      <c r="AJ955" s="421"/>
      <c r="AK955" s="421"/>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420"/>
      <c r="AI956" s="421"/>
      <c r="AJ956" s="421"/>
      <c r="AK956" s="421"/>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420"/>
      <c r="AI957" s="421"/>
      <c r="AJ957" s="421"/>
      <c r="AK957" s="421"/>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420"/>
      <c r="AI958" s="421"/>
      <c r="AJ958" s="421"/>
      <c r="AK958" s="421"/>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420"/>
      <c r="AI959" s="421"/>
      <c r="AJ959" s="421"/>
      <c r="AK959" s="421"/>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420"/>
      <c r="AI960" s="421"/>
      <c r="AJ960" s="421"/>
      <c r="AK960" s="421"/>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420"/>
      <c r="AI961" s="421"/>
      <c r="AJ961" s="421"/>
      <c r="AK961" s="421"/>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420"/>
      <c r="AI962" s="421"/>
      <c r="AJ962" s="421"/>
      <c r="AK962" s="421"/>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420"/>
      <c r="AI963" s="421"/>
      <c r="AJ963" s="421"/>
      <c r="AK963" s="421"/>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420"/>
      <c r="AI964" s="421"/>
      <c r="AJ964" s="421"/>
      <c r="AK964" s="421"/>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420"/>
      <c r="AI965" s="421"/>
      <c r="AJ965" s="421"/>
      <c r="AK965" s="421"/>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420"/>
      <c r="AI966" s="421"/>
      <c r="AJ966" s="421"/>
      <c r="AK966" s="421"/>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420"/>
      <c r="AI967" s="421"/>
      <c r="AJ967" s="421"/>
      <c r="AK967" s="421"/>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420"/>
      <c r="AI968" s="421"/>
      <c r="AJ968" s="421"/>
      <c r="AK968" s="421"/>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420"/>
      <c r="AI969" s="421"/>
      <c r="AJ969" s="421"/>
      <c r="AK969" s="421"/>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420"/>
      <c r="AI970" s="421"/>
      <c r="AJ970" s="421"/>
      <c r="AK970" s="421"/>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420"/>
      <c r="AI971" s="421"/>
      <c r="AJ971" s="421"/>
      <c r="AK971" s="421"/>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420"/>
      <c r="AI972" s="421"/>
      <c r="AJ972" s="421"/>
      <c r="AK972" s="421"/>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420"/>
      <c r="AI973" s="421"/>
      <c r="AJ973" s="421"/>
      <c r="AK973" s="421"/>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293</v>
      </c>
      <c r="K976" s="109"/>
      <c r="L976" s="109"/>
      <c r="M976" s="109"/>
      <c r="N976" s="109"/>
      <c r="O976" s="109"/>
      <c r="P976" s="336" t="s">
        <v>243</v>
      </c>
      <c r="Q976" s="336"/>
      <c r="R976" s="336"/>
      <c r="S976" s="336"/>
      <c r="T976" s="336"/>
      <c r="U976" s="336"/>
      <c r="V976" s="336"/>
      <c r="W976" s="336"/>
      <c r="X976" s="336"/>
      <c r="Y976" s="346" t="s">
        <v>291</v>
      </c>
      <c r="Z976" s="347"/>
      <c r="AA976" s="347"/>
      <c r="AB976" s="347"/>
      <c r="AC976" s="277" t="s">
        <v>330</v>
      </c>
      <c r="AD976" s="277"/>
      <c r="AE976" s="277"/>
      <c r="AF976" s="277"/>
      <c r="AG976" s="277"/>
      <c r="AH976" s="346" t="s">
        <v>357</v>
      </c>
      <c r="AI976" s="348"/>
      <c r="AJ976" s="348"/>
      <c r="AK976" s="348"/>
      <c r="AL976" s="348" t="s">
        <v>21</v>
      </c>
      <c r="AM976" s="348"/>
      <c r="AN976" s="348"/>
      <c r="AO976" s="423"/>
      <c r="AP976" s="424" t="s">
        <v>294</v>
      </c>
      <c r="AQ976" s="424"/>
      <c r="AR976" s="424"/>
      <c r="AS976" s="424"/>
      <c r="AT976" s="424"/>
      <c r="AU976" s="424"/>
      <c r="AV976" s="424"/>
      <c r="AW976" s="424"/>
      <c r="AX976" s="424"/>
      <c r="AY976">
        <f t="shared" ref="AY976:AY977" si="121">$AY$974</f>
        <v>1</v>
      </c>
    </row>
    <row r="977" spans="1:51" ht="45" customHeight="1" x14ac:dyDescent="0.15">
      <c r="A977" s="403">
        <v>1</v>
      </c>
      <c r="B977" s="403">
        <v>1</v>
      </c>
      <c r="C977" s="422" t="s">
        <v>796</v>
      </c>
      <c r="D977" s="417"/>
      <c r="E977" s="417"/>
      <c r="F977" s="417"/>
      <c r="G977" s="417"/>
      <c r="H977" s="417"/>
      <c r="I977" s="417"/>
      <c r="J977" s="418">
        <v>3010401011971</v>
      </c>
      <c r="K977" s="419"/>
      <c r="L977" s="419"/>
      <c r="M977" s="419"/>
      <c r="N977" s="419"/>
      <c r="O977" s="419"/>
      <c r="P977" s="317" t="s">
        <v>797</v>
      </c>
      <c r="Q977" s="318"/>
      <c r="R977" s="318"/>
      <c r="S977" s="318"/>
      <c r="T977" s="318"/>
      <c r="U977" s="318"/>
      <c r="V977" s="318"/>
      <c r="W977" s="318"/>
      <c r="X977" s="318"/>
      <c r="Y977" s="319">
        <v>17</v>
      </c>
      <c r="Z977" s="320"/>
      <c r="AA977" s="320"/>
      <c r="AB977" s="321"/>
      <c r="AC977" s="323" t="s">
        <v>362</v>
      </c>
      <c r="AD977" s="324"/>
      <c r="AE977" s="324"/>
      <c r="AF977" s="324"/>
      <c r="AG977" s="324"/>
      <c r="AH977" s="325">
        <v>2</v>
      </c>
      <c r="AI977" s="326"/>
      <c r="AJ977" s="326"/>
      <c r="AK977" s="326"/>
      <c r="AL977" s="327">
        <v>98</v>
      </c>
      <c r="AM977" s="328"/>
      <c r="AN977" s="328"/>
      <c r="AO977" s="329"/>
      <c r="AP977" s="322" t="s">
        <v>790</v>
      </c>
      <c r="AQ977" s="322"/>
      <c r="AR977" s="322"/>
      <c r="AS977" s="322"/>
      <c r="AT977" s="322"/>
      <c r="AU977" s="322"/>
      <c r="AV977" s="322"/>
      <c r="AW977" s="322"/>
      <c r="AX977" s="322"/>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317"/>
      <c r="Q979" s="318"/>
      <c r="R979" s="318"/>
      <c r="S979" s="318"/>
      <c r="T979" s="318"/>
      <c r="U979" s="318"/>
      <c r="V979" s="318"/>
      <c r="W979" s="318"/>
      <c r="X979" s="318"/>
      <c r="Y979" s="319"/>
      <c r="Z979" s="320"/>
      <c r="AA979" s="320"/>
      <c r="AB979" s="321"/>
      <c r="AC979" s="323"/>
      <c r="AD979" s="324"/>
      <c r="AE979" s="324"/>
      <c r="AF979" s="324"/>
      <c r="AG979" s="324"/>
      <c r="AH979" s="420"/>
      <c r="AI979" s="421"/>
      <c r="AJ979" s="421"/>
      <c r="AK979" s="421"/>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317"/>
      <c r="Q980" s="318"/>
      <c r="R980" s="318"/>
      <c r="S980" s="318"/>
      <c r="T980" s="318"/>
      <c r="U980" s="318"/>
      <c r="V980" s="318"/>
      <c r="W980" s="318"/>
      <c r="X980" s="318"/>
      <c r="Y980" s="319"/>
      <c r="Z980" s="320"/>
      <c r="AA980" s="320"/>
      <c r="AB980" s="321"/>
      <c r="AC980" s="323"/>
      <c r="AD980" s="324"/>
      <c r="AE980" s="324"/>
      <c r="AF980" s="324"/>
      <c r="AG980" s="324"/>
      <c r="AH980" s="420"/>
      <c r="AI980" s="421"/>
      <c r="AJ980" s="421"/>
      <c r="AK980" s="421"/>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420"/>
      <c r="AI981" s="421"/>
      <c r="AJ981" s="421"/>
      <c r="AK981" s="421"/>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420"/>
      <c r="AI982" s="421"/>
      <c r="AJ982" s="421"/>
      <c r="AK982" s="421"/>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420"/>
      <c r="AI983" s="421"/>
      <c r="AJ983" s="421"/>
      <c r="AK983" s="421"/>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420"/>
      <c r="AI984" s="421"/>
      <c r="AJ984" s="421"/>
      <c r="AK984" s="421"/>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420"/>
      <c r="AI985" s="421"/>
      <c r="AJ985" s="421"/>
      <c r="AK985" s="421"/>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420"/>
      <c r="AI986" s="421"/>
      <c r="AJ986" s="421"/>
      <c r="AK986" s="421"/>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420"/>
      <c r="AI987" s="421"/>
      <c r="AJ987" s="421"/>
      <c r="AK987" s="421"/>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420"/>
      <c r="AI988" s="421"/>
      <c r="AJ988" s="421"/>
      <c r="AK988" s="421"/>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420"/>
      <c r="AI989" s="421"/>
      <c r="AJ989" s="421"/>
      <c r="AK989" s="421"/>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420"/>
      <c r="AI990" s="421"/>
      <c r="AJ990" s="421"/>
      <c r="AK990" s="421"/>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420"/>
      <c r="AI991" s="421"/>
      <c r="AJ991" s="421"/>
      <c r="AK991" s="421"/>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420"/>
      <c r="AI992" s="421"/>
      <c r="AJ992" s="421"/>
      <c r="AK992" s="421"/>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420"/>
      <c r="AI993" s="421"/>
      <c r="AJ993" s="421"/>
      <c r="AK993" s="421"/>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420"/>
      <c r="AI994" s="421"/>
      <c r="AJ994" s="421"/>
      <c r="AK994" s="421"/>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420"/>
      <c r="AI995" s="421"/>
      <c r="AJ995" s="421"/>
      <c r="AK995" s="421"/>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420"/>
      <c r="AI996" s="421"/>
      <c r="AJ996" s="421"/>
      <c r="AK996" s="421"/>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420"/>
      <c r="AI997" s="421"/>
      <c r="AJ997" s="421"/>
      <c r="AK997" s="421"/>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420"/>
      <c r="AI998" s="421"/>
      <c r="AJ998" s="421"/>
      <c r="AK998" s="421"/>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420"/>
      <c r="AI999" s="421"/>
      <c r="AJ999" s="421"/>
      <c r="AK999" s="421"/>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420"/>
      <c r="AI1000" s="421"/>
      <c r="AJ1000" s="421"/>
      <c r="AK1000" s="421"/>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420"/>
      <c r="AI1001" s="421"/>
      <c r="AJ1001" s="421"/>
      <c r="AK1001" s="421"/>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420"/>
      <c r="AI1002" s="421"/>
      <c r="AJ1002" s="421"/>
      <c r="AK1002" s="421"/>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420"/>
      <c r="AI1003" s="421"/>
      <c r="AJ1003" s="421"/>
      <c r="AK1003" s="421"/>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420"/>
      <c r="AI1004" s="421"/>
      <c r="AJ1004" s="421"/>
      <c r="AK1004" s="421"/>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420"/>
      <c r="AI1005" s="421"/>
      <c r="AJ1005" s="421"/>
      <c r="AK1005" s="421"/>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420"/>
      <c r="AI1006" s="421"/>
      <c r="AJ1006" s="421"/>
      <c r="AK1006" s="421"/>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293</v>
      </c>
      <c r="K1009" s="109"/>
      <c r="L1009" s="109"/>
      <c r="M1009" s="109"/>
      <c r="N1009" s="109"/>
      <c r="O1009" s="109"/>
      <c r="P1009" s="336" t="s">
        <v>243</v>
      </c>
      <c r="Q1009" s="336"/>
      <c r="R1009" s="336"/>
      <c r="S1009" s="336"/>
      <c r="T1009" s="336"/>
      <c r="U1009" s="336"/>
      <c r="V1009" s="336"/>
      <c r="W1009" s="336"/>
      <c r="X1009" s="336"/>
      <c r="Y1009" s="346" t="s">
        <v>291</v>
      </c>
      <c r="Z1009" s="347"/>
      <c r="AA1009" s="347"/>
      <c r="AB1009" s="347"/>
      <c r="AC1009" s="277" t="s">
        <v>330</v>
      </c>
      <c r="AD1009" s="277"/>
      <c r="AE1009" s="277"/>
      <c r="AF1009" s="277"/>
      <c r="AG1009" s="277"/>
      <c r="AH1009" s="346" t="s">
        <v>357</v>
      </c>
      <c r="AI1009" s="348"/>
      <c r="AJ1009" s="348"/>
      <c r="AK1009" s="348"/>
      <c r="AL1009" s="348" t="s">
        <v>21</v>
      </c>
      <c r="AM1009" s="348"/>
      <c r="AN1009" s="348"/>
      <c r="AO1009" s="423"/>
      <c r="AP1009" s="424" t="s">
        <v>294</v>
      </c>
      <c r="AQ1009" s="424"/>
      <c r="AR1009" s="424"/>
      <c r="AS1009" s="424"/>
      <c r="AT1009" s="424"/>
      <c r="AU1009" s="424"/>
      <c r="AV1009" s="424"/>
      <c r="AW1009" s="424"/>
      <c r="AX1009" s="424"/>
      <c r="AY1009">
        <f t="shared" ref="AY1009:AY1010" si="122">$AY$1007</f>
        <v>1</v>
      </c>
    </row>
    <row r="1010" spans="1:51" ht="45" customHeight="1" x14ac:dyDescent="0.15">
      <c r="A1010" s="403">
        <v>1</v>
      </c>
      <c r="B1010" s="403">
        <v>1</v>
      </c>
      <c r="C1010" s="422" t="s">
        <v>798</v>
      </c>
      <c r="D1010" s="417"/>
      <c r="E1010" s="417"/>
      <c r="F1010" s="417"/>
      <c r="G1010" s="417"/>
      <c r="H1010" s="417"/>
      <c r="I1010" s="417"/>
      <c r="J1010" s="418">
        <v>3020001081423</v>
      </c>
      <c r="K1010" s="419"/>
      <c r="L1010" s="419"/>
      <c r="M1010" s="419"/>
      <c r="N1010" s="419"/>
      <c r="O1010" s="419"/>
      <c r="P1010" s="317" t="s">
        <v>799</v>
      </c>
      <c r="Q1010" s="318"/>
      <c r="R1010" s="318"/>
      <c r="S1010" s="318"/>
      <c r="T1010" s="318"/>
      <c r="U1010" s="318"/>
      <c r="V1010" s="318"/>
      <c r="W1010" s="318"/>
      <c r="X1010" s="318"/>
      <c r="Y1010" s="319">
        <v>27.1</v>
      </c>
      <c r="Z1010" s="320"/>
      <c r="AA1010" s="320"/>
      <c r="AB1010" s="321"/>
      <c r="AC1010" s="323" t="s">
        <v>368</v>
      </c>
      <c r="AD1010" s="324"/>
      <c r="AE1010" s="324"/>
      <c r="AF1010" s="324"/>
      <c r="AG1010" s="324"/>
      <c r="AH1010" s="325" t="s">
        <v>790</v>
      </c>
      <c r="AI1010" s="326"/>
      <c r="AJ1010" s="326"/>
      <c r="AK1010" s="326"/>
      <c r="AL1010" s="327">
        <v>100</v>
      </c>
      <c r="AM1010" s="328"/>
      <c r="AN1010" s="328"/>
      <c r="AO1010" s="329"/>
      <c r="AP1010" s="322" t="s">
        <v>790</v>
      </c>
      <c r="AQ1010" s="322"/>
      <c r="AR1010" s="322"/>
      <c r="AS1010" s="322"/>
      <c r="AT1010" s="322"/>
      <c r="AU1010" s="322"/>
      <c r="AV1010" s="322"/>
      <c r="AW1010" s="322"/>
      <c r="AX1010" s="322"/>
      <c r="AY1010">
        <f t="shared" si="122"/>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317"/>
      <c r="Q1012" s="318"/>
      <c r="R1012" s="318"/>
      <c r="S1012" s="318"/>
      <c r="T1012" s="318"/>
      <c r="U1012" s="318"/>
      <c r="V1012" s="318"/>
      <c r="W1012" s="318"/>
      <c r="X1012" s="318"/>
      <c r="Y1012" s="319"/>
      <c r="Z1012" s="320"/>
      <c r="AA1012" s="320"/>
      <c r="AB1012" s="321"/>
      <c r="AC1012" s="323"/>
      <c r="AD1012" s="324"/>
      <c r="AE1012" s="324"/>
      <c r="AF1012" s="324"/>
      <c r="AG1012" s="324"/>
      <c r="AH1012" s="420"/>
      <c r="AI1012" s="421"/>
      <c r="AJ1012" s="421"/>
      <c r="AK1012" s="421"/>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317"/>
      <c r="Q1013" s="318"/>
      <c r="R1013" s="318"/>
      <c r="S1013" s="318"/>
      <c r="T1013" s="318"/>
      <c r="U1013" s="318"/>
      <c r="V1013" s="318"/>
      <c r="W1013" s="318"/>
      <c r="X1013" s="318"/>
      <c r="Y1013" s="319"/>
      <c r="Z1013" s="320"/>
      <c r="AA1013" s="320"/>
      <c r="AB1013" s="321"/>
      <c r="AC1013" s="323"/>
      <c r="AD1013" s="324"/>
      <c r="AE1013" s="324"/>
      <c r="AF1013" s="324"/>
      <c r="AG1013" s="324"/>
      <c r="AH1013" s="420"/>
      <c r="AI1013" s="421"/>
      <c r="AJ1013" s="421"/>
      <c r="AK1013" s="421"/>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420"/>
      <c r="AI1014" s="421"/>
      <c r="AJ1014" s="421"/>
      <c r="AK1014" s="421"/>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420"/>
      <c r="AI1015" s="421"/>
      <c r="AJ1015" s="421"/>
      <c r="AK1015" s="421"/>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420"/>
      <c r="AI1016" s="421"/>
      <c r="AJ1016" s="421"/>
      <c r="AK1016" s="421"/>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420"/>
      <c r="AI1017" s="421"/>
      <c r="AJ1017" s="421"/>
      <c r="AK1017" s="421"/>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420"/>
      <c r="AI1018" s="421"/>
      <c r="AJ1018" s="421"/>
      <c r="AK1018" s="421"/>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420"/>
      <c r="AI1019" s="421"/>
      <c r="AJ1019" s="421"/>
      <c r="AK1019" s="421"/>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420"/>
      <c r="AI1020" s="421"/>
      <c r="AJ1020" s="421"/>
      <c r="AK1020" s="421"/>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420"/>
      <c r="AI1021" s="421"/>
      <c r="AJ1021" s="421"/>
      <c r="AK1021" s="421"/>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420"/>
      <c r="AI1022" s="421"/>
      <c r="AJ1022" s="421"/>
      <c r="AK1022" s="421"/>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420"/>
      <c r="AI1023" s="421"/>
      <c r="AJ1023" s="421"/>
      <c r="AK1023" s="421"/>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420"/>
      <c r="AI1024" s="421"/>
      <c r="AJ1024" s="421"/>
      <c r="AK1024" s="421"/>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420"/>
      <c r="AI1025" s="421"/>
      <c r="AJ1025" s="421"/>
      <c r="AK1025" s="421"/>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420"/>
      <c r="AI1026" s="421"/>
      <c r="AJ1026" s="421"/>
      <c r="AK1026" s="421"/>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420"/>
      <c r="AI1027" s="421"/>
      <c r="AJ1027" s="421"/>
      <c r="AK1027" s="421"/>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420"/>
      <c r="AI1028" s="421"/>
      <c r="AJ1028" s="421"/>
      <c r="AK1028" s="421"/>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420"/>
      <c r="AI1029" s="421"/>
      <c r="AJ1029" s="421"/>
      <c r="AK1029" s="421"/>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420"/>
      <c r="AI1030" s="421"/>
      <c r="AJ1030" s="421"/>
      <c r="AK1030" s="421"/>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420"/>
      <c r="AI1031" s="421"/>
      <c r="AJ1031" s="421"/>
      <c r="AK1031" s="421"/>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420"/>
      <c r="AI1032" s="421"/>
      <c r="AJ1032" s="421"/>
      <c r="AK1032" s="421"/>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420"/>
      <c r="AI1033" s="421"/>
      <c r="AJ1033" s="421"/>
      <c r="AK1033" s="421"/>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420"/>
      <c r="AI1034" s="421"/>
      <c r="AJ1034" s="421"/>
      <c r="AK1034" s="421"/>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420"/>
      <c r="AI1035" s="421"/>
      <c r="AJ1035" s="421"/>
      <c r="AK1035" s="421"/>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420"/>
      <c r="AI1036" s="421"/>
      <c r="AJ1036" s="421"/>
      <c r="AK1036" s="421"/>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420"/>
      <c r="AI1037" s="421"/>
      <c r="AJ1037" s="421"/>
      <c r="AK1037" s="421"/>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420"/>
      <c r="AI1038" s="421"/>
      <c r="AJ1038" s="421"/>
      <c r="AK1038" s="421"/>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420"/>
      <c r="AI1039" s="421"/>
      <c r="AJ1039" s="421"/>
      <c r="AK1039" s="421"/>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7" t="s">
        <v>293</v>
      </c>
      <c r="K1042" s="109"/>
      <c r="L1042" s="109"/>
      <c r="M1042" s="109"/>
      <c r="N1042" s="109"/>
      <c r="O1042" s="109"/>
      <c r="P1042" s="336" t="s">
        <v>243</v>
      </c>
      <c r="Q1042" s="336"/>
      <c r="R1042" s="336"/>
      <c r="S1042" s="336"/>
      <c r="T1042" s="336"/>
      <c r="U1042" s="336"/>
      <c r="V1042" s="336"/>
      <c r="W1042" s="336"/>
      <c r="X1042" s="336"/>
      <c r="Y1042" s="346" t="s">
        <v>291</v>
      </c>
      <c r="Z1042" s="347"/>
      <c r="AA1042" s="347"/>
      <c r="AB1042" s="347"/>
      <c r="AC1042" s="277" t="s">
        <v>330</v>
      </c>
      <c r="AD1042" s="277"/>
      <c r="AE1042" s="277"/>
      <c r="AF1042" s="277"/>
      <c r="AG1042" s="277"/>
      <c r="AH1042" s="346" t="s">
        <v>357</v>
      </c>
      <c r="AI1042" s="348"/>
      <c r="AJ1042" s="348"/>
      <c r="AK1042" s="348"/>
      <c r="AL1042" s="348" t="s">
        <v>21</v>
      </c>
      <c r="AM1042" s="348"/>
      <c r="AN1042" s="348"/>
      <c r="AO1042" s="423"/>
      <c r="AP1042" s="424" t="s">
        <v>294</v>
      </c>
      <c r="AQ1042" s="424"/>
      <c r="AR1042" s="424"/>
      <c r="AS1042" s="424"/>
      <c r="AT1042" s="424"/>
      <c r="AU1042" s="424"/>
      <c r="AV1042" s="424"/>
      <c r="AW1042" s="424"/>
      <c r="AX1042" s="424"/>
      <c r="AY1042">
        <f t="shared" ref="AY1042:AY1043" si="123">$AY$1040</f>
        <v>1</v>
      </c>
    </row>
    <row r="1043" spans="1:51" ht="30" customHeight="1" x14ac:dyDescent="0.15">
      <c r="A1043" s="403">
        <v>1</v>
      </c>
      <c r="B1043" s="403">
        <v>1</v>
      </c>
      <c r="C1043" s="422" t="s">
        <v>800</v>
      </c>
      <c r="D1043" s="417"/>
      <c r="E1043" s="417"/>
      <c r="F1043" s="417"/>
      <c r="G1043" s="417"/>
      <c r="H1043" s="417"/>
      <c r="I1043" s="417"/>
      <c r="J1043" s="418" t="s">
        <v>790</v>
      </c>
      <c r="K1043" s="419"/>
      <c r="L1043" s="419"/>
      <c r="M1043" s="419"/>
      <c r="N1043" s="419"/>
      <c r="O1043" s="419"/>
      <c r="P1043" s="317" t="s">
        <v>801</v>
      </c>
      <c r="Q1043" s="318"/>
      <c r="R1043" s="318"/>
      <c r="S1043" s="318"/>
      <c r="T1043" s="318"/>
      <c r="U1043" s="318"/>
      <c r="V1043" s="318"/>
      <c r="W1043" s="318"/>
      <c r="X1043" s="318"/>
      <c r="Y1043" s="319">
        <v>34.4</v>
      </c>
      <c r="Z1043" s="320"/>
      <c r="AA1043" s="320"/>
      <c r="AB1043" s="321"/>
      <c r="AC1043" s="323" t="s">
        <v>361</v>
      </c>
      <c r="AD1043" s="324"/>
      <c r="AE1043" s="324"/>
      <c r="AF1043" s="324"/>
      <c r="AG1043" s="324"/>
      <c r="AH1043" s="325">
        <v>1</v>
      </c>
      <c r="AI1043" s="326"/>
      <c r="AJ1043" s="326"/>
      <c r="AK1043" s="326"/>
      <c r="AL1043" s="327">
        <v>76</v>
      </c>
      <c r="AM1043" s="328"/>
      <c r="AN1043" s="328"/>
      <c r="AO1043" s="329"/>
      <c r="AP1043" s="322" t="s">
        <v>395</v>
      </c>
      <c r="AQ1043" s="322"/>
      <c r="AR1043" s="322"/>
      <c r="AS1043" s="322"/>
      <c r="AT1043" s="322"/>
      <c r="AU1043" s="322"/>
      <c r="AV1043" s="322"/>
      <c r="AW1043" s="322"/>
      <c r="AX1043" s="322"/>
      <c r="AY1043">
        <f t="shared" si="123"/>
        <v>1</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317"/>
      <c r="Q1045" s="318"/>
      <c r="R1045" s="318"/>
      <c r="S1045" s="318"/>
      <c r="T1045" s="318"/>
      <c r="U1045" s="318"/>
      <c r="V1045" s="318"/>
      <c r="W1045" s="318"/>
      <c r="X1045" s="318"/>
      <c r="Y1045" s="319"/>
      <c r="Z1045" s="320"/>
      <c r="AA1045" s="320"/>
      <c r="AB1045" s="321"/>
      <c r="AC1045" s="323"/>
      <c r="AD1045" s="324"/>
      <c r="AE1045" s="324"/>
      <c r="AF1045" s="324"/>
      <c r="AG1045" s="324"/>
      <c r="AH1045" s="420"/>
      <c r="AI1045" s="421"/>
      <c r="AJ1045" s="421"/>
      <c r="AK1045" s="421"/>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317"/>
      <c r="Q1046" s="318"/>
      <c r="R1046" s="318"/>
      <c r="S1046" s="318"/>
      <c r="T1046" s="318"/>
      <c r="U1046" s="318"/>
      <c r="V1046" s="318"/>
      <c r="W1046" s="318"/>
      <c r="X1046" s="318"/>
      <c r="Y1046" s="319"/>
      <c r="Z1046" s="320"/>
      <c r="AA1046" s="320"/>
      <c r="AB1046" s="321"/>
      <c r="AC1046" s="323"/>
      <c r="AD1046" s="324"/>
      <c r="AE1046" s="324"/>
      <c r="AF1046" s="324"/>
      <c r="AG1046" s="324"/>
      <c r="AH1046" s="420"/>
      <c r="AI1046" s="421"/>
      <c r="AJ1046" s="421"/>
      <c r="AK1046" s="421"/>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420"/>
      <c r="AI1047" s="421"/>
      <c r="AJ1047" s="421"/>
      <c r="AK1047" s="421"/>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420"/>
      <c r="AI1048" s="421"/>
      <c r="AJ1048" s="421"/>
      <c r="AK1048" s="421"/>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420"/>
      <c r="AI1049" s="421"/>
      <c r="AJ1049" s="421"/>
      <c r="AK1049" s="421"/>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420"/>
      <c r="AI1050" s="421"/>
      <c r="AJ1050" s="421"/>
      <c r="AK1050" s="421"/>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420"/>
      <c r="AI1051" s="421"/>
      <c r="AJ1051" s="421"/>
      <c r="AK1051" s="421"/>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420"/>
      <c r="AI1052" s="421"/>
      <c r="AJ1052" s="421"/>
      <c r="AK1052" s="421"/>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420"/>
      <c r="AI1053" s="421"/>
      <c r="AJ1053" s="421"/>
      <c r="AK1053" s="421"/>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420"/>
      <c r="AI1054" s="421"/>
      <c r="AJ1054" s="421"/>
      <c r="AK1054" s="421"/>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420"/>
      <c r="AI1055" s="421"/>
      <c r="AJ1055" s="421"/>
      <c r="AK1055" s="421"/>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420"/>
      <c r="AI1056" s="421"/>
      <c r="AJ1056" s="421"/>
      <c r="AK1056" s="421"/>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420"/>
      <c r="AI1057" s="421"/>
      <c r="AJ1057" s="421"/>
      <c r="AK1057" s="421"/>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420"/>
      <c r="AI1058" s="421"/>
      <c r="AJ1058" s="421"/>
      <c r="AK1058" s="421"/>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420"/>
      <c r="AI1059" s="421"/>
      <c r="AJ1059" s="421"/>
      <c r="AK1059" s="421"/>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420"/>
      <c r="AI1060" s="421"/>
      <c r="AJ1060" s="421"/>
      <c r="AK1060" s="421"/>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420"/>
      <c r="AI1061" s="421"/>
      <c r="AJ1061" s="421"/>
      <c r="AK1061" s="421"/>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420"/>
      <c r="AI1062" s="421"/>
      <c r="AJ1062" s="421"/>
      <c r="AK1062" s="421"/>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420"/>
      <c r="AI1063" s="421"/>
      <c r="AJ1063" s="421"/>
      <c r="AK1063" s="421"/>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420"/>
      <c r="AI1064" s="421"/>
      <c r="AJ1064" s="421"/>
      <c r="AK1064" s="421"/>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420"/>
      <c r="AI1065" s="421"/>
      <c r="AJ1065" s="421"/>
      <c r="AK1065" s="421"/>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420"/>
      <c r="AI1066" s="421"/>
      <c r="AJ1066" s="421"/>
      <c r="AK1066" s="421"/>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420"/>
      <c r="AI1067" s="421"/>
      <c r="AJ1067" s="421"/>
      <c r="AK1067" s="421"/>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420"/>
      <c r="AI1068" s="421"/>
      <c r="AJ1068" s="421"/>
      <c r="AK1068" s="421"/>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420"/>
      <c r="AI1069" s="421"/>
      <c r="AJ1069" s="421"/>
      <c r="AK1069" s="421"/>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420"/>
      <c r="AI1070" s="421"/>
      <c r="AJ1070" s="421"/>
      <c r="AK1070" s="421"/>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420"/>
      <c r="AI1071" s="421"/>
      <c r="AJ1071" s="421"/>
      <c r="AK1071" s="421"/>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420"/>
      <c r="AI1072" s="421"/>
      <c r="AJ1072" s="421"/>
      <c r="AK1072" s="421"/>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7" t="s">
        <v>293</v>
      </c>
      <c r="K1075" s="109"/>
      <c r="L1075" s="109"/>
      <c r="M1075" s="109"/>
      <c r="N1075" s="109"/>
      <c r="O1075" s="109"/>
      <c r="P1075" s="336" t="s">
        <v>243</v>
      </c>
      <c r="Q1075" s="336"/>
      <c r="R1075" s="336"/>
      <c r="S1075" s="336"/>
      <c r="T1075" s="336"/>
      <c r="U1075" s="336"/>
      <c r="V1075" s="336"/>
      <c r="W1075" s="336"/>
      <c r="X1075" s="336"/>
      <c r="Y1075" s="346" t="s">
        <v>291</v>
      </c>
      <c r="Z1075" s="347"/>
      <c r="AA1075" s="347"/>
      <c r="AB1075" s="347"/>
      <c r="AC1075" s="277" t="s">
        <v>330</v>
      </c>
      <c r="AD1075" s="277"/>
      <c r="AE1075" s="277"/>
      <c r="AF1075" s="277"/>
      <c r="AG1075" s="277"/>
      <c r="AH1075" s="346" t="s">
        <v>357</v>
      </c>
      <c r="AI1075" s="348"/>
      <c r="AJ1075" s="348"/>
      <c r="AK1075" s="348"/>
      <c r="AL1075" s="348" t="s">
        <v>21</v>
      </c>
      <c r="AM1075" s="348"/>
      <c r="AN1075" s="348"/>
      <c r="AO1075" s="423"/>
      <c r="AP1075" s="424" t="s">
        <v>294</v>
      </c>
      <c r="AQ1075" s="424"/>
      <c r="AR1075" s="424"/>
      <c r="AS1075" s="424"/>
      <c r="AT1075" s="424"/>
      <c r="AU1075" s="424"/>
      <c r="AV1075" s="424"/>
      <c r="AW1075" s="424"/>
      <c r="AX1075" s="424"/>
      <c r="AY1075">
        <f t="shared" ref="AY1075:AY1076" si="124">$AY$1073</f>
        <v>1</v>
      </c>
    </row>
    <row r="1076" spans="1:51" ht="30" customHeight="1" x14ac:dyDescent="0.15">
      <c r="A1076" s="403">
        <v>1</v>
      </c>
      <c r="B1076" s="403">
        <v>1</v>
      </c>
      <c r="C1076" s="422" t="s">
        <v>802</v>
      </c>
      <c r="D1076" s="417"/>
      <c r="E1076" s="417"/>
      <c r="F1076" s="417"/>
      <c r="G1076" s="417"/>
      <c r="H1076" s="417"/>
      <c r="I1076" s="417"/>
      <c r="J1076" s="418">
        <v>4000020360007</v>
      </c>
      <c r="K1076" s="419"/>
      <c r="L1076" s="419"/>
      <c r="M1076" s="419"/>
      <c r="N1076" s="419"/>
      <c r="O1076" s="419"/>
      <c r="P1076" s="317" t="s">
        <v>803</v>
      </c>
      <c r="Q1076" s="318"/>
      <c r="R1076" s="318"/>
      <c r="S1076" s="318"/>
      <c r="T1076" s="318"/>
      <c r="U1076" s="318"/>
      <c r="V1076" s="318"/>
      <c r="W1076" s="318"/>
      <c r="X1076" s="318"/>
      <c r="Y1076" s="319">
        <v>0.3</v>
      </c>
      <c r="Z1076" s="320"/>
      <c r="AA1076" s="320"/>
      <c r="AB1076" s="321"/>
      <c r="AC1076" s="323" t="s">
        <v>80</v>
      </c>
      <c r="AD1076" s="324"/>
      <c r="AE1076" s="324"/>
      <c r="AF1076" s="324"/>
      <c r="AG1076" s="324"/>
      <c r="AH1076" s="325" t="s">
        <v>790</v>
      </c>
      <c r="AI1076" s="326"/>
      <c r="AJ1076" s="326"/>
      <c r="AK1076" s="326"/>
      <c r="AL1076" s="327" t="s">
        <v>790</v>
      </c>
      <c r="AM1076" s="328"/>
      <c r="AN1076" s="328"/>
      <c r="AO1076" s="329"/>
      <c r="AP1076" s="322" t="s">
        <v>790</v>
      </c>
      <c r="AQ1076" s="322"/>
      <c r="AR1076" s="322"/>
      <c r="AS1076" s="322"/>
      <c r="AT1076" s="322"/>
      <c r="AU1076" s="322"/>
      <c r="AV1076" s="322"/>
      <c r="AW1076" s="322"/>
      <c r="AX1076" s="322"/>
      <c r="AY1076">
        <f t="shared" si="124"/>
        <v>1</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317"/>
      <c r="Q1078" s="318"/>
      <c r="R1078" s="318"/>
      <c r="S1078" s="318"/>
      <c r="T1078" s="318"/>
      <c r="U1078" s="318"/>
      <c r="V1078" s="318"/>
      <c r="W1078" s="318"/>
      <c r="X1078" s="318"/>
      <c r="Y1078" s="319"/>
      <c r="Z1078" s="320"/>
      <c r="AA1078" s="320"/>
      <c r="AB1078" s="321"/>
      <c r="AC1078" s="323"/>
      <c r="AD1078" s="324"/>
      <c r="AE1078" s="324"/>
      <c r="AF1078" s="324"/>
      <c r="AG1078" s="324"/>
      <c r="AH1078" s="420"/>
      <c r="AI1078" s="421"/>
      <c r="AJ1078" s="421"/>
      <c r="AK1078" s="421"/>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317"/>
      <c r="Q1079" s="318"/>
      <c r="R1079" s="318"/>
      <c r="S1079" s="318"/>
      <c r="T1079" s="318"/>
      <c r="U1079" s="318"/>
      <c r="V1079" s="318"/>
      <c r="W1079" s="318"/>
      <c r="X1079" s="318"/>
      <c r="Y1079" s="319"/>
      <c r="Z1079" s="320"/>
      <c r="AA1079" s="320"/>
      <c r="AB1079" s="321"/>
      <c r="AC1079" s="323"/>
      <c r="AD1079" s="324"/>
      <c r="AE1079" s="324"/>
      <c r="AF1079" s="324"/>
      <c r="AG1079" s="324"/>
      <c r="AH1079" s="420"/>
      <c r="AI1079" s="421"/>
      <c r="AJ1079" s="421"/>
      <c r="AK1079" s="421"/>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420"/>
      <c r="AI1080" s="421"/>
      <c r="AJ1080" s="421"/>
      <c r="AK1080" s="421"/>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420"/>
      <c r="AI1081" s="421"/>
      <c r="AJ1081" s="421"/>
      <c r="AK1081" s="421"/>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420"/>
      <c r="AI1082" s="421"/>
      <c r="AJ1082" s="421"/>
      <c r="AK1082" s="421"/>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420"/>
      <c r="AI1083" s="421"/>
      <c r="AJ1083" s="421"/>
      <c r="AK1083" s="421"/>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420"/>
      <c r="AI1084" s="421"/>
      <c r="AJ1084" s="421"/>
      <c r="AK1084" s="421"/>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420"/>
      <c r="AI1085" s="421"/>
      <c r="AJ1085" s="421"/>
      <c r="AK1085" s="421"/>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420"/>
      <c r="AI1086" s="421"/>
      <c r="AJ1086" s="421"/>
      <c r="AK1086" s="421"/>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420"/>
      <c r="AI1087" s="421"/>
      <c r="AJ1087" s="421"/>
      <c r="AK1087" s="421"/>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420"/>
      <c r="AI1088" s="421"/>
      <c r="AJ1088" s="421"/>
      <c r="AK1088" s="421"/>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420"/>
      <c r="AI1089" s="421"/>
      <c r="AJ1089" s="421"/>
      <c r="AK1089" s="421"/>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420"/>
      <c r="AI1090" s="421"/>
      <c r="AJ1090" s="421"/>
      <c r="AK1090" s="421"/>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420"/>
      <c r="AI1091" s="421"/>
      <c r="AJ1091" s="421"/>
      <c r="AK1091" s="421"/>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420"/>
      <c r="AI1092" s="421"/>
      <c r="AJ1092" s="421"/>
      <c r="AK1092" s="421"/>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420"/>
      <c r="AI1093" s="421"/>
      <c r="AJ1093" s="421"/>
      <c r="AK1093" s="421"/>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420"/>
      <c r="AI1094" s="421"/>
      <c r="AJ1094" s="421"/>
      <c r="AK1094" s="421"/>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420"/>
      <c r="AI1095" s="421"/>
      <c r="AJ1095" s="421"/>
      <c r="AK1095" s="421"/>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420"/>
      <c r="AI1096" s="421"/>
      <c r="AJ1096" s="421"/>
      <c r="AK1096" s="421"/>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420"/>
      <c r="AI1097" s="421"/>
      <c r="AJ1097" s="421"/>
      <c r="AK1097" s="421"/>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420"/>
      <c r="AI1098" s="421"/>
      <c r="AJ1098" s="421"/>
      <c r="AK1098" s="421"/>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420"/>
      <c r="AI1099" s="421"/>
      <c r="AJ1099" s="421"/>
      <c r="AK1099" s="421"/>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420"/>
      <c r="AI1100" s="421"/>
      <c r="AJ1100" s="421"/>
      <c r="AK1100" s="421"/>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420"/>
      <c r="AI1101" s="421"/>
      <c r="AJ1101" s="421"/>
      <c r="AK1101" s="421"/>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420"/>
      <c r="AI1102" s="421"/>
      <c r="AJ1102" s="421"/>
      <c r="AK1102" s="421"/>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420"/>
      <c r="AI1103" s="421"/>
      <c r="AJ1103" s="421"/>
      <c r="AK1103" s="421"/>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420"/>
      <c r="AI1104" s="421"/>
      <c r="AJ1104" s="421"/>
      <c r="AK1104" s="421"/>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420"/>
      <c r="AI1105" s="421"/>
      <c r="AJ1105" s="421"/>
      <c r="AK1105" s="421"/>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3" t="s">
        <v>321</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336</v>
      </c>
      <c r="AM1106" s="953"/>
      <c r="AN1106" s="953"/>
      <c r="AO1106" s="76" t="s">
        <v>783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262</v>
      </c>
      <c r="D1109" s="886"/>
      <c r="E1109" s="277" t="s">
        <v>261</v>
      </c>
      <c r="F1109" s="886"/>
      <c r="G1109" s="886"/>
      <c r="H1109" s="886"/>
      <c r="I1109" s="886"/>
      <c r="J1109" s="277" t="s">
        <v>293</v>
      </c>
      <c r="K1109" s="277"/>
      <c r="L1109" s="277"/>
      <c r="M1109" s="277"/>
      <c r="N1109" s="277"/>
      <c r="O1109" s="277"/>
      <c r="P1109" s="346" t="s">
        <v>27</v>
      </c>
      <c r="Q1109" s="346"/>
      <c r="R1109" s="346"/>
      <c r="S1109" s="346"/>
      <c r="T1109" s="346"/>
      <c r="U1109" s="346"/>
      <c r="V1109" s="346"/>
      <c r="W1109" s="346"/>
      <c r="X1109" s="346"/>
      <c r="Y1109" s="277" t="s">
        <v>295</v>
      </c>
      <c r="Z1109" s="886"/>
      <c r="AA1109" s="886"/>
      <c r="AB1109" s="886"/>
      <c r="AC1109" s="277" t="s">
        <v>244</v>
      </c>
      <c r="AD1109" s="277"/>
      <c r="AE1109" s="277"/>
      <c r="AF1109" s="277"/>
      <c r="AG1109" s="277"/>
      <c r="AH1109" s="346" t="s">
        <v>257</v>
      </c>
      <c r="AI1109" s="347"/>
      <c r="AJ1109" s="347"/>
      <c r="AK1109" s="347"/>
      <c r="AL1109" s="347" t="s">
        <v>21</v>
      </c>
      <c r="AM1109" s="347"/>
      <c r="AN1109" s="347"/>
      <c r="AO1109" s="889"/>
      <c r="AP1109" s="424" t="s">
        <v>322</v>
      </c>
      <c r="AQ1109" s="424"/>
      <c r="AR1109" s="424"/>
      <c r="AS1109" s="424"/>
      <c r="AT1109" s="424"/>
      <c r="AU1109" s="424"/>
      <c r="AV1109" s="424"/>
      <c r="AW1109" s="424"/>
      <c r="AX1109" s="424"/>
    </row>
    <row r="1110" spans="1:51" ht="30" customHeight="1" x14ac:dyDescent="0.15">
      <c r="A1110" s="403">
        <v>1</v>
      </c>
      <c r="B1110" s="403">
        <v>1</v>
      </c>
      <c r="C1110" s="888"/>
      <c r="D1110" s="888"/>
      <c r="E1110" s="262" t="s">
        <v>848</v>
      </c>
      <c r="F1110" s="887"/>
      <c r="G1110" s="887"/>
      <c r="H1110" s="887"/>
      <c r="I1110" s="887"/>
      <c r="J1110" s="418" t="s">
        <v>848</v>
      </c>
      <c r="K1110" s="419"/>
      <c r="L1110" s="419"/>
      <c r="M1110" s="419"/>
      <c r="N1110" s="419"/>
      <c r="O1110" s="419"/>
      <c r="P1110" s="317" t="s">
        <v>848</v>
      </c>
      <c r="Q1110" s="318"/>
      <c r="R1110" s="318"/>
      <c r="S1110" s="318"/>
      <c r="T1110" s="318"/>
      <c r="U1110" s="318"/>
      <c r="V1110" s="318"/>
      <c r="W1110" s="318"/>
      <c r="X1110" s="318"/>
      <c r="Y1110" s="319" t="s">
        <v>848</v>
      </c>
      <c r="Z1110" s="320"/>
      <c r="AA1110" s="320"/>
      <c r="AB1110" s="321"/>
      <c r="AC1110" s="323"/>
      <c r="AD1110" s="324"/>
      <c r="AE1110" s="324"/>
      <c r="AF1110" s="324"/>
      <c r="AG1110" s="324"/>
      <c r="AH1110" s="420" t="s">
        <v>848</v>
      </c>
      <c r="AI1110" s="421"/>
      <c r="AJ1110" s="421"/>
      <c r="AK1110" s="421"/>
      <c r="AL1110" s="327" t="s">
        <v>848</v>
      </c>
      <c r="AM1110" s="328"/>
      <c r="AN1110" s="328"/>
      <c r="AO1110" s="329"/>
      <c r="AP1110" s="322" t="s">
        <v>848</v>
      </c>
      <c r="AQ1110" s="322"/>
      <c r="AR1110" s="322"/>
      <c r="AS1110" s="322"/>
      <c r="AT1110" s="322"/>
      <c r="AU1110" s="322"/>
      <c r="AV1110" s="322"/>
      <c r="AW1110" s="322"/>
      <c r="AX1110" s="322"/>
    </row>
    <row r="1111" spans="1:51" ht="30" hidden="1" customHeight="1" x14ac:dyDescent="0.15">
      <c r="A1111" s="403">
        <v>2</v>
      </c>
      <c r="B1111" s="403">
        <v>1</v>
      </c>
      <c r="C1111" s="888"/>
      <c r="D1111" s="888"/>
      <c r="E1111" s="887"/>
      <c r="F1111" s="887"/>
      <c r="G1111" s="887"/>
      <c r="H1111" s="887"/>
      <c r="I1111" s="88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420"/>
      <c r="AI1111" s="421"/>
      <c r="AJ1111" s="421"/>
      <c r="AK1111" s="421"/>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88"/>
      <c r="D1112" s="888"/>
      <c r="E1112" s="887"/>
      <c r="F1112" s="887"/>
      <c r="G1112" s="887"/>
      <c r="H1112" s="887"/>
      <c r="I1112" s="88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420"/>
      <c r="AI1112" s="421"/>
      <c r="AJ1112" s="421"/>
      <c r="AK1112" s="421"/>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88"/>
      <c r="D1113" s="888"/>
      <c r="E1113" s="887"/>
      <c r="F1113" s="887"/>
      <c r="G1113" s="887"/>
      <c r="H1113" s="887"/>
      <c r="I1113" s="88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420"/>
      <c r="AI1113" s="421"/>
      <c r="AJ1113" s="421"/>
      <c r="AK1113" s="421"/>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88"/>
      <c r="D1114" s="888"/>
      <c r="E1114" s="887"/>
      <c r="F1114" s="887"/>
      <c r="G1114" s="887"/>
      <c r="H1114" s="887"/>
      <c r="I1114" s="88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420"/>
      <c r="AI1114" s="421"/>
      <c r="AJ1114" s="421"/>
      <c r="AK1114" s="421"/>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88"/>
      <c r="D1115" s="888"/>
      <c r="E1115" s="887"/>
      <c r="F1115" s="887"/>
      <c r="G1115" s="887"/>
      <c r="H1115" s="887"/>
      <c r="I1115" s="88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420"/>
      <c r="AI1115" s="421"/>
      <c r="AJ1115" s="421"/>
      <c r="AK1115" s="421"/>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88"/>
      <c r="D1116" s="888"/>
      <c r="E1116" s="887"/>
      <c r="F1116" s="887"/>
      <c r="G1116" s="887"/>
      <c r="H1116" s="887"/>
      <c r="I1116" s="88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420"/>
      <c r="AI1116" s="421"/>
      <c r="AJ1116" s="421"/>
      <c r="AK1116" s="421"/>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88"/>
      <c r="D1117" s="888"/>
      <c r="E1117" s="887"/>
      <c r="F1117" s="887"/>
      <c r="G1117" s="887"/>
      <c r="H1117" s="887"/>
      <c r="I1117" s="88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420"/>
      <c r="AI1117" s="421"/>
      <c r="AJ1117" s="421"/>
      <c r="AK1117" s="421"/>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88"/>
      <c r="D1118" s="888"/>
      <c r="E1118" s="887"/>
      <c r="F1118" s="887"/>
      <c r="G1118" s="887"/>
      <c r="H1118" s="887"/>
      <c r="I1118" s="88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420"/>
      <c r="AI1118" s="421"/>
      <c r="AJ1118" s="421"/>
      <c r="AK1118" s="421"/>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88"/>
      <c r="D1119" s="888"/>
      <c r="E1119" s="887"/>
      <c r="F1119" s="887"/>
      <c r="G1119" s="887"/>
      <c r="H1119" s="887"/>
      <c r="I1119" s="88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420"/>
      <c r="AI1119" s="421"/>
      <c r="AJ1119" s="421"/>
      <c r="AK1119" s="421"/>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88"/>
      <c r="D1120" s="888"/>
      <c r="E1120" s="887"/>
      <c r="F1120" s="887"/>
      <c r="G1120" s="887"/>
      <c r="H1120" s="887"/>
      <c r="I1120" s="88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420"/>
      <c r="AI1120" s="421"/>
      <c r="AJ1120" s="421"/>
      <c r="AK1120" s="421"/>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88"/>
      <c r="D1121" s="888"/>
      <c r="E1121" s="887"/>
      <c r="F1121" s="887"/>
      <c r="G1121" s="887"/>
      <c r="H1121" s="887"/>
      <c r="I1121" s="88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420"/>
      <c r="AI1121" s="421"/>
      <c r="AJ1121" s="421"/>
      <c r="AK1121" s="421"/>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88"/>
      <c r="D1122" s="888"/>
      <c r="E1122" s="887"/>
      <c r="F1122" s="887"/>
      <c r="G1122" s="887"/>
      <c r="H1122" s="887"/>
      <c r="I1122" s="88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420"/>
      <c r="AI1122" s="421"/>
      <c r="AJ1122" s="421"/>
      <c r="AK1122" s="421"/>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88"/>
      <c r="D1123" s="888"/>
      <c r="E1123" s="887"/>
      <c r="F1123" s="887"/>
      <c r="G1123" s="887"/>
      <c r="H1123" s="887"/>
      <c r="I1123" s="887"/>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420"/>
      <c r="AI1123" s="421"/>
      <c r="AJ1123" s="421"/>
      <c r="AK1123" s="421"/>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88"/>
      <c r="D1124" s="888"/>
      <c r="E1124" s="887"/>
      <c r="F1124" s="887"/>
      <c r="G1124" s="887"/>
      <c r="H1124" s="887"/>
      <c r="I1124" s="887"/>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420"/>
      <c r="AI1124" s="421"/>
      <c r="AJ1124" s="421"/>
      <c r="AK1124" s="421"/>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88"/>
      <c r="D1125" s="888"/>
      <c r="E1125" s="887"/>
      <c r="F1125" s="887"/>
      <c r="G1125" s="887"/>
      <c r="H1125" s="887"/>
      <c r="I1125" s="887"/>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420"/>
      <c r="AI1125" s="421"/>
      <c r="AJ1125" s="421"/>
      <c r="AK1125" s="421"/>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88"/>
      <c r="D1126" s="888"/>
      <c r="E1126" s="887"/>
      <c r="F1126" s="887"/>
      <c r="G1126" s="887"/>
      <c r="H1126" s="887"/>
      <c r="I1126" s="88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420"/>
      <c r="AI1126" s="421"/>
      <c r="AJ1126" s="421"/>
      <c r="AK1126" s="421"/>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88"/>
      <c r="D1127" s="888"/>
      <c r="E1127" s="262"/>
      <c r="F1127" s="887"/>
      <c r="G1127" s="887"/>
      <c r="H1127" s="887"/>
      <c r="I1127" s="88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420"/>
      <c r="AI1127" s="421"/>
      <c r="AJ1127" s="421"/>
      <c r="AK1127" s="421"/>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88"/>
      <c r="D1128" s="888"/>
      <c r="E1128" s="887"/>
      <c r="F1128" s="887"/>
      <c r="G1128" s="887"/>
      <c r="H1128" s="887"/>
      <c r="I1128" s="88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420"/>
      <c r="AI1128" s="421"/>
      <c r="AJ1128" s="421"/>
      <c r="AK1128" s="421"/>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88"/>
      <c r="D1129" s="888"/>
      <c r="E1129" s="887"/>
      <c r="F1129" s="887"/>
      <c r="G1129" s="887"/>
      <c r="H1129" s="887"/>
      <c r="I1129" s="88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420"/>
      <c r="AI1129" s="421"/>
      <c r="AJ1129" s="421"/>
      <c r="AK1129" s="421"/>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88"/>
      <c r="D1130" s="888"/>
      <c r="E1130" s="887"/>
      <c r="F1130" s="887"/>
      <c r="G1130" s="887"/>
      <c r="H1130" s="887"/>
      <c r="I1130" s="88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420"/>
      <c r="AI1130" s="421"/>
      <c r="AJ1130" s="421"/>
      <c r="AK1130" s="421"/>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88"/>
      <c r="D1131" s="888"/>
      <c r="E1131" s="887"/>
      <c r="F1131" s="887"/>
      <c r="G1131" s="887"/>
      <c r="H1131" s="887"/>
      <c r="I1131" s="88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420"/>
      <c r="AI1131" s="421"/>
      <c r="AJ1131" s="421"/>
      <c r="AK1131" s="421"/>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88"/>
      <c r="D1132" s="888"/>
      <c r="E1132" s="887"/>
      <c r="F1132" s="887"/>
      <c r="G1132" s="887"/>
      <c r="H1132" s="887"/>
      <c r="I1132" s="88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420"/>
      <c r="AI1132" s="421"/>
      <c r="AJ1132" s="421"/>
      <c r="AK1132" s="421"/>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88"/>
      <c r="D1133" s="888"/>
      <c r="E1133" s="887"/>
      <c r="F1133" s="887"/>
      <c r="G1133" s="887"/>
      <c r="H1133" s="887"/>
      <c r="I1133" s="88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420"/>
      <c r="AI1133" s="421"/>
      <c r="AJ1133" s="421"/>
      <c r="AK1133" s="421"/>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88"/>
      <c r="D1134" s="888"/>
      <c r="E1134" s="887"/>
      <c r="F1134" s="887"/>
      <c r="G1134" s="887"/>
      <c r="H1134" s="887"/>
      <c r="I1134" s="88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420"/>
      <c r="AI1134" s="421"/>
      <c r="AJ1134" s="421"/>
      <c r="AK1134" s="421"/>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88"/>
      <c r="D1135" s="888"/>
      <c r="E1135" s="887"/>
      <c r="F1135" s="887"/>
      <c r="G1135" s="887"/>
      <c r="H1135" s="887"/>
      <c r="I1135" s="88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420"/>
      <c r="AI1135" s="421"/>
      <c r="AJ1135" s="421"/>
      <c r="AK1135" s="421"/>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88"/>
      <c r="D1136" s="888"/>
      <c r="E1136" s="887"/>
      <c r="F1136" s="887"/>
      <c r="G1136" s="887"/>
      <c r="H1136" s="887"/>
      <c r="I1136" s="88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420"/>
      <c r="AI1136" s="421"/>
      <c r="AJ1136" s="421"/>
      <c r="AK1136" s="421"/>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88"/>
      <c r="D1137" s="888"/>
      <c r="E1137" s="887"/>
      <c r="F1137" s="887"/>
      <c r="G1137" s="887"/>
      <c r="H1137" s="887"/>
      <c r="I1137" s="88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420"/>
      <c r="AI1137" s="421"/>
      <c r="AJ1137" s="421"/>
      <c r="AK1137" s="421"/>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88"/>
      <c r="D1138" s="888"/>
      <c r="E1138" s="887"/>
      <c r="F1138" s="887"/>
      <c r="G1138" s="887"/>
      <c r="H1138" s="887"/>
      <c r="I1138" s="88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420"/>
      <c r="AI1138" s="421"/>
      <c r="AJ1138" s="421"/>
      <c r="AK1138" s="421"/>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88"/>
      <c r="D1139" s="888"/>
      <c r="E1139" s="887"/>
      <c r="F1139" s="887"/>
      <c r="G1139" s="887"/>
      <c r="H1139" s="887"/>
      <c r="I1139" s="88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420"/>
      <c r="AI1139" s="421"/>
      <c r="AJ1139" s="421"/>
      <c r="AK1139" s="421"/>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573" priority="14003">
      <formula>IF(RIGHT(TEXT(P14,"0.#"),1)=".",FALSE,TRUE)</formula>
    </cfRule>
    <cfRule type="expression" dxfId="2572" priority="14004">
      <formula>IF(RIGHT(TEXT(P14,"0.#"),1)=".",TRUE,FALSE)</formula>
    </cfRule>
  </conditionalFormatting>
  <conditionalFormatting sqref="AE32">
    <cfRule type="expression" dxfId="2571" priority="13993">
      <formula>IF(RIGHT(TEXT(AE32,"0.#"),1)=".",FALSE,TRUE)</formula>
    </cfRule>
    <cfRule type="expression" dxfId="2570" priority="13994">
      <formula>IF(RIGHT(TEXT(AE32,"0.#"),1)=".",TRUE,FALSE)</formula>
    </cfRule>
  </conditionalFormatting>
  <conditionalFormatting sqref="P18:AX18">
    <cfRule type="expression" dxfId="2569" priority="13879">
      <formula>IF(RIGHT(TEXT(P18,"0.#"),1)=".",FALSE,TRUE)</formula>
    </cfRule>
    <cfRule type="expression" dxfId="2568" priority="13880">
      <formula>IF(RIGHT(TEXT(P18,"0.#"),1)=".",TRUE,FALSE)</formula>
    </cfRule>
  </conditionalFormatting>
  <conditionalFormatting sqref="Y790">
    <cfRule type="expression" dxfId="2567" priority="13875">
      <formula>IF(RIGHT(TEXT(Y790,"0.#"),1)=".",FALSE,TRUE)</formula>
    </cfRule>
    <cfRule type="expression" dxfId="2566" priority="13876">
      <formula>IF(RIGHT(TEXT(Y790,"0.#"),1)=".",TRUE,FALSE)</formula>
    </cfRule>
  </conditionalFormatting>
  <conditionalFormatting sqref="Y799">
    <cfRule type="expression" dxfId="2565" priority="13871">
      <formula>IF(RIGHT(TEXT(Y799,"0.#"),1)=".",FALSE,TRUE)</formula>
    </cfRule>
    <cfRule type="expression" dxfId="2564" priority="13872">
      <formula>IF(RIGHT(TEXT(Y799,"0.#"),1)=".",TRUE,FALSE)</formula>
    </cfRule>
  </conditionalFormatting>
  <conditionalFormatting sqref="Y830:Y837 Y828 Y817:Y824 Y815 Y804:Y811 Y802">
    <cfRule type="expression" dxfId="2563" priority="13653">
      <formula>IF(RIGHT(TEXT(Y802,"0.#"),1)=".",FALSE,TRUE)</formula>
    </cfRule>
    <cfRule type="expression" dxfId="2562" priority="13654">
      <formula>IF(RIGHT(TEXT(Y802,"0.#"),1)=".",TRUE,FALSE)</formula>
    </cfRule>
  </conditionalFormatting>
  <conditionalFormatting sqref="P16:AQ17 P15:AX15 P13:AX13">
    <cfRule type="expression" dxfId="2561" priority="13701">
      <formula>IF(RIGHT(TEXT(P13,"0.#"),1)=".",FALSE,TRUE)</formula>
    </cfRule>
    <cfRule type="expression" dxfId="2560" priority="13702">
      <formula>IF(RIGHT(TEXT(P13,"0.#"),1)=".",TRUE,FALSE)</formula>
    </cfRule>
  </conditionalFormatting>
  <conditionalFormatting sqref="P19:AJ19">
    <cfRule type="expression" dxfId="2559" priority="13699">
      <formula>IF(RIGHT(TEXT(P19,"0.#"),1)=".",FALSE,TRUE)</formula>
    </cfRule>
    <cfRule type="expression" dxfId="2558" priority="13700">
      <formula>IF(RIGHT(TEXT(P19,"0.#"),1)=".",TRUE,FALSE)</formula>
    </cfRule>
  </conditionalFormatting>
  <conditionalFormatting sqref="AE101 AQ101">
    <cfRule type="expression" dxfId="2557" priority="13691">
      <formula>IF(RIGHT(TEXT(AE101,"0.#"),1)=".",FALSE,TRUE)</formula>
    </cfRule>
    <cfRule type="expression" dxfId="2556" priority="13692">
      <formula>IF(RIGHT(TEXT(AE101,"0.#"),1)=".",TRUE,FALSE)</formula>
    </cfRule>
  </conditionalFormatting>
  <conditionalFormatting sqref="Y791:Y798 Y789">
    <cfRule type="expression" dxfId="2555" priority="13677">
      <formula>IF(RIGHT(TEXT(Y789,"0.#"),1)=".",FALSE,TRUE)</formula>
    </cfRule>
    <cfRule type="expression" dxfId="2554" priority="13678">
      <formula>IF(RIGHT(TEXT(Y789,"0.#"),1)=".",TRUE,FALSE)</formula>
    </cfRule>
  </conditionalFormatting>
  <conditionalFormatting sqref="AU790">
    <cfRule type="expression" dxfId="2553" priority="13675">
      <formula>IF(RIGHT(TEXT(AU790,"0.#"),1)=".",FALSE,TRUE)</formula>
    </cfRule>
    <cfRule type="expression" dxfId="2552" priority="13676">
      <formula>IF(RIGHT(TEXT(AU790,"0.#"),1)=".",TRUE,FALSE)</formula>
    </cfRule>
  </conditionalFormatting>
  <conditionalFormatting sqref="AU799">
    <cfRule type="expression" dxfId="2551" priority="13673">
      <formula>IF(RIGHT(TEXT(AU799,"0.#"),1)=".",FALSE,TRUE)</formula>
    </cfRule>
    <cfRule type="expression" dxfId="2550" priority="13674">
      <formula>IF(RIGHT(TEXT(AU799,"0.#"),1)=".",TRUE,FALSE)</formula>
    </cfRule>
  </conditionalFormatting>
  <conditionalFormatting sqref="AU791:AU798 AU789">
    <cfRule type="expression" dxfId="2549" priority="13671">
      <formula>IF(RIGHT(TEXT(AU789,"0.#"),1)=".",FALSE,TRUE)</formula>
    </cfRule>
    <cfRule type="expression" dxfId="2548" priority="13672">
      <formula>IF(RIGHT(TEXT(AU789,"0.#"),1)=".",TRUE,FALSE)</formula>
    </cfRule>
  </conditionalFormatting>
  <conditionalFormatting sqref="Y829 Y816 Y803">
    <cfRule type="expression" dxfId="2547" priority="13657">
      <formula>IF(RIGHT(TEXT(Y803,"0.#"),1)=".",FALSE,TRUE)</formula>
    </cfRule>
    <cfRule type="expression" dxfId="2546" priority="13658">
      <formula>IF(RIGHT(TEXT(Y803,"0.#"),1)=".",TRUE,FALSE)</formula>
    </cfRule>
  </conditionalFormatting>
  <conditionalFormatting sqref="Y838 Y825 Y812">
    <cfRule type="expression" dxfId="2545" priority="13655">
      <formula>IF(RIGHT(TEXT(Y812,"0.#"),1)=".",FALSE,TRUE)</formula>
    </cfRule>
    <cfRule type="expression" dxfId="2544" priority="13656">
      <formula>IF(RIGHT(TEXT(Y812,"0.#"),1)=".",TRUE,FALSE)</formula>
    </cfRule>
  </conditionalFormatting>
  <conditionalFormatting sqref="AU829 AU816 AU803">
    <cfRule type="expression" dxfId="2543" priority="13651">
      <formula>IF(RIGHT(TEXT(AU803,"0.#"),1)=".",FALSE,TRUE)</formula>
    </cfRule>
    <cfRule type="expression" dxfId="2542" priority="13652">
      <formula>IF(RIGHT(TEXT(AU803,"0.#"),1)=".",TRUE,FALSE)</formula>
    </cfRule>
  </conditionalFormatting>
  <conditionalFormatting sqref="AU838 AU825 AU812">
    <cfRule type="expression" dxfId="2541" priority="13649">
      <formula>IF(RIGHT(TEXT(AU812,"0.#"),1)=".",FALSE,TRUE)</formula>
    </cfRule>
    <cfRule type="expression" dxfId="2540" priority="13650">
      <formula>IF(RIGHT(TEXT(AU812,"0.#"),1)=".",TRUE,FALSE)</formula>
    </cfRule>
  </conditionalFormatting>
  <conditionalFormatting sqref="AU830:AU837 AU828 AU817:AU824 AU815 AU804:AU811 AU802">
    <cfRule type="expression" dxfId="2539" priority="13647">
      <formula>IF(RIGHT(TEXT(AU802,"0.#"),1)=".",FALSE,TRUE)</formula>
    </cfRule>
    <cfRule type="expression" dxfId="2538" priority="13648">
      <formula>IF(RIGHT(TEXT(AU802,"0.#"),1)=".",TRUE,FALSE)</formula>
    </cfRule>
  </conditionalFormatting>
  <conditionalFormatting sqref="AM87">
    <cfRule type="expression" dxfId="2537" priority="13301">
      <formula>IF(RIGHT(TEXT(AM87,"0.#"),1)=".",FALSE,TRUE)</formula>
    </cfRule>
    <cfRule type="expression" dxfId="2536" priority="13302">
      <formula>IF(RIGHT(TEXT(AM87,"0.#"),1)=".",TRUE,FALSE)</formula>
    </cfRule>
  </conditionalFormatting>
  <conditionalFormatting sqref="AE55">
    <cfRule type="expression" dxfId="2535" priority="13369">
      <formula>IF(RIGHT(TEXT(AE55,"0.#"),1)=".",FALSE,TRUE)</formula>
    </cfRule>
    <cfRule type="expression" dxfId="2534" priority="13370">
      <formula>IF(RIGHT(TEXT(AE55,"0.#"),1)=".",TRUE,FALSE)</formula>
    </cfRule>
  </conditionalFormatting>
  <conditionalFormatting sqref="AI55">
    <cfRule type="expression" dxfId="2533" priority="13367">
      <formula>IF(RIGHT(TEXT(AI55,"0.#"),1)=".",FALSE,TRUE)</formula>
    </cfRule>
    <cfRule type="expression" dxfId="2532" priority="13368">
      <formula>IF(RIGHT(TEXT(AI55,"0.#"),1)=".",TRUE,FALSE)</formula>
    </cfRule>
  </conditionalFormatting>
  <conditionalFormatting sqref="AM34">
    <cfRule type="expression" dxfId="2531" priority="13447">
      <formula>IF(RIGHT(TEXT(AM34,"0.#"),1)=".",FALSE,TRUE)</formula>
    </cfRule>
    <cfRule type="expression" dxfId="2530" priority="13448">
      <formula>IF(RIGHT(TEXT(AM34,"0.#"),1)=".",TRUE,FALSE)</formula>
    </cfRule>
  </conditionalFormatting>
  <conditionalFormatting sqref="AE33">
    <cfRule type="expression" dxfId="2529" priority="13461">
      <formula>IF(RIGHT(TEXT(AE33,"0.#"),1)=".",FALSE,TRUE)</formula>
    </cfRule>
    <cfRule type="expression" dxfId="2528" priority="13462">
      <formula>IF(RIGHT(TEXT(AE33,"0.#"),1)=".",TRUE,FALSE)</formula>
    </cfRule>
  </conditionalFormatting>
  <conditionalFormatting sqref="AE34">
    <cfRule type="expression" dxfId="2527" priority="13459">
      <formula>IF(RIGHT(TEXT(AE34,"0.#"),1)=".",FALSE,TRUE)</formula>
    </cfRule>
    <cfRule type="expression" dxfId="2526" priority="13460">
      <formula>IF(RIGHT(TEXT(AE34,"0.#"),1)=".",TRUE,FALSE)</formula>
    </cfRule>
  </conditionalFormatting>
  <conditionalFormatting sqref="AI34">
    <cfRule type="expression" dxfId="2525" priority="13457">
      <formula>IF(RIGHT(TEXT(AI34,"0.#"),1)=".",FALSE,TRUE)</formula>
    </cfRule>
    <cfRule type="expression" dxfId="2524" priority="13458">
      <formula>IF(RIGHT(TEXT(AI34,"0.#"),1)=".",TRUE,FALSE)</formula>
    </cfRule>
  </conditionalFormatting>
  <conditionalFormatting sqref="AI33">
    <cfRule type="expression" dxfId="2523" priority="13455">
      <formula>IF(RIGHT(TEXT(AI33,"0.#"),1)=".",FALSE,TRUE)</formula>
    </cfRule>
    <cfRule type="expression" dxfId="2522" priority="13456">
      <formula>IF(RIGHT(TEXT(AI33,"0.#"),1)=".",TRUE,FALSE)</formula>
    </cfRule>
  </conditionalFormatting>
  <conditionalFormatting sqref="AI32">
    <cfRule type="expression" dxfId="2521" priority="13453">
      <formula>IF(RIGHT(TEXT(AI32,"0.#"),1)=".",FALSE,TRUE)</formula>
    </cfRule>
    <cfRule type="expression" dxfId="2520" priority="13454">
      <formula>IF(RIGHT(TEXT(AI32,"0.#"),1)=".",TRUE,FALSE)</formula>
    </cfRule>
  </conditionalFormatting>
  <conditionalFormatting sqref="AM32">
    <cfRule type="expression" dxfId="2519" priority="13451">
      <formula>IF(RIGHT(TEXT(AM32,"0.#"),1)=".",FALSE,TRUE)</formula>
    </cfRule>
    <cfRule type="expression" dxfId="2518" priority="13452">
      <formula>IF(RIGHT(TEXT(AM32,"0.#"),1)=".",TRUE,FALSE)</formula>
    </cfRule>
  </conditionalFormatting>
  <conditionalFormatting sqref="AM33">
    <cfRule type="expression" dxfId="2517" priority="13449">
      <formula>IF(RIGHT(TEXT(AM33,"0.#"),1)=".",FALSE,TRUE)</formula>
    </cfRule>
    <cfRule type="expression" dxfId="2516" priority="13450">
      <formula>IF(RIGHT(TEXT(AM33,"0.#"),1)=".",TRUE,FALSE)</formula>
    </cfRule>
  </conditionalFormatting>
  <conditionalFormatting sqref="AQ32:AQ34">
    <cfRule type="expression" dxfId="2515" priority="13441">
      <formula>IF(RIGHT(TEXT(AQ32,"0.#"),1)=".",FALSE,TRUE)</formula>
    </cfRule>
    <cfRule type="expression" dxfId="2514" priority="13442">
      <formula>IF(RIGHT(TEXT(AQ32,"0.#"),1)=".",TRUE,FALSE)</formula>
    </cfRule>
  </conditionalFormatting>
  <conditionalFormatting sqref="AU32:AU34">
    <cfRule type="expression" dxfId="2513" priority="13439">
      <formula>IF(RIGHT(TEXT(AU32,"0.#"),1)=".",FALSE,TRUE)</formula>
    </cfRule>
    <cfRule type="expression" dxfId="2512" priority="13440">
      <formula>IF(RIGHT(TEXT(AU32,"0.#"),1)=".",TRUE,FALSE)</formula>
    </cfRule>
  </conditionalFormatting>
  <conditionalFormatting sqref="AE53">
    <cfRule type="expression" dxfId="2511" priority="13373">
      <formula>IF(RIGHT(TEXT(AE53,"0.#"),1)=".",FALSE,TRUE)</formula>
    </cfRule>
    <cfRule type="expression" dxfId="2510" priority="13374">
      <formula>IF(RIGHT(TEXT(AE53,"0.#"),1)=".",TRUE,FALSE)</formula>
    </cfRule>
  </conditionalFormatting>
  <conditionalFormatting sqref="AE54">
    <cfRule type="expression" dxfId="2509" priority="13371">
      <formula>IF(RIGHT(TEXT(AE54,"0.#"),1)=".",FALSE,TRUE)</formula>
    </cfRule>
    <cfRule type="expression" dxfId="2508" priority="13372">
      <formula>IF(RIGHT(TEXT(AE54,"0.#"),1)=".",TRUE,FALSE)</formula>
    </cfRule>
  </conditionalFormatting>
  <conditionalFormatting sqref="AI54">
    <cfRule type="expression" dxfId="2507" priority="13365">
      <formula>IF(RIGHT(TEXT(AI54,"0.#"),1)=".",FALSE,TRUE)</formula>
    </cfRule>
    <cfRule type="expression" dxfId="2506" priority="13366">
      <formula>IF(RIGHT(TEXT(AI54,"0.#"),1)=".",TRUE,FALSE)</formula>
    </cfRule>
  </conditionalFormatting>
  <conditionalFormatting sqref="AI53">
    <cfRule type="expression" dxfId="2505" priority="13363">
      <formula>IF(RIGHT(TEXT(AI53,"0.#"),1)=".",FALSE,TRUE)</formula>
    </cfRule>
    <cfRule type="expression" dxfId="2504" priority="13364">
      <formula>IF(RIGHT(TEXT(AI53,"0.#"),1)=".",TRUE,FALSE)</formula>
    </cfRule>
  </conditionalFormatting>
  <conditionalFormatting sqref="AM53">
    <cfRule type="expression" dxfId="2503" priority="13361">
      <formula>IF(RIGHT(TEXT(AM53,"0.#"),1)=".",FALSE,TRUE)</formula>
    </cfRule>
    <cfRule type="expression" dxfId="2502" priority="13362">
      <formula>IF(RIGHT(TEXT(AM53,"0.#"),1)=".",TRUE,FALSE)</formula>
    </cfRule>
  </conditionalFormatting>
  <conditionalFormatting sqref="AM54">
    <cfRule type="expression" dxfId="2501" priority="13359">
      <formula>IF(RIGHT(TEXT(AM54,"0.#"),1)=".",FALSE,TRUE)</formula>
    </cfRule>
    <cfRule type="expression" dxfId="2500" priority="13360">
      <formula>IF(RIGHT(TEXT(AM54,"0.#"),1)=".",TRUE,FALSE)</formula>
    </cfRule>
  </conditionalFormatting>
  <conditionalFormatting sqref="AM55">
    <cfRule type="expression" dxfId="2499" priority="13357">
      <formula>IF(RIGHT(TEXT(AM55,"0.#"),1)=".",FALSE,TRUE)</formula>
    </cfRule>
    <cfRule type="expression" dxfId="2498" priority="13358">
      <formula>IF(RIGHT(TEXT(AM55,"0.#"),1)=".",TRUE,FALSE)</formula>
    </cfRule>
  </conditionalFormatting>
  <conditionalFormatting sqref="AE60">
    <cfRule type="expression" dxfId="2497" priority="13343">
      <formula>IF(RIGHT(TEXT(AE60,"0.#"),1)=".",FALSE,TRUE)</formula>
    </cfRule>
    <cfRule type="expression" dxfId="2496" priority="13344">
      <formula>IF(RIGHT(TEXT(AE60,"0.#"),1)=".",TRUE,FALSE)</formula>
    </cfRule>
  </conditionalFormatting>
  <conditionalFormatting sqref="AE61">
    <cfRule type="expression" dxfId="2495" priority="13341">
      <formula>IF(RIGHT(TEXT(AE61,"0.#"),1)=".",FALSE,TRUE)</formula>
    </cfRule>
    <cfRule type="expression" dxfId="2494" priority="13342">
      <formula>IF(RIGHT(TEXT(AE61,"0.#"),1)=".",TRUE,FALSE)</formula>
    </cfRule>
  </conditionalFormatting>
  <conditionalFormatting sqref="AE62">
    <cfRule type="expression" dxfId="2493" priority="13339">
      <formula>IF(RIGHT(TEXT(AE62,"0.#"),1)=".",FALSE,TRUE)</formula>
    </cfRule>
    <cfRule type="expression" dxfId="2492" priority="13340">
      <formula>IF(RIGHT(TEXT(AE62,"0.#"),1)=".",TRUE,FALSE)</formula>
    </cfRule>
  </conditionalFormatting>
  <conditionalFormatting sqref="AI62">
    <cfRule type="expression" dxfId="2491" priority="13337">
      <formula>IF(RIGHT(TEXT(AI62,"0.#"),1)=".",FALSE,TRUE)</formula>
    </cfRule>
    <cfRule type="expression" dxfId="2490" priority="13338">
      <formula>IF(RIGHT(TEXT(AI62,"0.#"),1)=".",TRUE,FALSE)</formula>
    </cfRule>
  </conditionalFormatting>
  <conditionalFormatting sqref="AI61">
    <cfRule type="expression" dxfId="2489" priority="13335">
      <formula>IF(RIGHT(TEXT(AI61,"0.#"),1)=".",FALSE,TRUE)</formula>
    </cfRule>
    <cfRule type="expression" dxfId="2488" priority="13336">
      <formula>IF(RIGHT(TEXT(AI61,"0.#"),1)=".",TRUE,FALSE)</formula>
    </cfRule>
  </conditionalFormatting>
  <conditionalFormatting sqref="AI60">
    <cfRule type="expression" dxfId="2487" priority="13333">
      <formula>IF(RIGHT(TEXT(AI60,"0.#"),1)=".",FALSE,TRUE)</formula>
    </cfRule>
    <cfRule type="expression" dxfId="2486" priority="13334">
      <formula>IF(RIGHT(TEXT(AI60,"0.#"),1)=".",TRUE,FALSE)</formula>
    </cfRule>
  </conditionalFormatting>
  <conditionalFormatting sqref="AM60">
    <cfRule type="expression" dxfId="2485" priority="13331">
      <formula>IF(RIGHT(TEXT(AM60,"0.#"),1)=".",FALSE,TRUE)</formula>
    </cfRule>
    <cfRule type="expression" dxfId="2484" priority="13332">
      <formula>IF(RIGHT(TEXT(AM60,"0.#"),1)=".",TRUE,FALSE)</formula>
    </cfRule>
  </conditionalFormatting>
  <conditionalFormatting sqref="AM61">
    <cfRule type="expression" dxfId="2483" priority="13329">
      <formula>IF(RIGHT(TEXT(AM61,"0.#"),1)=".",FALSE,TRUE)</formula>
    </cfRule>
    <cfRule type="expression" dxfId="2482" priority="13330">
      <formula>IF(RIGHT(TEXT(AM61,"0.#"),1)=".",TRUE,FALSE)</formula>
    </cfRule>
  </conditionalFormatting>
  <conditionalFormatting sqref="AM62">
    <cfRule type="expression" dxfId="2481" priority="13327">
      <formula>IF(RIGHT(TEXT(AM62,"0.#"),1)=".",FALSE,TRUE)</formula>
    </cfRule>
    <cfRule type="expression" dxfId="2480" priority="13328">
      <formula>IF(RIGHT(TEXT(AM62,"0.#"),1)=".",TRUE,FALSE)</formula>
    </cfRule>
  </conditionalFormatting>
  <conditionalFormatting sqref="AE87">
    <cfRule type="expression" dxfId="2479" priority="13313">
      <formula>IF(RIGHT(TEXT(AE87,"0.#"),1)=".",FALSE,TRUE)</formula>
    </cfRule>
    <cfRule type="expression" dxfId="2478" priority="13314">
      <formula>IF(RIGHT(TEXT(AE87,"0.#"),1)=".",TRUE,FALSE)</formula>
    </cfRule>
  </conditionalFormatting>
  <conditionalFormatting sqref="AE88">
    <cfRule type="expression" dxfId="2477" priority="13311">
      <formula>IF(RIGHT(TEXT(AE88,"0.#"),1)=".",FALSE,TRUE)</formula>
    </cfRule>
    <cfRule type="expression" dxfId="2476" priority="13312">
      <formula>IF(RIGHT(TEXT(AE88,"0.#"),1)=".",TRUE,FALSE)</formula>
    </cfRule>
  </conditionalFormatting>
  <conditionalFormatting sqref="AE89">
    <cfRule type="expression" dxfId="2475" priority="13309">
      <formula>IF(RIGHT(TEXT(AE89,"0.#"),1)=".",FALSE,TRUE)</formula>
    </cfRule>
    <cfRule type="expression" dxfId="2474" priority="13310">
      <formula>IF(RIGHT(TEXT(AE89,"0.#"),1)=".",TRUE,FALSE)</formula>
    </cfRule>
  </conditionalFormatting>
  <conditionalFormatting sqref="AI89">
    <cfRule type="expression" dxfId="2473" priority="13307">
      <formula>IF(RIGHT(TEXT(AI89,"0.#"),1)=".",FALSE,TRUE)</formula>
    </cfRule>
    <cfRule type="expression" dxfId="2472" priority="13308">
      <formula>IF(RIGHT(TEXT(AI89,"0.#"),1)=".",TRUE,FALSE)</formula>
    </cfRule>
  </conditionalFormatting>
  <conditionalFormatting sqref="AI88">
    <cfRule type="expression" dxfId="2471" priority="13305">
      <formula>IF(RIGHT(TEXT(AI88,"0.#"),1)=".",FALSE,TRUE)</formula>
    </cfRule>
    <cfRule type="expression" dxfId="2470" priority="13306">
      <formula>IF(RIGHT(TEXT(AI88,"0.#"),1)=".",TRUE,FALSE)</formula>
    </cfRule>
  </conditionalFormatting>
  <conditionalFormatting sqref="AI87">
    <cfRule type="expression" dxfId="2469" priority="13303">
      <formula>IF(RIGHT(TEXT(AI87,"0.#"),1)=".",FALSE,TRUE)</formula>
    </cfRule>
    <cfRule type="expression" dxfId="2468" priority="13304">
      <formula>IF(RIGHT(TEXT(AI87,"0.#"),1)=".",TRUE,FALSE)</formula>
    </cfRule>
  </conditionalFormatting>
  <conditionalFormatting sqref="AM88">
    <cfRule type="expression" dxfId="2467" priority="13299">
      <formula>IF(RIGHT(TEXT(AM88,"0.#"),1)=".",FALSE,TRUE)</formula>
    </cfRule>
    <cfRule type="expression" dxfId="2466" priority="13300">
      <formula>IF(RIGHT(TEXT(AM88,"0.#"),1)=".",TRUE,FALSE)</formula>
    </cfRule>
  </conditionalFormatting>
  <conditionalFormatting sqref="AM89">
    <cfRule type="expression" dxfId="2465" priority="13297">
      <formula>IF(RIGHT(TEXT(AM89,"0.#"),1)=".",FALSE,TRUE)</formula>
    </cfRule>
    <cfRule type="expression" dxfId="2464" priority="13298">
      <formula>IF(RIGHT(TEXT(AM89,"0.#"),1)=".",TRUE,FALSE)</formula>
    </cfRule>
  </conditionalFormatting>
  <conditionalFormatting sqref="AE92">
    <cfRule type="expression" dxfId="2463" priority="13283">
      <formula>IF(RIGHT(TEXT(AE92,"0.#"),1)=".",FALSE,TRUE)</formula>
    </cfRule>
    <cfRule type="expression" dxfId="2462" priority="13284">
      <formula>IF(RIGHT(TEXT(AE92,"0.#"),1)=".",TRUE,FALSE)</formula>
    </cfRule>
  </conditionalFormatting>
  <conditionalFormatting sqref="AE93">
    <cfRule type="expression" dxfId="2461" priority="13281">
      <formula>IF(RIGHT(TEXT(AE93,"0.#"),1)=".",FALSE,TRUE)</formula>
    </cfRule>
    <cfRule type="expression" dxfId="2460" priority="13282">
      <formula>IF(RIGHT(TEXT(AE93,"0.#"),1)=".",TRUE,FALSE)</formula>
    </cfRule>
  </conditionalFormatting>
  <conditionalFormatting sqref="AE94">
    <cfRule type="expression" dxfId="2459" priority="13279">
      <formula>IF(RIGHT(TEXT(AE94,"0.#"),1)=".",FALSE,TRUE)</formula>
    </cfRule>
    <cfRule type="expression" dxfId="2458" priority="13280">
      <formula>IF(RIGHT(TEXT(AE94,"0.#"),1)=".",TRUE,FALSE)</formula>
    </cfRule>
  </conditionalFormatting>
  <conditionalFormatting sqref="AI94">
    <cfRule type="expression" dxfId="2457" priority="13277">
      <formula>IF(RIGHT(TEXT(AI94,"0.#"),1)=".",FALSE,TRUE)</formula>
    </cfRule>
    <cfRule type="expression" dxfId="2456" priority="13278">
      <formula>IF(RIGHT(TEXT(AI94,"0.#"),1)=".",TRUE,FALSE)</formula>
    </cfRule>
  </conditionalFormatting>
  <conditionalFormatting sqref="AI93">
    <cfRule type="expression" dxfId="2455" priority="13275">
      <formula>IF(RIGHT(TEXT(AI93,"0.#"),1)=".",FALSE,TRUE)</formula>
    </cfRule>
    <cfRule type="expression" dxfId="2454" priority="13276">
      <formula>IF(RIGHT(TEXT(AI93,"0.#"),1)=".",TRUE,FALSE)</formula>
    </cfRule>
  </conditionalFormatting>
  <conditionalFormatting sqref="AI92">
    <cfRule type="expression" dxfId="2453" priority="13273">
      <formula>IF(RIGHT(TEXT(AI92,"0.#"),1)=".",FALSE,TRUE)</formula>
    </cfRule>
    <cfRule type="expression" dxfId="2452" priority="13274">
      <formula>IF(RIGHT(TEXT(AI92,"0.#"),1)=".",TRUE,FALSE)</formula>
    </cfRule>
  </conditionalFormatting>
  <conditionalFormatting sqref="AM92">
    <cfRule type="expression" dxfId="2451" priority="13271">
      <formula>IF(RIGHT(TEXT(AM92,"0.#"),1)=".",FALSE,TRUE)</formula>
    </cfRule>
    <cfRule type="expression" dxfId="2450" priority="13272">
      <formula>IF(RIGHT(TEXT(AM92,"0.#"),1)=".",TRUE,FALSE)</formula>
    </cfRule>
  </conditionalFormatting>
  <conditionalFormatting sqref="AM93">
    <cfRule type="expression" dxfId="2449" priority="13269">
      <formula>IF(RIGHT(TEXT(AM93,"0.#"),1)=".",FALSE,TRUE)</formula>
    </cfRule>
    <cfRule type="expression" dxfId="2448" priority="13270">
      <formula>IF(RIGHT(TEXT(AM93,"0.#"),1)=".",TRUE,FALSE)</formula>
    </cfRule>
  </conditionalFormatting>
  <conditionalFormatting sqref="AM94">
    <cfRule type="expression" dxfId="2447" priority="13267">
      <formula>IF(RIGHT(TEXT(AM94,"0.#"),1)=".",FALSE,TRUE)</formula>
    </cfRule>
    <cfRule type="expression" dxfId="2446" priority="13268">
      <formula>IF(RIGHT(TEXT(AM94,"0.#"),1)=".",TRUE,FALSE)</formula>
    </cfRule>
  </conditionalFormatting>
  <conditionalFormatting sqref="AE97">
    <cfRule type="expression" dxfId="2445" priority="13253">
      <formula>IF(RIGHT(TEXT(AE97,"0.#"),1)=".",FALSE,TRUE)</formula>
    </cfRule>
    <cfRule type="expression" dxfId="2444" priority="13254">
      <formula>IF(RIGHT(TEXT(AE97,"0.#"),1)=".",TRUE,FALSE)</formula>
    </cfRule>
  </conditionalFormatting>
  <conditionalFormatting sqref="AE98">
    <cfRule type="expression" dxfId="2443" priority="13251">
      <formula>IF(RIGHT(TEXT(AE98,"0.#"),1)=".",FALSE,TRUE)</formula>
    </cfRule>
    <cfRule type="expression" dxfId="2442" priority="13252">
      <formula>IF(RIGHT(TEXT(AE98,"0.#"),1)=".",TRUE,FALSE)</formula>
    </cfRule>
  </conditionalFormatting>
  <conditionalFormatting sqref="AE99">
    <cfRule type="expression" dxfId="2441" priority="13249">
      <formula>IF(RIGHT(TEXT(AE99,"0.#"),1)=".",FALSE,TRUE)</formula>
    </cfRule>
    <cfRule type="expression" dxfId="2440" priority="13250">
      <formula>IF(RIGHT(TEXT(AE99,"0.#"),1)=".",TRUE,FALSE)</formula>
    </cfRule>
  </conditionalFormatting>
  <conditionalFormatting sqref="AI99">
    <cfRule type="expression" dxfId="2439" priority="13247">
      <formula>IF(RIGHT(TEXT(AI99,"0.#"),1)=".",FALSE,TRUE)</formula>
    </cfRule>
    <cfRule type="expression" dxfId="2438" priority="13248">
      <formula>IF(RIGHT(TEXT(AI99,"0.#"),1)=".",TRUE,FALSE)</formula>
    </cfRule>
  </conditionalFormatting>
  <conditionalFormatting sqref="AI98">
    <cfRule type="expression" dxfId="2437" priority="13245">
      <formula>IF(RIGHT(TEXT(AI98,"0.#"),1)=".",FALSE,TRUE)</formula>
    </cfRule>
    <cfRule type="expression" dxfId="2436" priority="13246">
      <formula>IF(RIGHT(TEXT(AI98,"0.#"),1)=".",TRUE,FALSE)</formula>
    </cfRule>
  </conditionalFormatting>
  <conditionalFormatting sqref="AI97">
    <cfRule type="expression" dxfId="2435" priority="13243">
      <formula>IF(RIGHT(TEXT(AI97,"0.#"),1)=".",FALSE,TRUE)</formula>
    </cfRule>
    <cfRule type="expression" dxfId="2434" priority="13244">
      <formula>IF(RIGHT(TEXT(AI97,"0.#"),1)=".",TRUE,FALSE)</formula>
    </cfRule>
  </conditionalFormatting>
  <conditionalFormatting sqref="AM97">
    <cfRule type="expression" dxfId="2433" priority="13241">
      <formula>IF(RIGHT(TEXT(AM97,"0.#"),1)=".",FALSE,TRUE)</formula>
    </cfRule>
    <cfRule type="expression" dxfId="2432" priority="13242">
      <formula>IF(RIGHT(TEXT(AM97,"0.#"),1)=".",TRUE,FALSE)</formula>
    </cfRule>
  </conditionalFormatting>
  <conditionalFormatting sqref="AM98">
    <cfRule type="expression" dxfId="2431" priority="13239">
      <formula>IF(RIGHT(TEXT(AM98,"0.#"),1)=".",FALSE,TRUE)</formula>
    </cfRule>
    <cfRule type="expression" dxfId="2430" priority="13240">
      <formula>IF(RIGHT(TEXT(AM98,"0.#"),1)=".",TRUE,FALSE)</formula>
    </cfRule>
  </conditionalFormatting>
  <conditionalFormatting sqref="AM99">
    <cfRule type="expression" dxfId="2429" priority="13237">
      <formula>IF(RIGHT(TEXT(AM99,"0.#"),1)=".",FALSE,TRUE)</formula>
    </cfRule>
    <cfRule type="expression" dxfId="2428" priority="13238">
      <formula>IF(RIGHT(TEXT(AM99,"0.#"),1)=".",TRUE,FALSE)</formula>
    </cfRule>
  </conditionalFormatting>
  <conditionalFormatting sqref="AI101">
    <cfRule type="expression" dxfId="2427" priority="13223">
      <formula>IF(RIGHT(TEXT(AI101,"0.#"),1)=".",FALSE,TRUE)</formula>
    </cfRule>
    <cfRule type="expression" dxfId="2426" priority="13224">
      <formula>IF(RIGHT(TEXT(AI101,"0.#"),1)=".",TRUE,FALSE)</formula>
    </cfRule>
  </conditionalFormatting>
  <conditionalFormatting sqref="AM101">
    <cfRule type="expression" dxfId="2425" priority="13221">
      <formula>IF(RIGHT(TEXT(AM101,"0.#"),1)=".",FALSE,TRUE)</formula>
    </cfRule>
    <cfRule type="expression" dxfId="2424" priority="13222">
      <formula>IF(RIGHT(TEXT(AM101,"0.#"),1)=".",TRUE,FALSE)</formula>
    </cfRule>
  </conditionalFormatting>
  <conditionalFormatting sqref="AE102">
    <cfRule type="expression" dxfId="2423" priority="13219">
      <formula>IF(RIGHT(TEXT(AE102,"0.#"),1)=".",FALSE,TRUE)</formula>
    </cfRule>
    <cfRule type="expression" dxfId="2422" priority="13220">
      <formula>IF(RIGHT(TEXT(AE102,"0.#"),1)=".",TRUE,FALSE)</formula>
    </cfRule>
  </conditionalFormatting>
  <conditionalFormatting sqref="AI102">
    <cfRule type="expression" dxfId="2421" priority="13217">
      <formula>IF(RIGHT(TEXT(AI102,"0.#"),1)=".",FALSE,TRUE)</formula>
    </cfRule>
    <cfRule type="expression" dxfId="2420" priority="13218">
      <formula>IF(RIGHT(TEXT(AI102,"0.#"),1)=".",TRUE,FALSE)</formula>
    </cfRule>
  </conditionalFormatting>
  <conditionalFormatting sqref="AM102">
    <cfRule type="expression" dxfId="2419" priority="13215">
      <formula>IF(RIGHT(TEXT(AM102,"0.#"),1)=".",FALSE,TRUE)</formula>
    </cfRule>
    <cfRule type="expression" dxfId="2418" priority="13216">
      <formula>IF(RIGHT(TEXT(AM102,"0.#"),1)=".",TRUE,FALSE)</formula>
    </cfRule>
  </conditionalFormatting>
  <conditionalFormatting sqref="AQ102">
    <cfRule type="expression" dxfId="2417" priority="13213">
      <formula>IF(RIGHT(TEXT(AQ102,"0.#"),1)=".",FALSE,TRUE)</formula>
    </cfRule>
    <cfRule type="expression" dxfId="2416" priority="13214">
      <formula>IF(RIGHT(TEXT(AQ102,"0.#"),1)=".",TRUE,FALSE)</formula>
    </cfRule>
  </conditionalFormatting>
  <conditionalFormatting sqref="AE104">
    <cfRule type="expression" dxfId="2415" priority="13211">
      <formula>IF(RIGHT(TEXT(AE104,"0.#"),1)=".",FALSE,TRUE)</formula>
    </cfRule>
    <cfRule type="expression" dxfId="2414" priority="13212">
      <formula>IF(RIGHT(TEXT(AE104,"0.#"),1)=".",TRUE,FALSE)</formula>
    </cfRule>
  </conditionalFormatting>
  <conditionalFormatting sqref="AI104">
    <cfRule type="expression" dxfId="2413" priority="13209">
      <formula>IF(RIGHT(TEXT(AI104,"0.#"),1)=".",FALSE,TRUE)</formula>
    </cfRule>
    <cfRule type="expression" dxfId="2412" priority="13210">
      <formula>IF(RIGHT(TEXT(AI104,"0.#"),1)=".",TRUE,FALSE)</formula>
    </cfRule>
  </conditionalFormatting>
  <conditionalFormatting sqref="AM104">
    <cfRule type="expression" dxfId="2411" priority="13207">
      <formula>IF(RIGHT(TEXT(AM104,"0.#"),1)=".",FALSE,TRUE)</formula>
    </cfRule>
    <cfRule type="expression" dxfId="2410" priority="13208">
      <formula>IF(RIGHT(TEXT(AM104,"0.#"),1)=".",TRUE,FALSE)</formula>
    </cfRule>
  </conditionalFormatting>
  <conditionalFormatting sqref="AE105">
    <cfRule type="expression" dxfId="2409" priority="13205">
      <formula>IF(RIGHT(TEXT(AE105,"0.#"),1)=".",FALSE,TRUE)</formula>
    </cfRule>
    <cfRule type="expression" dxfId="2408" priority="13206">
      <formula>IF(RIGHT(TEXT(AE105,"0.#"),1)=".",TRUE,FALSE)</formula>
    </cfRule>
  </conditionalFormatting>
  <conditionalFormatting sqref="AI105">
    <cfRule type="expression" dxfId="2407" priority="13203">
      <formula>IF(RIGHT(TEXT(AI105,"0.#"),1)=".",FALSE,TRUE)</formula>
    </cfRule>
    <cfRule type="expression" dxfId="2406" priority="13204">
      <formula>IF(RIGHT(TEXT(AI105,"0.#"),1)=".",TRUE,FALSE)</formula>
    </cfRule>
  </conditionalFormatting>
  <conditionalFormatting sqref="AM105">
    <cfRule type="expression" dxfId="2405" priority="13201">
      <formula>IF(RIGHT(TEXT(AM105,"0.#"),1)=".",FALSE,TRUE)</formula>
    </cfRule>
    <cfRule type="expression" dxfId="2404" priority="13202">
      <formula>IF(RIGHT(TEXT(AM105,"0.#"),1)=".",TRUE,FALSE)</formula>
    </cfRule>
  </conditionalFormatting>
  <conditionalFormatting sqref="AE107">
    <cfRule type="expression" dxfId="2403" priority="13197">
      <formula>IF(RIGHT(TEXT(AE107,"0.#"),1)=".",FALSE,TRUE)</formula>
    </cfRule>
    <cfRule type="expression" dxfId="2402" priority="13198">
      <formula>IF(RIGHT(TEXT(AE107,"0.#"),1)=".",TRUE,FALSE)</formula>
    </cfRule>
  </conditionalFormatting>
  <conditionalFormatting sqref="AI107">
    <cfRule type="expression" dxfId="2401" priority="13195">
      <formula>IF(RIGHT(TEXT(AI107,"0.#"),1)=".",FALSE,TRUE)</formula>
    </cfRule>
    <cfRule type="expression" dxfId="2400" priority="13196">
      <formula>IF(RIGHT(TEXT(AI107,"0.#"),1)=".",TRUE,FALSE)</formula>
    </cfRule>
  </conditionalFormatting>
  <conditionalFormatting sqref="AM107">
    <cfRule type="expression" dxfId="2399" priority="13193">
      <formula>IF(RIGHT(TEXT(AM107,"0.#"),1)=".",FALSE,TRUE)</formula>
    </cfRule>
    <cfRule type="expression" dxfId="2398" priority="13194">
      <formula>IF(RIGHT(TEXT(AM107,"0.#"),1)=".",TRUE,FALSE)</formula>
    </cfRule>
  </conditionalFormatting>
  <conditionalFormatting sqref="AE108">
    <cfRule type="expression" dxfId="2397" priority="13191">
      <formula>IF(RIGHT(TEXT(AE108,"0.#"),1)=".",FALSE,TRUE)</formula>
    </cfRule>
    <cfRule type="expression" dxfId="2396" priority="13192">
      <formula>IF(RIGHT(TEXT(AE108,"0.#"),1)=".",TRUE,FALSE)</formula>
    </cfRule>
  </conditionalFormatting>
  <conditionalFormatting sqref="AI108">
    <cfRule type="expression" dxfId="2395" priority="13189">
      <formula>IF(RIGHT(TEXT(AI108,"0.#"),1)=".",FALSE,TRUE)</formula>
    </cfRule>
    <cfRule type="expression" dxfId="2394" priority="13190">
      <formula>IF(RIGHT(TEXT(AI108,"0.#"),1)=".",TRUE,FALSE)</formula>
    </cfRule>
  </conditionalFormatting>
  <conditionalFormatting sqref="AM108">
    <cfRule type="expression" dxfId="2393" priority="13187">
      <formula>IF(RIGHT(TEXT(AM108,"0.#"),1)=".",FALSE,TRUE)</formula>
    </cfRule>
    <cfRule type="expression" dxfId="2392" priority="13188">
      <formula>IF(RIGHT(TEXT(AM108,"0.#"),1)=".",TRUE,FALSE)</formula>
    </cfRule>
  </conditionalFormatting>
  <conditionalFormatting sqref="AE110">
    <cfRule type="expression" dxfId="2391" priority="13183">
      <formula>IF(RIGHT(TEXT(AE110,"0.#"),1)=".",FALSE,TRUE)</formula>
    </cfRule>
    <cfRule type="expression" dxfId="2390" priority="13184">
      <formula>IF(RIGHT(TEXT(AE110,"0.#"),1)=".",TRUE,FALSE)</formula>
    </cfRule>
  </conditionalFormatting>
  <conditionalFormatting sqref="AI110">
    <cfRule type="expression" dxfId="2389" priority="13181">
      <formula>IF(RIGHT(TEXT(AI110,"0.#"),1)=".",FALSE,TRUE)</formula>
    </cfRule>
    <cfRule type="expression" dxfId="2388" priority="13182">
      <formula>IF(RIGHT(TEXT(AI110,"0.#"),1)=".",TRUE,FALSE)</formula>
    </cfRule>
  </conditionalFormatting>
  <conditionalFormatting sqref="AM110">
    <cfRule type="expression" dxfId="2387" priority="13179">
      <formula>IF(RIGHT(TEXT(AM110,"0.#"),1)=".",FALSE,TRUE)</formula>
    </cfRule>
    <cfRule type="expression" dxfId="2386" priority="13180">
      <formula>IF(RIGHT(TEXT(AM110,"0.#"),1)=".",TRUE,FALSE)</formula>
    </cfRule>
  </conditionalFormatting>
  <conditionalFormatting sqref="AE111">
    <cfRule type="expression" dxfId="2385" priority="13177">
      <formula>IF(RIGHT(TEXT(AE111,"0.#"),1)=".",FALSE,TRUE)</formula>
    </cfRule>
    <cfRule type="expression" dxfId="2384" priority="13178">
      <formula>IF(RIGHT(TEXT(AE111,"0.#"),1)=".",TRUE,FALSE)</formula>
    </cfRule>
  </conditionalFormatting>
  <conditionalFormatting sqref="AI111">
    <cfRule type="expression" dxfId="2383" priority="13175">
      <formula>IF(RIGHT(TEXT(AI111,"0.#"),1)=".",FALSE,TRUE)</formula>
    </cfRule>
    <cfRule type="expression" dxfId="2382" priority="13176">
      <formula>IF(RIGHT(TEXT(AI111,"0.#"),1)=".",TRUE,FALSE)</formula>
    </cfRule>
  </conditionalFormatting>
  <conditionalFormatting sqref="AM111">
    <cfRule type="expression" dxfId="2381" priority="13173">
      <formula>IF(RIGHT(TEXT(AM111,"0.#"),1)=".",FALSE,TRUE)</formula>
    </cfRule>
    <cfRule type="expression" dxfId="2380" priority="13174">
      <formula>IF(RIGHT(TEXT(AM111,"0.#"),1)=".",TRUE,FALSE)</formula>
    </cfRule>
  </conditionalFormatting>
  <conditionalFormatting sqref="AE113">
    <cfRule type="expression" dxfId="2379" priority="13169">
      <formula>IF(RIGHT(TEXT(AE113,"0.#"),1)=".",FALSE,TRUE)</formula>
    </cfRule>
    <cfRule type="expression" dxfId="2378" priority="13170">
      <formula>IF(RIGHT(TEXT(AE113,"0.#"),1)=".",TRUE,FALSE)</formula>
    </cfRule>
  </conditionalFormatting>
  <conditionalFormatting sqref="AI113">
    <cfRule type="expression" dxfId="2377" priority="13167">
      <formula>IF(RIGHT(TEXT(AI113,"0.#"),1)=".",FALSE,TRUE)</formula>
    </cfRule>
    <cfRule type="expression" dxfId="2376" priority="13168">
      <formula>IF(RIGHT(TEXT(AI113,"0.#"),1)=".",TRUE,FALSE)</formula>
    </cfRule>
  </conditionalFormatting>
  <conditionalFormatting sqref="AM113">
    <cfRule type="expression" dxfId="2375" priority="13165">
      <formula>IF(RIGHT(TEXT(AM113,"0.#"),1)=".",FALSE,TRUE)</formula>
    </cfRule>
    <cfRule type="expression" dxfId="2374" priority="13166">
      <formula>IF(RIGHT(TEXT(AM113,"0.#"),1)=".",TRUE,FALSE)</formula>
    </cfRule>
  </conditionalFormatting>
  <conditionalFormatting sqref="AE114">
    <cfRule type="expression" dxfId="2373" priority="13163">
      <formula>IF(RIGHT(TEXT(AE114,"0.#"),1)=".",FALSE,TRUE)</formula>
    </cfRule>
    <cfRule type="expression" dxfId="2372" priority="13164">
      <formula>IF(RIGHT(TEXT(AE114,"0.#"),1)=".",TRUE,FALSE)</formula>
    </cfRule>
  </conditionalFormatting>
  <conditionalFormatting sqref="AI114">
    <cfRule type="expression" dxfId="2371" priority="13161">
      <formula>IF(RIGHT(TEXT(AI114,"0.#"),1)=".",FALSE,TRUE)</formula>
    </cfRule>
    <cfRule type="expression" dxfId="2370" priority="13162">
      <formula>IF(RIGHT(TEXT(AI114,"0.#"),1)=".",TRUE,FALSE)</formula>
    </cfRule>
  </conditionalFormatting>
  <conditionalFormatting sqref="AM114">
    <cfRule type="expression" dxfId="2369" priority="13159">
      <formula>IF(RIGHT(TEXT(AM114,"0.#"),1)=".",FALSE,TRUE)</formula>
    </cfRule>
    <cfRule type="expression" dxfId="2368" priority="13160">
      <formula>IF(RIGHT(TEXT(AM114,"0.#"),1)=".",TRUE,FALSE)</formula>
    </cfRule>
  </conditionalFormatting>
  <conditionalFormatting sqref="AE116 AQ116">
    <cfRule type="expression" dxfId="2367" priority="13155">
      <formula>IF(RIGHT(TEXT(AE116,"0.#"),1)=".",FALSE,TRUE)</formula>
    </cfRule>
    <cfRule type="expression" dxfId="2366" priority="13156">
      <formula>IF(RIGHT(TEXT(AE116,"0.#"),1)=".",TRUE,FALSE)</formula>
    </cfRule>
  </conditionalFormatting>
  <conditionalFormatting sqref="AI116">
    <cfRule type="expression" dxfId="2365" priority="13153">
      <formula>IF(RIGHT(TEXT(AI116,"0.#"),1)=".",FALSE,TRUE)</formula>
    </cfRule>
    <cfRule type="expression" dxfId="2364" priority="13154">
      <formula>IF(RIGHT(TEXT(AI116,"0.#"),1)=".",TRUE,FALSE)</formula>
    </cfRule>
  </conditionalFormatting>
  <conditionalFormatting sqref="AM116">
    <cfRule type="expression" dxfId="2363" priority="13151">
      <formula>IF(RIGHT(TEXT(AM116,"0.#"),1)=".",FALSE,TRUE)</formula>
    </cfRule>
    <cfRule type="expression" dxfId="2362" priority="13152">
      <formula>IF(RIGHT(TEXT(AM116,"0.#"),1)=".",TRUE,FALSE)</formula>
    </cfRule>
  </conditionalFormatting>
  <conditionalFormatting sqref="AE117 AM117">
    <cfRule type="expression" dxfId="2361" priority="13149">
      <formula>IF(RIGHT(TEXT(AE117,"0.#"),1)=".",FALSE,TRUE)</formula>
    </cfRule>
    <cfRule type="expression" dxfId="2360" priority="13150">
      <formula>IF(RIGHT(TEXT(AE117,"0.#"),1)=".",TRUE,FALSE)</formula>
    </cfRule>
  </conditionalFormatting>
  <conditionalFormatting sqref="AI117">
    <cfRule type="expression" dxfId="2359" priority="13147">
      <formula>IF(RIGHT(TEXT(AI117,"0.#"),1)=".",FALSE,TRUE)</formula>
    </cfRule>
    <cfRule type="expression" dxfId="2358" priority="13148">
      <formula>IF(RIGHT(TEXT(AI117,"0.#"),1)=".",TRUE,FALSE)</formula>
    </cfRule>
  </conditionalFormatting>
  <conditionalFormatting sqref="AQ117">
    <cfRule type="expression" dxfId="2357" priority="13143">
      <formula>IF(RIGHT(TEXT(AQ117,"0.#"),1)=".",FALSE,TRUE)</formula>
    </cfRule>
    <cfRule type="expression" dxfId="2356" priority="13144">
      <formula>IF(RIGHT(TEXT(AQ117,"0.#"),1)=".",TRUE,FALSE)</formula>
    </cfRule>
  </conditionalFormatting>
  <conditionalFormatting sqref="AE119 AQ119">
    <cfRule type="expression" dxfId="2355" priority="13141">
      <formula>IF(RIGHT(TEXT(AE119,"0.#"),1)=".",FALSE,TRUE)</formula>
    </cfRule>
    <cfRule type="expression" dxfId="2354" priority="13142">
      <formula>IF(RIGHT(TEXT(AE119,"0.#"),1)=".",TRUE,FALSE)</formula>
    </cfRule>
  </conditionalFormatting>
  <conditionalFormatting sqref="AI119">
    <cfRule type="expression" dxfId="2353" priority="13139">
      <formula>IF(RIGHT(TEXT(AI119,"0.#"),1)=".",FALSE,TRUE)</formula>
    </cfRule>
    <cfRule type="expression" dxfId="2352" priority="13140">
      <formula>IF(RIGHT(TEXT(AI119,"0.#"),1)=".",TRUE,FALSE)</formula>
    </cfRule>
  </conditionalFormatting>
  <conditionalFormatting sqref="AM119">
    <cfRule type="expression" dxfId="2351" priority="13137">
      <formula>IF(RIGHT(TEXT(AM119,"0.#"),1)=".",FALSE,TRUE)</formula>
    </cfRule>
    <cfRule type="expression" dxfId="2350" priority="13138">
      <formula>IF(RIGHT(TEXT(AM119,"0.#"),1)=".",TRUE,FALSE)</formula>
    </cfRule>
  </conditionalFormatting>
  <conditionalFormatting sqref="AQ120">
    <cfRule type="expression" dxfId="2349" priority="13129">
      <formula>IF(RIGHT(TEXT(AQ120,"0.#"),1)=".",FALSE,TRUE)</formula>
    </cfRule>
    <cfRule type="expression" dxfId="2348" priority="13130">
      <formula>IF(RIGHT(TEXT(AQ120,"0.#"),1)=".",TRUE,FALSE)</formula>
    </cfRule>
  </conditionalFormatting>
  <conditionalFormatting sqref="AE122 AQ122">
    <cfRule type="expression" dxfId="2347" priority="13127">
      <formula>IF(RIGHT(TEXT(AE122,"0.#"),1)=".",FALSE,TRUE)</formula>
    </cfRule>
    <cfRule type="expression" dxfId="2346" priority="13128">
      <formula>IF(RIGHT(TEXT(AE122,"0.#"),1)=".",TRUE,FALSE)</formula>
    </cfRule>
  </conditionalFormatting>
  <conditionalFormatting sqref="AI122">
    <cfRule type="expression" dxfId="2345" priority="13125">
      <formula>IF(RIGHT(TEXT(AI122,"0.#"),1)=".",FALSE,TRUE)</formula>
    </cfRule>
    <cfRule type="expression" dxfId="2344" priority="13126">
      <formula>IF(RIGHT(TEXT(AI122,"0.#"),1)=".",TRUE,FALSE)</formula>
    </cfRule>
  </conditionalFormatting>
  <conditionalFormatting sqref="AM122">
    <cfRule type="expression" dxfId="2343" priority="13123">
      <formula>IF(RIGHT(TEXT(AM122,"0.#"),1)=".",FALSE,TRUE)</formula>
    </cfRule>
    <cfRule type="expression" dxfId="2342" priority="13124">
      <formula>IF(RIGHT(TEXT(AM122,"0.#"),1)=".",TRUE,FALSE)</formula>
    </cfRule>
  </conditionalFormatting>
  <conditionalFormatting sqref="AQ123">
    <cfRule type="expression" dxfId="2341" priority="13115">
      <formula>IF(RIGHT(TEXT(AQ123,"0.#"),1)=".",FALSE,TRUE)</formula>
    </cfRule>
    <cfRule type="expression" dxfId="2340" priority="13116">
      <formula>IF(RIGHT(TEXT(AQ123,"0.#"),1)=".",TRUE,FALSE)</formula>
    </cfRule>
  </conditionalFormatting>
  <conditionalFormatting sqref="AE125 AQ125">
    <cfRule type="expression" dxfId="2339" priority="13113">
      <formula>IF(RIGHT(TEXT(AE125,"0.#"),1)=".",FALSE,TRUE)</formula>
    </cfRule>
    <cfRule type="expression" dxfId="2338" priority="13114">
      <formula>IF(RIGHT(TEXT(AE125,"0.#"),1)=".",TRUE,FALSE)</formula>
    </cfRule>
  </conditionalFormatting>
  <conditionalFormatting sqref="AI125">
    <cfRule type="expression" dxfId="2337" priority="13111">
      <formula>IF(RIGHT(TEXT(AI125,"0.#"),1)=".",FALSE,TRUE)</formula>
    </cfRule>
    <cfRule type="expression" dxfId="2336" priority="13112">
      <formula>IF(RIGHT(TEXT(AI125,"0.#"),1)=".",TRUE,FALSE)</formula>
    </cfRule>
  </conditionalFormatting>
  <conditionalFormatting sqref="AM125">
    <cfRule type="expression" dxfId="2335" priority="13109">
      <formula>IF(RIGHT(TEXT(AM125,"0.#"),1)=".",FALSE,TRUE)</formula>
    </cfRule>
    <cfRule type="expression" dxfId="2334" priority="13110">
      <formula>IF(RIGHT(TEXT(AM125,"0.#"),1)=".",TRUE,FALSE)</formula>
    </cfRule>
  </conditionalFormatting>
  <conditionalFormatting sqref="AQ126">
    <cfRule type="expression" dxfId="2333" priority="13101">
      <formula>IF(RIGHT(TEXT(AQ126,"0.#"),1)=".",FALSE,TRUE)</formula>
    </cfRule>
    <cfRule type="expression" dxfId="2332" priority="13102">
      <formula>IF(RIGHT(TEXT(AQ126,"0.#"),1)=".",TRUE,FALSE)</formula>
    </cfRule>
  </conditionalFormatting>
  <conditionalFormatting sqref="AE128 AQ128">
    <cfRule type="expression" dxfId="2331" priority="13099">
      <formula>IF(RIGHT(TEXT(AE128,"0.#"),1)=".",FALSE,TRUE)</formula>
    </cfRule>
    <cfRule type="expression" dxfId="2330" priority="13100">
      <formula>IF(RIGHT(TEXT(AE128,"0.#"),1)=".",TRUE,FALSE)</formula>
    </cfRule>
  </conditionalFormatting>
  <conditionalFormatting sqref="AI128">
    <cfRule type="expression" dxfId="2329" priority="13097">
      <formula>IF(RIGHT(TEXT(AI128,"0.#"),1)=".",FALSE,TRUE)</formula>
    </cfRule>
    <cfRule type="expression" dxfId="2328" priority="13098">
      <formula>IF(RIGHT(TEXT(AI128,"0.#"),1)=".",TRUE,FALSE)</formula>
    </cfRule>
  </conditionalFormatting>
  <conditionalFormatting sqref="AM128">
    <cfRule type="expression" dxfId="2327" priority="13095">
      <formula>IF(RIGHT(TEXT(AM128,"0.#"),1)=".",FALSE,TRUE)</formula>
    </cfRule>
    <cfRule type="expression" dxfId="2326" priority="13096">
      <formula>IF(RIGHT(TEXT(AM128,"0.#"),1)=".",TRUE,FALSE)</formula>
    </cfRule>
  </conditionalFormatting>
  <conditionalFormatting sqref="AQ129">
    <cfRule type="expression" dxfId="2325" priority="13087">
      <formula>IF(RIGHT(TEXT(AQ129,"0.#"),1)=".",FALSE,TRUE)</formula>
    </cfRule>
    <cfRule type="expression" dxfId="2324" priority="13088">
      <formula>IF(RIGHT(TEXT(AQ129,"0.#"),1)=".",TRUE,FALSE)</formula>
    </cfRule>
  </conditionalFormatting>
  <conditionalFormatting sqref="AE75">
    <cfRule type="expression" dxfId="2323" priority="13085">
      <formula>IF(RIGHT(TEXT(AE75,"0.#"),1)=".",FALSE,TRUE)</formula>
    </cfRule>
    <cfRule type="expression" dxfId="2322" priority="13086">
      <formula>IF(RIGHT(TEXT(AE75,"0.#"),1)=".",TRUE,FALSE)</formula>
    </cfRule>
  </conditionalFormatting>
  <conditionalFormatting sqref="AE76">
    <cfRule type="expression" dxfId="2321" priority="13083">
      <formula>IF(RIGHT(TEXT(AE76,"0.#"),1)=".",FALSE,TRUE)</formula>
    </cfRule>
    <cfRule type="expression" dxfId="2320" priority="13084">
      <formula>IF(RIGHT(TEXT(AE76,"0.#"),1)=".",TRUE,FALSE)</formula>
    </cfRule>
  </conditionalFormatting>
  <conditionalFormatting sqref="AE77">
    <cfRule type="expression" dxfId="2319" priority="13081">
      <formula>IF(RIGHT(TEXT(AE77,"0.#"),1)=".",FALSE,TRUE)</formula>
    </cfRule>
    <cfRule type="expression" dxfId="2318" priority="13082">
      <formula>IF(RIGHT(TEXT(AE77,"0.#"),1)=".",TRUE,FALSE)</formula>
    </cfRule>
  </conditionalFormatting>
  <conditionalFormatting sqref="AI77">
    <cfRule type="expression" dxfId="2317" priority="13079">
      <formula>IF(RIGHT(TEXT(AI77,"0.#"),1)=".",FALSE,TRUE)</formula>
    </cfRule>
    <cfRule type="expression" dxfId="2316" priority="13080">
      <formula>IF(RIGHT(TEXT(AI77,"0.#"),1)=".",TRUE,FALSE)</formula>
    </cfRule>
  </conditionalFormatting>
  <conditionalFormatting sqref="AI76">
    <cfRule type="expression" dxfId="2315" priority="13077">
      <formula>IF(RIGHT(TEXT(AI76,"0.#"),1)=".",FALSE,TRUE)</formula>
    </cfRule>
    <cfRule type="expression" dxfId="2314" priority="13078">
      <formula>IF(RIGHT(TEXT(AI76,"0.#"),1)=".",TRUE,FALSE)</formula>
    </cfRule>
  </conditionalFormatting>
  <conditionalFormatting sqref="AI75">
    <cfRule type="expression" dxfId="2313" priority="13075">
      <formula>IF(RIGHT(TEXT(AI75,"0.#"),1)=".",FALSE,TRUE)</formula>
    </cfRule>
    <cfRule type="expression" dxfId="2312" priority="13076">
      <formula>IF(RIGHT(TEXT(AI75,"0.#"),1)=".",TRUE,FALSE)</formula>
    </cfRule>
  </conditionalFormatting>
  <conditionalFormatting sqref="AM75">
    <cfRule type="expression" dxfId="2311" priority="13073">
      <formula>IF(RIGHT(TEXT(AM75,"0.#"),1)=".",FALSE,TRUE)</formula>
    </cfRule>
    <cfRule type="expression" dxfId="2310" priority="13074">
      <formula>IF(RIGHT(TEXT(AM75,"0.#"),1)=".",TRUE,FALSE)</formula>
    </cfRule>
  </conditionalFormatting>
  <conditionalFormatting sqref="AM76">
    <cfRule type="expression" dxfId="2309" priority="13071">
      <formula>IF(RIGHT(TEXT(AM76,"0.#"),1)=".",FALSE,TRUE)</formula>
    </cfRule>
    <cfRule type="expression" dxfId="2308" priority="13072">
      <formula>IF(RIGHT(TEXT(AM76,"0.#"),1)=".",TRUE,FALSE)</formula>
    </cfRule>
  </conditionalFormatting>
  <conditionalFormatting sqref="AM77">
    <cfRule type="expression" dxfId="2307" priority="13069">
      <formula>IF(RIGHT(TEXT(AM77,"0.#"),1)=".",FALSE,TRUE)</formula>
    </cfRule>
    <cfRule type="expression" dxfId="2306" priority="13070">
      <formula>IF(RIGHT(TEXT(AM77,"0.#"),1)=".",TRUE,FALSE)</formula>
    </cfRule>
  </conditionalFormatting>
  <conditionalFormatting sqref="AE134:AE135 AI134:AI135 AM134:AM135 AQ134:AQ135 AU134:AU135">
    <cfRule type="expression" dxfId="2305" priority="13055">
      <formula>IF(RIGHT(TEXT(AE134,"0.#"),1)=".",FALSE,TRUE)</formula>
    </cfRule>
    <cfRule type="expression" dxfId="2304" priority="13056">
      <formula>IF(RIGHT(TEXT(AE134,"0.#"),1)=".",TRUE,FALSE)</formula>
    </cfRule>
  </conditionalFormatting>
  <conditionalFormatting sqref="AE433">
    <cfRule type="expression" dxfId="2303" priority="13025">
      <formula>IF(RIGHT(TEXT(AE433,"0.#"),1)=".",FALSE,TRUE)</formula>
    </cfRule>
    <cfRule type="expression" dxfId="2302" priority="13026">
      <formula>IF(RIGHT(TEXT(AE433,"0.#"),1)=".",TRUE,FALSE)</formula>
    </cfRule>
  </conditionalFormatting>
  <conditionalFormatting sqref="AM435">
    <cfRule type="expression" dxfId="2301" priority="13009">
      <formula>IF(RIGHT(TEXT(AM435,"0.#"),1)=".",FALSE,TRUE)</formula>
    </cfRule>
    <cfRule type="expression" dxfId="2300" priority="13010">
      <formula>IF(RIGHT(TEXT(AM435,"0.#"),1)=".",TRUE,FALSE)</formula>
    </cfRule>
  </conditionalFormatting>
  <conditionalFormatting sqref="AE434">
    <cfRule type="expression" dxfId="2299" priority="13023">
      <formula>IF(RIGHT(TEXT(AE434,"0.#"),1)=".",FALSE,TRUE)</formula>
    </cfRule>
    <cfRule type="expression" dxfId="2298" priority="13024">
      <formula>IF(RIGHT(TEXT(AE434,"0.#"),1)=".",TRUE,FALSE)</formula>
    </cfRule>
  </conditionalFormatting>
  <conditionalFormatting sqref="AE435">
    <cfRule type="expression" dxfId="2297" priority="13021">
      <formula>IF(RIGHT(TEXT(AE435,"0.#"),1)=".",FALSE,TRUE)</formula>
    </cfRule>
    <cfRule type="expression" dxfId="2296" priority="13022">
      <formula>IF(RIGHT(TEXT(AE435,"0.#"),1)=".",TRUE,FALSE)</formula>
    </cfRule>
  </conditionalFormatting>
  <conditionalFormatting sqref="AM433">
    <cfRule type="expression" dxfId="2295" priority="13013">
      <formula>IF(RIGHT(TEXT(AM433,"0.#"),1)=".",FALSE,TRUE)</formula>
    </cfRule>
    <cfRule type="expression" dxfId="2294" priority="13014">
      <formula>IF(RIGHT(TEXT(AM433,"0.#"),1)=".",TRUE,FALSE)</formula>
    </cfRule>
  </conditionalFormatting>
  <conditionalFormatting sqref="AM434">
    <cfRule type="expression" dxfId="2293" priority="13011">
      <formula>IF(RIGHT(TEXT(AM434,"0.#"),1)=".",FALSE,TRUE)</formula>
    </cfRule>
    <cfRule type="expression" dxfId="2292" priority="13012">
      <formula>IF(RIGHT(TEXT(AM434,"0.#"),1)=".",TRUE,FALSE)</formula>
    </cfRule>
  </conditionalFormatting>
  <conditionalFormatting sqref="AU433">
    <cfRule type="expression" dxfId="2291" priority="13001">
      <formula>IF(RIGHT(TEXT(AU433,"0.#"),1)=".",FALSE,TRUE)</formula>
    </cfRule>
    <cfRule type="expression" dxfId="2290" priority="13002">
      <formula>IF(RIGHT(TEXT(AU433,"0.#"),1)=".",TRUE,FALSE)</formula>
    </cfRule>
  </conditionalFormatting>
  <conditionalFormatting sqref="AU434">
    <cfRule type="expression" dxfId="2289" priority="12999">
      <formula>IF(RIGHT(TEXT(AU434,"0.#"),1)=".",FALSE,TRUE)</formula>
    </cfRule>
    <cfRule type="expression" dxfId="2288" priority="13000">
      <formula>IF(RIGHT(TEXT(AU434,"0.#"),1)=".",TRUE,FALSE)</formula>
    </cfRule>
  </conditionalFormatting>
  <conditionalFormatting sqref="AU435">
    <cfRule type="expression" dxfId="2287" priority="12997">
      <formula>IF(RIGHT(TEXT(AU435,"0.#"),1)=".",FALSE,TRUE)</formula>
    </cfRule>
    <cfRule type="expression" dxfId="2286" priority="12998">
      <formula>IF(RIGHT(TEXT(AU435,"0.#"),1)=".",TRUE,FALSE)</formula>
    </cfRule>
  </conditionalFormatting>
  <conditionalFormatting sqref="AI435">
    <cfRule type="expression" dxfId="2285" priority="12931">
      <formula>IF(RIGHT(TEXT(AI435,"0.#"),1)=".",FALSE,TRUE)</formula>
    </cfRule>
    <cfRule type="expression" dxfId="2284" priority="12932">
      <formula>IF(RIGHT(TEXT(AI435,"0.#"),1)=".",TRUE,FALSE)</formula>
    </cfRule>
  </conditionalFormatting>
  <conditionalFormatting sqref="AI433">
    <cfRule type="expression" dxfId="2283" priority="12935">
      <formula>IF(RIGHT(TEXT(AI433,"0.#"),1)=".",FALSE,TRUE)</formula>
    </cfRule>
    <cfRule type="expression" dxfId="2282" priority="12936">
      <formula>IF(RIGHT(TEXT(AI433,"0.#"),1)=".",TRUE,FALSE)</formula>
    </cfRule>
  </conditionalFormatting>
  <conditionalFormatting sqref="AI434">
    <cfRule type="expression" dxfId="2281" priority="12933">
      <formula>IF(RIGHT(TEXT(AI434,"0.#"),1)=".",FALSE,TRUE)</formula>
    </cfRule>
    <cfRule type="expression" dxfId="2280" priority="12934">
      <formula>IF(RIGHT(TEXT(AI434,"0.#"),1)=".",TRUE,FALSE)</formula>
    </cfRule>
  </conditionalFormatting>
  <conditionalFormatting sqref="AQ434">
    <cfRule type="expression" dxfId="2279" priority="12917">
      <formula>IF(RIGHT(TEXT(AQ434,"0.#"),1)=".",FALSE,TRUE)</formula>
    </cfRule>
    <cfRule type="expression" dxfId="2278" priority="12918">
      <formula>IF(RIGHT(TEXT(AQ434,"0.#"),1)=".",TRUE,FALSE)</formula>
    </cfRule>
  </conditionalFormatting>
  <conditionalFormatting sqref="AQ435">
    <cfRule type="expression" dxfId="2277" priority="12903">
      <formula>IF(RIGHT(TEXT(AQ435,"0.#"),1)=".",FALSE,TRUE)</formula>
    </cfRule>
    <cfRule type="expression" dxfId="2276" priority="12904">
      <formula>IF(RIGHT(TEXT(AQ435,"0.#"),1)=".",TRUE,FALSE)</formula>
    </cfRule>
  </conditionalFormatting>
  <conditionalFormatting sqref="AQ433">
    <cfRule type="expression" dxfId="2275" priority="12901">
      <formula>IF(RIGHT(TEXT(AQ433,"0.#"),1)=".",FALSE,TRUE)</formula>
    </cfRule>
    <cfRule type="expression" dxfId="2274" priority="12902">
      <formula>IF(RIGHT(TEXT(AQ433,"0.#"),1)=".",TRUE,FALSE)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47:Y874">
    <cfRule type="expression" dxfId="2203" priority="2953">
      <formula>IF(RIGHT(TEXT(Y847,"0.#"),1)=".",FALSE,TRUE)</formula>
    </cfRule>
    <cfRule type="expression" dxfId="2202" priority="2954">
      <formula>IF(RIGHT(TEXT(Y847,"0.#"),1)=".",TRUE,FALSE)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10:AO1139">
    <cfRule type="expression" dxfId="2173" priority="2859">
      <formula>IF(AND(AL1110&gt;=0, RIGHT(TEXT(AL1110,"0.#"),1)&lt;&gt;"."),TRUE,FALSE)</formula>
    </cfRule>
    <cfRule type="expression" dxfId="2172" priority="2860">
      <formula>IF(AND(AL1110&gt;=0, RIGHT(TEXT(AL1110,"0.#"),1)="."),TRUE,FALSE)</formula>
    </cfRule>
    <cfRule type="expression" dxfId="2171" priority="2861">
      <formula>IF(AND(AL1110&lt;0, RIGHT(TEXT(AL1110,"0.#"),1)&lt;&gt;"."),TRUE,FALSE)</formula>
    </cfRule>
    <cfRule type="expression" dxfId="2170" priority="2862">
      <formula>IF(AND(AL1110&lt;0, RIGHT(TEXT(AL1110,"0.#"),1)="."),TRUE,FALSE)</formula>
    </cfRule>
  </conditionalFormatting>
  <conditionalFormatting sqref="Y1110:Y1139">
    <cfRule type="expression" dxfId="2169" priority="2857">
      <formula>IF(RIGHT(TEXT(Y1110,"0.#"),1)=".",FALSE,TRUE)</formula>
    </cfRule>
    <cfRule type="expression" dxfId="2168" priority="2858">
      <formula>IF(RIGHT(TEXT(Y1110,"0.#"),1)=".",TRUE,FALSE)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45:AO874">
    <cfRule type="expression" dxfId="2159" priority="2811">
      <formula>IF(AND(AL845&gt;=0, RIGHT(TEXT(AL845,"0.#"),1)&lt;&gt;"."),TRUE,FALSE)</formula>
    </cfRule>
    <cfRule type="expression" dxfId="2158" priority="2812">
      <formula>IF(AND(AL845&gt;=0, RIGHT(TEXT(AL845,"0.#"),1)="."),TRUE,FALSE)</formula>
    </cfRule>
    <cfRule type="expression" dxfId="2157" priority="2813">
      <formula>IF(AND(AL845&lt;0, RIGHT(TEXT(AL845,"0.#"),1)&lt;&gt;"."),TRUE,FALSE)</formula>
    </cfRule>
    <cfRule type="expression" dxfId="2156" priority="2814">
      <formula>IF(AND(AL845&lt;0, RIGHT(TEXT(AL845,"0.#"),1)="."),TRUE,FALSE)</formula>
    </cfRule>
  </conditionalFormatting>
  <conditionalFormatting sqref="Y845:Y846">
    <cfRule type="expression" dxfId="2155" priority="2809">
      <formula>IF(RIGHT(TEXT(Y845,"0.#"),1)=".",FALSE,TRUE)</formula>
    </cfRule>
    <cfRule type="expression" dxfId="2154" priority="2810">
      <formula>IF(RIGHT(TEXT(Y845,"0.#"),1)=".",TRUE,FALSE)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80:Y907">
    <cfRule type="expression" dxfId="1837" priority="2069">
      <formula>IF(RIGHT(TEXT(Y880,"0.#"),1)=".",FALSE,TRUE)</formula>
    </cfRule>
    <cfRule type="expression" dxfId="1836" priority="2070">
      <formula>IF(RIGHT(TEXT(Y880,"0.#"),1)=".",TRUE,FALSE)</formula>
    </cfRule>
  </conditionalFormatting>
  <conditionalFormatting sqref="Y878:Y879">
    <cfRule type="expression" dxfId="1835" priority="2063">
      <formula>IF(RIGHT(TEXT(Y878,"0.#"),1)=".",FALSE,TRUE)</formula>
    </cfRule>
    <cfRule type="expression" dxfId="1834" priority="2064">
      <formula>IF(RIGHT(TEXT(Y878,"0.#"),1)=".",TRUE,FALSE)</formula>
    </cfRule>
  </conditionalFormatting>
  <conditionalFormatting sqref="Y913:Y940">
    <cfRule type="expression" dxfId="1833" priority="2057">
      <formula>IF(RIGHT(TEXT(Y913,"0.#"),1)=".",FALSE,TRUE)</formula>
    </cfRule>
    <cfRule type="expression" dxfId="1832" priority="2058">
      <formula>IF(RIGHT(TEXT(Y913,"0.#"),1)=".",TRUE,FALSE)</formula>
    </cfRule>
  </conditionalFormatting>
  <conditionalFormatting sqref="Y911:Y912">
    <cfRule type="expression" dxfId="1831" priority="2051">
      <formula>IF(RIGHT(TEXT(Y911,"0.#"),1)=".",FALSE,TRUE)</formula>
    </cfRule>
    <cfRule type="expression" dxfId="1830" priority="2052">
      <formula>IF(RIGHT(TEXT(Y911,"0.#"),1)=".",TRUE,FALSE)</formula>
    </cfRule>
  </conditionalFormatting>
  <conditionalFormatting sqref="Y946:Y973">
    <cfRule type="expression" dxfId="1829" priority="2045">
      <formula>IF(RIGHT(TEXT(Y946,"0.#"),1)=".",FALSE,TRUE)</formula>
    </cfRule>
    <cfRule type="expression" dxfId="1828" priority="2046">
      <formula>IF(RIGHT(TEXT(Y946,"0.#"),1)=".",TRUE,FALSE)</formula>
    </cfRule>
  </conditionalFormatting>
  <conditionalFormatting sqref="Y944:Y945">
    <cfRule type="expression" dxfId="1827" priority="2039">
      <formula>IF(RIGHT(TEXT(Y944,"0.#"),1)=".",FALSE,TRUE)</formula>
    </cfRule>
    <cfRule type="expression" dxfId="1826" priority="2040">
      <formula>IF(RIGHT(TEXT(Y944,"0.#"),1)=".",TRUE,FALSE)</formula>
    </cfRule>
  </conditionalFormatting>
  <conditionalFormatting sqref="Y979:Y1006">
    <cfRule type="expression" dxfId="1825" priority="2033">
      <formula>IF(RIGHT(TEXT(Y979,"0.#"),1)=".",FALSE,TRUE)</formula>
    </cfRule>
    <cfRule type="expression" dxfId="1824" priority="2034">
      <formula>IF(RIGHT(TEXT(Y979,"0.#"),1)=".",TRUE,FALSE)</formula>
    </cfRule>
  </conditionalFormatting>
  <conditionalFormatting sqref="Y977:Y978">
    <cfRule type="expression" dxfId="1823" priority="2027">
      <formula>IF(RIGHT(TEXT(Y977,"0.#"),1)=".",FALSE,TRUE)</formula>
    </cfRule>
    <cfRule type="expression" dxfId="1822" priority="2028">
      <formula>IF(RIGHT(TEXT(Y977,"0.#"),1)=".",TRUE,FALSE)</formula>
    </cfRule>
  </conditionalFormatting>
  <conditionalFormatting sqref="Y1012:Y1039">
    <cfRule type="expression" dxfId="1821" priority="2021">
      <formula>IF(RIGHT(TEXT(Y1012,"0.#"),1)=".",FALSE,TRUE)</formula>
    </cfRule>
    <cfRule type="expression" dxfId="1820" priority="2022">
      <formula>IF(RIGHT(TEXT(Y1012,"0.#"),1)=".",TRUE,FALSE)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80:AO907">
    <cfRule type="expression" dxfId="1739" priority="2071">
      <formula>IF(AND(AL880&gt;=0, RIGHT(TEXT(AL880,"0.#"),1)&lt;&gt;"."),TRUE,FALSE)</formula>
    </cfRule>
    <cfRule type="expression" dxfId="1738" priority="2072">
      <formula>IF(AND(AL880&gt;=0, RIGHT(TEXT(AL880,"0.#"),1)="."),TRUE,FALSE)</formula>
    </cfRule>
    <cfRule type="expression" dxfId="1737" priority="2073">
      <formula>IF(AND(AL880&lt;0, RIGHT(TEXT(AL880,"0.#"),1)&lt;&gt;"."),TRUE,FALSE)</formula>
    </cfRule>
    <cfRule type="expression" dxfId="1736" priority="2074">
      <formula>IF(AND(AL880&lt;0, RIGHT(TEXT(AL880,"0.#"),1)="."),TRUE,FALSE)</formula>
    </cfRule>
  </conditionalFormatting>
  <conditionalFormatting sqref="AL878:AO879">
    <cfRule type="expression" dxfId="1735" priority="2065">
      <formula>IF(AND(AL878&gt;=0, RIGHT(TEXT(AL878,"0.#"),1)&lt;&gt;"."),TRUE,FALSE)</formula>
    </cfRule>
    <cfRule type="expression" dxfId="1734" priority="2066">
      <formula>IF(AND(AL878&gt;=0, RIGHT(TEXT(AL878,"0.#"),1)="."),TRUE,FALSE)</formula>
    </cfRule>
    <cfRule type="expression" dxfId="1733" priority="2067">
      <formula>IF(AND(AL878&lt;0, RIGHT(TEXT(AL878,"0.#"),1)&lt;&gt;"."),TRUE,FALSE)</formula>
    </cfRule>
    <cfRule type="expression" dxfId="1732" priority="2068">
      <formula>IF(AND(AL878&lt;0, RIGHT(TEXT(AL878,"0.#"),1)="."),TRUE,FALSE)</formula>
    </cfRule>
  </conditionalFormatting>
  <conditionalFormatting sqref="AL913:AO940">
    <cfRule type="expression" dxfId="1731" priority="2059">
      <formula>IF(AND(AL913&gt;=0, RIGHT(TEXT(AL913,"0.#"),1)&lt;&gt;"."),TRUE,FALSE)</formula>
    </cfRule>
    <cfRule type="expression" dxfId="1730" priority="2060">
      <formula>IF(AND(AL913&gt;=0, RIGHT(TEXT(AL913,"0.#"),1)="."),TRUE,FALSE)</formula>
    </cfRule>
    <cfRule type="expression" dxfId="1729" priority="2061">
      <formula>IF(AND(AL913&lt;0, RIGHT(TEXT(AL913,"0.#"),1)&lt;&gt;"."),TRUE,FALSE)</formula>
    </cfRule>
    <cfRule type="expression" dxfId="1728" priority="2062">
      <formula>IF(AND(AL913&lt;0, RIGHT(TEXT(AL913,"0.#"),1)="."),TRUE,FALSE)</formula>
    </cfRule>
  </conditionalFormatting>
  <conditionalFormatting sqref="AL911:AO912">
    <cfRule type="expression" dxfId="1727" priority="2053">
      <formula>IF(AND(AL911&gt;=0, RIGHT(TEXT(AL911,"0.#"),1)&lt;&gt;"."),TRUE,FALSE)</formula>
    </cfRule>
    <cfRule type="expression" dxfId="1726" priority="2054">
      <formula>IF(AND(AL911&gt;=0, RIGHT(TEXT(AL911,"0.#"),1)="."),TRUE,FALSE)</formula>
    </cfRule>
    <cfRule type="expression" dxfId="1725" priority="2055">
      <formula>IF(AND(AL911&lt;0, RIGHT(TEXT(AL911,"0.#"),1)&lt;&gt;"."),TRUE,FALSE)</formula>
    </cfRule>
    <cfRule type="expression" dxfId="1724" priority="2056">
      <formula>IF(AND(AL911&lt;0, RIGHT(TEXT(AL911,"0.#"),1)="."),TRUE,FALSE)</formula>
    </cfRule>
  </conditionalFormatting>
  <conditionalFormatting sqref="AL946:AO973">
    <cfRule type="expression" dxfId="1723" priority="2047">
      <formula>IF(AND(AL946&gt;=0, RIGHT(TEXT(AL946,"0.#"),1)&lt;&gt;"."),TRUE,FALSE)</formula>
    </cfRule>
    <cfRule type="expression" dxfId="1722" priority="2048">
      <formula>IF(AND(AL946&gt;=0, RIGHT(TEXT(AL946,"0.#"),1)="."),TRUE,FALSE)</formula>
    </cfRule>
    <cfRule type="expression" dxfId="1721" priority="2049">
      <formula>IF(AND(AL946&lt;0, RIGHT(TEXT(AL946,"0.#"),1)&lt;&gt;"."),TRUE,FALSE)</formula>
    </cfRule>
    <cfRule type="expression" dxfId="1720" priority="2050">
      <formula>IF(AND(AL946&lt;0, RIGHT(TEXT(AL946,"0.#"),1)="."),TRUE,FALSE)</formula>
    </cfRule>
  </conditionalFormatting>
  <conditionalFormatting sqref="AL944:AO945">
    <cfRule type="expression" dxfId="1719" priority="2041">
      <formula>IF(AND(AL944&gt;=0, RIGHT(TEXT(AL944,"0.#"),1)&lt;&gt;"."),TRUE,FALSE)</formula>
    </cfRule>
    <cfRule type="expression" dxfId="1718" priority="2042">
      <formula>IF(AND(AL944&gt;=0, RIGHT(TEXT(AL944,"0.#"),1)="."),TRUE,FALSE)</formula>
    </cfRule>
    <cfRule type="expression" dxfId="1717" priority="2043">
      <formula>IF(AND(AL944&lt;0, RIGHT(TEXT(AL944,"0.#"),1)&lt;&gt;"."),TRUE,FALSE)</formula>
    </cfRule>
    <cfRule type="expression" dxfId="1716" priority="2044">
      <formula>IF(AND(AL944&lt;0, RIGHT(TEXT(AL944,"0.#"),1)="."),TRUE,FALSE)</formula>
    </cfRule>
  </conditionalFormatting>
  <conditionalFormatting sqref="AL979:AO1006">
    <cfRule type="expression" dxfId="1715" priority="2035">
      <formula>IF(AND(AL979&gt;=0, RIGHT(TEXT(AL979,"0.#"),1)&lt;&gt;"."),TRUE,FALSE)</formula>
    </cfRule>
    <cfRule type="expression" dxfId="1714" priority="2036">
      <formula>IF(AND(AL979&gt;=0, RIGHT(TEXT(AL979,"0.#"),1)="."),TRUE,FALSE)</formula>
    </cfRule>
    <cfRule type="expression" dxfId="1713" priority="2037">
      <formula>IF(AND(AL979&lt;0, RIGHT(TEXT(AL979,"0.#"),1)&lt;&gt;"."),TRUE,FALSE)</formula>
    </cfRule>
    <cfRule type="expression" dxfId="1712" priority="2038">
      <formula>IF(AND(AL979&lt;0, RIGHT(TEXT(AL979,"0.#"),1)="."),TRUE,FALSE)</formula>
    </cfRule>
  </conditionalFormatting>
  <conditionalFormatting sqref="AL977:AO978">
    <cfRule type="expression" dxfId="1711" priority="2029">
      <formula>IF(AND(AL977&gt;=0, RIGHT(TEXT(AL977,"0.#"),1)&lt;&gt;"."),TRUE,FALSE)</formula>
    </cfRule>
    <cfRule type="expression" dxfId="1710" priority="2030">
      <formula>IF(AND(AL977&gt;=0, RIGHT(TEXT(AL977,"0.#"),1)="."),TRUE,FALSE)</formula>
    </cfRule>
    <cfRule type="expression" dxfId="1709" priority="2031">
      <formula>IF(AND(AL977&lt;0, RIGHT(TEXT(AL977,"0.#"),1)&lt;&gt;"."),TRUE,FALSE)</formula>
    </cfRule>
    <cfRule type="expression" dxfId="1708" priority="2032">
      <formula>IF(AND(AL977&lt;0, RIGHT(TEXT(AL977,"0.#"),1)="."),TRUE,FALSE)</formula>
    </cfRule>
  </conditionalFormatting>
  <conditionalFormatting sqref="AL1012:AO1039">
    <cfRule type="expression" dxfId="1707" priority="2023">
      <formula>IF(AND(AL1012&gt;=0, RIGHT(TEXT(AL1012,"0.#"),1)&lt;&gt;"."),TRUE,FALSE)</formula>
    </cfRule>
    <cfRule type="expression" dxfId="1706" priority="2024">
      <formula>IF(AND(AL1012&gt;=0, RIGHT(TEXT(AL1012,"0.#"),1)="."),TRUE,FALSE)</formula>
    </cfRule>
    <cfRule type="expression" dxfId="1705" priority="2025">
      <formula>IF(AND(AL1012&lt;0, RIGHT(TEXT(AL1012,"0.#"),1)&lt;&gt;"."),TRUE,FALSE)</formula>
    </cfRule>
    <cfRule type="expression" dxfId="1704" priority="2026">
      <formula>IF(AND(AL1012&lt;0, RIGHT(TEXT(AL1012,"0.#"),1)="."),TRUE,FALSE)</formula>
    </cfRule>
  </conditionalFormatting>
  <conditionalFormatting sqref="AL1010:AO1011">
    <cfRule type="expression" dxfId="1703" priority="2017">
      <formula>IF(AND(AL1010&gt;=0, RIGHT(TEXT(AL1010,"0.#"),1)&lt;&gt;"."),TRUE,FALSE)</formula>
    </cfRule>
    <cfRule type="expression" dxfId="1702" priority="2018">
      <formula>IF(AND(AL1010&gt;=0, RIGHT(TEXT(AL1010,"0.#"),1)="."),TRUE,FALSE)</formula>
    </cfRule>
    <cfRule type="expression" dxfId="1701" priority="2019">
      <formula>IF(AND(AL1010&lt;0, RIGHT(TEXT(AL1010,"0.#"),1)&lt;&gt;"."),TRUE,FALSE)</formula>
    </cfRule>
    <cfRule type="expression" dxfId="1700" priority="2020">
      <formula>IF(AND(AL1010&lt;0, RIGHT(TEXT(AL1010,"0.#"),1)="."),TRUE,FALSE)</formula>
    </cfRule>
  </conditionalFormatting>
  <conditionalFormatting sqref="Y1010:Y1011">
    <cfRule type="expression" dxfId="1699" priority="2015">
      <formula>IF(RIGHT(TEXT(Y1010,"0.#"),1)=".",FALSE,TRUE)</formula>
    </cfRule>
    <cfRule type="expression" dxfId="1698" priority="2016">
      <formula>IF(RIGHT(TEXT(Y1010,"0.#"),1)=".",TRUE,FALSE)</formula>
    </cfRule>
  </conditionalFormatting>
  <conditionalFormatting sqref="AL1045:AO1072">
    <cfRule type="expression" dxfId="1697" priority="2011">
      <formula>IF(AND(AL1045&gt;=0, RIGHT(TEXT(AL1045,"0.#"),1)&lt;&gt;"."),TRUE,FALSE)</formula>
    </cfRule>
    <cfRule type="expression" dxfId="1696" priority="2012">
      <formula>IF(AND(AL1045&gt;=0, RIGHT(TEXT(AL1045,"0.#"),1)="."),TRUE,FALSE)</formula>
    </cfRule>
    <cfRule type="expression" dxfId="1695" priority="2013">
      <formula>IF(AND(AL1045&lt;0, RIGHT(TEXT(AL1045,"0.#"),1)&lt;&gt;"."),TRUE,FALSE)</formula>
    </cfRule>
    <cfRule type="expression" dxfId="1694" priority="2014">
      <formula>IF(AND(AL1045&lt;0, RIGHT(TEXT(AL1045,"0.#"),1)="."),TRUE,FALSE)</formula>
    </cfRule>
  </conditionalFormatting>
  <conditionalFormatting sqref="Y1045:Y1072">
    <cfRule type="expression" dxfId="1693" priority="2009">
      <formula>IF(RIGHT(TEXT(Y1045,"0.#"),1)=".",FALSE,TRUE)</formula>
    </cfRule>
    <cfRule type="expression" dxfId="1692" priority="2010">
      <formula>IF(RIGHT(TEXT(Y1045,"0.#"),1)=".",TRUE,FALSE)</formula>
    </cfRule>
  </conditionalFormatting>
  <conditionalFormatting sqref="AL1043:AO1044">
    <cfRule type="expression" dxfId="1691" priority="2005">
      <formula>IF(AND(AL1043&gt;=0, RIGHT(TEXT(AL1043,"0.#"),1)&lt;&gt;"."),TRUE,FALSE)</formula>
    </cfRule>
    <cfRule type="expression" dxfId="1690" priority="2006">
      <formula>IF(AND(AL1043&gt;=0, RIGHT(TEXT(AL1043,"0.#"),1)="."),TRUE,FALSE)</formula>
    </cfRule>
    <cfRule type="expression" dxfId="1689" priority="2007">
      <formula>IF(AND(AL1043&lt;0, RIGHT(TEXT(AL1043,"0.#"),1)&lt;&gt;"."),TRUE,FALSE)</formula>
    </cfRule>
    <cfRule type="expression" dxfId="1688" priority="2008">
      <formula>IF(AND(AL1043&lt;0, RIGHT(TEXT(AL1043,"0.#"),1)="."),TRUE,FALSE)</formula>
    </cfRule>
  </conditionalFormatting>
  <conditionalFormatting sqref="Y1043:Y1044">
    <cfRule type="expression" dxfId="1687" priority="2003">
      <formula>IF(RIGHT(TEXT(Y1043,"0.#"),1)=".",FALSE,TRUE)</formula>
    </cfRule>
    <cfRule type="expression" dxfId="1686" priority="2004">
      <formula>IF(RIGHT(TEXT(Y1043,"0.#"),1)=".",TRUE,FALSE)</formula>
    </cfRule>
  </conditionalFormatting>
  <conditionalFormatting sqref="AL1078:AO1105">
    <cfRule type="expression" dxfId="1685" priority="1999">
      <formula>IF(AND(AL1078&gt;=0, RIGHT(TEXT(AL1078,"0.#"),1)&lt;&gt;"."),TRUE,FALSE)</formula>
    </cfRule>
    <cfRule type="expression" dxfId="1684" priority="2000">
      <formula>IF(AND(AL1078&gt;=0, RIGHT(TEXT(AL1078,"0.#"),1)="."),TRUE,FALSE)</formula>
    </cfRule>
    <cfRule type="expression" dxfId="1683" priority="2001">
      <formula>IF(AND(AL1078&lt;0, RIGHT(TEXT(AL1078,"0.#"),1)&lt;&gt;"."),TRUE,FALSE)</formula>
    </cfRule>
    <cfRule type="expression" dxfId="1682" priority="2002">
      <formula>IF(AND(AL1078&lt;0, RIGHT(TEXT(AL1078,"0.#"),1)="."),TRUE,FALSE)</formula>
    </cfRule>
  </conditionalFormatting>
  <conditionalFormatting sqref="Y1078:Y1105">
    <cfRule type="expression" dxfId="1681" priority="1997">
      <formula>IF(RIGHT(TEXT(Y1078,"0.#"),1)=".",FALSE,TRUE)</formula>
    </cfRule>
    <cfRule type="expression" dxfId="1680" priority="1998">
      <formula>IF(RIGHT(TEXT(Y1078,"0.#"),1)=".",TRUE,FALSE)</formula>
    </cfRule>
  </conditionalFormatting>
  <conditionalFormatting sqref="AL1076:AO1077">
    <cfRule type="expression" dxfId="1679" priority="1993">
      <formula>IF(AND(AL1076&gt;=0, RIGHT(TEXT(AL1076,"0.#"),1)&lt;&gt;"."),TRUE,FALSE)</formula>
    </cfRule>
    <cfRule type="expression" dxfId="1678" priority="1994">
      <formula>IF(AND(AL1076&gt;=0, RIGHT(TEXT(AL1076,"0.#"),1)="."),TRUE,FALSE)</formula>
    </cfRule>
    <cfRule type="expression" dxfId="1677" priority="1995">
      <formula>IF(AND(AL1076&lt;0, RIGHT(TEXT(AL1076,"0.#"),1)&lt;&gt;"."),TRUE,FALSE)</formula>
    </cfRule>
    <cfRule type="expression" dxfId="1676" priority="1996">
      <formula>IF(AND(AL1076&lt;0, RIGHT(TEXT(AL1076,"0.#"),1)="."),TRUE,FALSE)</formula>
    </cfRule>
  </conditionalFormatting>
  <conditionalFormatting sqref="Y1076:Y1077">
    <cfRule type="expression" dxfId="1675" priority="1991">
      <formula>IF(RIGHT(TEXT(Y1076,"0.#"),1)=".",FALSE,TRUE)</formula>
    </cfRule>
    <cfRule type="expression" dxfId="1674" priority="1992">
      <formula>IF(RIGHT(TEXT(Y1076,"0.#"),1)=".",TRUE,FALSE)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735" max="49" man="1"/>
    <brk id="786"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400</v>
      </c>
      <c r="AB2" s="94" t="s">
        <v>630</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直接実施、委託・請負</v>
      </c>
      <c r="T3" s="13"/>
      <c r="U3" s="32" t="s">
        <v>662</v>
      </c>
      <c r="W3" s="32" t="s">
        <v>150</v>
      </c>
      <c r="Y3" s="32" t="s">
        <v>69</v>
      </c>
      <c r="Z3" s="32" t="s">
        <v>537</v>
      </c>
      <c r="AA3" s="94" t="s">
        <v>500</v>
      </c>
      <c r="AB3" s="94" t="s">
        <v>631</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663</v>
      </c>
      <c r="W4" s="32" t="s">
        <v>151</v>
      </c>
      <c r="Y4" s="32" t="s">
        <v>407</v>
      </c>
      <c r="Z4" s="32" t="s">
        <v>538</v>
      </c>
      <c r="AA4" s="94" t="s">
        <v>501</v>
      </c>
      <c r="AB4" s="94" t="s">
        <v>632</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687</v>
      </c>
      <c r="Y5" s="32" t="s">
        <v>408</v>
      </c>
      <c r="Z5" s="32" t="s">
        <v>539</v>
      </c>
      <c r="AA5" s="94" t="s">
        <v>502</v>
      </c>
      <c r="AB5" s="94" t="s">
        <v>633</v>
      </c>
      <c r="AC5" s="94" t="s">
        <v>177</v>
      </c>
      <c r="AD5" s="31"/>
      <c r="AE5" s="43" t="s">
        <v>374</v>
      </c>
      <c r="AF5" s="30"/>
      <c r="AG5" s="53" t="s">
        <v>364</v>
      </c>
      <c r="AI5" s="51" t="s">
        <v>404</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376</v>
      </c>
      <c r="W6" s="32" t="s">
        <v>152</v>
      </c>
      <c r="Y6" s="32" t="s">
        <v>409</v>
      </c>
      <c r="Z6" s="32" t="s">
        <v>540</v>
      </c>
      <c r="AA6" s="94" t="s">
        <v>503</v>
      </c>
      <c r="AB6" s="94" t="s">
        <v>634</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410</v>
      </c>
      <c r="Z7" s="32" t="s">
        <v>541</v>
      </c>
      <c r="AA7" s="94" t="s">
        <v>504</v>
      </c>
      <c r="AB7" s="94" t="s">
        <v>635</v>
      </c>
      <c r="AC7" s="31"/>
      <c r="AD7" s="31"/>
      <c r="AE7" s="32" t="s">
        <v>138</v>
      </c>
      <c r="AF7" s="30"/>
      <c r="AG7" s="53" t="s">
        <v>366</v>
      </c>
      <c r="AH7" s="85"/>
      <c r="AI7" s="53" t="s">
        <v>389</v>
      </c>
      <c r="AK7" s="51" t="str">
        <f>CHAR(CODE(AK6)+1)</f>
        <v>F</v>
      </c>
      <c r="AP7" s="53" t="s">
        <v>366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402</v>
      </c>
      <c r="W8" s="32" t="s">
        <v>154</v>
      </c>
      <c r="Y8" s="32" t="s">
        <v>411</v>
      </c>
      <c r="Z8" s="32" t="s">
        <v>542</v>
      </c>
      <c r="AA8" s="94" t="s">
        <v>505</v>
      </c>
      <c r="AB8" s="94" t="s">
        <v>636</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543</v>
      </c>
      <c r="AA9" s="94" t="s">
        <v>506</v>
      </c>
      <c r="AB9" s="94" t="s">
        <v>637</v>
      </c>
      <c r="AC9" s="31"/>
      <c r="AD9" s="31"/>
      <c r="AE9" s="31"/>
      <c r="AF9" s="30"/>
      <c r="AG9" s="53" t="s">
        <v>368</v>
      </c>
      <c r="AI9" s="81"/>
      <c r="AK9" s="51" t="str">
        <f t="shared" si="7"/>
        <v>H</v>
      </c>
      <c r="AP9" s="53" t="s">
        <v>368</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413</v>
      </c>
      <c r="Z10" s="32" t="s">
        <v>544</v>
      </c>
      <c r="AA10" s="94" t="s">
        <v>507</v>
      </c>
      <c r="AB10" s="94" t="s">
        <v>638</v>
      </c>
      <c r="AC10" s="31"/>
      <c r="AD10" s="31"/>
      <c r="AE10" s="31"/>
      <c r="AF10" s="30"/>
      <c r="AG10" s="53" t="s">
        <v>353</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438</v>
      </c>
      <c r="Z35" s="32" t="s">
        <v>569</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277" sqref="Y27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28</v>
      </c>
      <c r="B2" s="992"/>
      <c r="C2" s="992"/>
      <c r="D2" s="992"/>
      <c r="E2" s="992"/>
      <c r="F2" s="993"/>
      <c r="G2" s="436" t="s">
        <v>784</v>
      </c>
      <c r="H2" s="437"/>
      <c r="I2" s="437"/>
      <c r="J2" s="437"/>
      <c r="K2" s="437"/>
      <c r="L2" s="437"/>
      <c r="M2" s="437"/>
      <c r="N2" s="437"/>
      <c r="O2" s="437"/>
      <c r="P2" s="437"/>
      <c r="Q2" s="437"/>
      <c r="R2" s="437"/>
      <c r="S2" s="437"/>
      <c r="T2" s="437"/>
      <c r="U2" s="437"/>
      <c r="V2" s="437"/>
      <c r="W2" s="437"/>
      <c r="X2" s="437"/>
      <c r="Y2" s="437"/>
      <c r="Z2" s="437"/>
      <c r="AA2" s="437"/>
      <c r="AB2" s="438"/>
      <c r="AC2" s="436" t="s">
        <v>785</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15">
      <c r="A3" s="994"/>
      <c r="B3" s="995"/>
      <c r="C3" s="995"/>
      <c r="D3" s="995"/>
      <c r="E3" s="995"/>
      <c r="F3" s="99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994"/>
      <c r="B4" s="995"/>
      <c r="C4" s="995"/>
      <c r="D4" s="995"/>
      <c r="E4" s="995"/>
      <c r="F4" s="996"/>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hidden="1" customHeight="1" x14ac:dyDescent="0.15">
      <c r="A5" s="994"/>
      <c r="B5" s="995"/>
      <c r="C5" s="995"/>
      <c r="D5" s="995"/>
      <c r="E5" s="995"/>
      <c r="F5" s="996"/>
      <c r="G5" s="349"/>
      <c r="H5" s="350"/>
      <c r="I5" s="350"/>
      <c r="J5" s="350"/>
      <c r="K5" s="351"/>
      <c r="L5" s="399"/>
      <c r="M5" s="400"/>
      <c r="N5" s="400"/>
      <c r="O5" s="400"/>
      <c r="P5" s="400"/>
      <c r="Q5" s="400"/>
      <c r="R5" s="400"/>
      <c r="S5" s="400"/>
      <c r="T5" s="400"/>
      <c r="U5" s="400"/>
      <c r="V5" s="400"/>
      <c r="W5" s="400"/>
      <c r="X5" s="401"/>
      <c r="Y5" s="396"/>
      <c r="Z5" s="397"/>
      <c r="AA5" s="397"/>
      <c r="AB5" s="404"/>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hidden="1" customHeight="1" x14ac:dyDescent="0.15">
      <c r="A6" s="994"/>
      <c r="B6" s="995"/>
      <c r="C6" s="995"/>
      <c r="D6" s="995"/>
      <c r="E6" s="995"/>
      <c r="F6" s="996"/>
      <c r="G6" s="349"/>
      <c r="H6" s="350"/>
      <c r="I6" s="350"/>
      <c r="J6" s="350"/>
      <c r="K6" s="351"/>
      <c r="L6" s="399"/>
      <c r="M6" s="400"/>
      <c r="N6" s="400"/>
      <c r="O6" s="400"/>
      <c r="P6" s="400"/>
      <c r="Q6" s="400"/>
      <c r="R6" s="400"/>
      <c r="S6" s="400"/>
      <c r="T6" s="400"/>
      <c r="U6" s="400"/>
      <c r="V6" s="400"/>
      <c r="W6" s="400"/>
      <c r="X6" s="401"/>
      <c r="Y6" s="396"/>
      <c r="Z6" s="397"/>
      <c r="AA6" s="397"/>
      <c r="AB6" s="404"/>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hidden="1" customHeight="1" x14ac:dyDescent="0.15">
      <c r="A7" s="994"/>
      <c r="B7" s="995"/>
      <c r="C7" s="995"/>
      <c r="D7" s="995"/>
      <c r="E7" s="995"/>
      <c r="F7" s="996"/>
      <c r="G7" s="349"/>
      <c r="H7" s="350"/>
      <c r="I7" s="350"/>
      <c r="J7" s="350"/>
      <c r="K7" s="351"/>
      <c r="L7" s="399"/>
      <c r="M7" s="400"/>
      <c r="N7" s="400"/>
      <c r="O7" s="400"/>
      <c r="P7" s="400"/>
      <c r="Q7" s="400"/>
      <c r="R7" s="400"/>
      <c r="S7" s="400"/>
      <c r="T7" s="400"/>
      <c r="U7" s="400"/>
      <c r="V7" s="400"/>
      <c r="W7" s="400"/>
      <c r="X7" s="401"/>
      <c r="Y7" s="396"/>
      <c r="Z7" s="397"/>
      <c r="AA7" s="397"/>
      <c r="AB7" s="404"/>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hidden="1" customHeight="1" x14ac:dyDescent="0.15">
      <c r="A8" s="994"/>
      <c r="B8" s="995"/>
      <c r="C8" s="995"/>
      <c r="D8" s="995"/>
      <c r="E8" s="995"/>
      <c r="F8" s="996"/>
      <c r="G8" s="349"/>
      <c r="H8" s="350"/>
      <c r="I8" s="350"/>
      <c r="J8" s="350"/>
      <c r="K8" s="351"/>
      <c r="L8" s="399"/>
      <c r="M8" s="400"/>
      <c r="N8" s="400"/>
      <c r="O8" s="400"/>
      <c r="P8" s="400"/>
      <c r="Q8" s="400"/>
      <c r="R8" s="400"/>
      <c r="S8" s="400"/>
      <c r="T8" s="400"/>
      <c r="U8" s="400"/>
      <c r="V8" s="400"/>
      <c r="W8" s="400"/>
      <c r="X8" s="401"/>
      <c r="Y8" s="396"/>
      <c r="Z8" s="397"/>
      <c r="AA8" s="397"/>
      <c r="AB8" s="404"/>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hidden="1" customHeight="1" x14ac:dyDescent="0.15">
      <c r="A9" s="994"/>
      <c r="B9" s="995"/>
      <c r="C9" s="995"/>
      <c r="D9" s="995"/>
      <c r="E9" s="995"/>
      <c r="F9" s="996"/>
      <c r="G9" s="349"/>
      <c r="H9" s="350"/>
      <c r="I9" s="350"/>
      <c r="J9" s="350"/>
      <c r="K9" s="351"/>
      <c r="L9" s="399"/>
      <c r="M9" s="400"/>
      <c r="N9" s="400"/>
      <c r="O9" s="400"/>
      <c r="P9" s="400"/>
      <c r="Q9" s="400"/>
      <c r="R9" s="400"/>
      <c r="S9" s="400"/>
      <c r="T9" s="400"/>
      <c r="U9" s="400"/>
      <c r="V9" s="400"/>
      <c r="W9" s="400"/>
      <c r="X9" s="401"/>
      <c r="Y9" s="396"/>
      <c r="Z9" s="397"/>
      <c r="AA9" s="397"/>
      <c r="AB9" s="404"/>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hidden="1" customHeight="1" x14ac:dyDescent="0.15">
      <c r="A10" s="994"/>
      <c r="B10" s="995"/>
      <c r="C10" s="995"/>
      <c r="D10" s="995"/>
      <c r="E10" s="995"/>
      <c r="F10" s="996"/>
      <c r="G10" s="349"/>
      <c r="H10" s="350"/>
      <c r="I10" s="350"/>
      <c r="J10" s="350"/>
      <c r="K10" s="351"/>
      <c r="L10" s="399"/>
      <c r="M10" s="400"/>
      <c r="N10" s="400"/>
      <c r="O10" s="400"/>
      <c r="P10" s="400"/>
      <c r="Q10" s="400"/>
      <c r="R10" s="400"/>
      <c r="S10" s="400"/>
      <c r="T10" s="400"/>
      <c r="U10" s="400"/>
      <c r="V10" s="400"/>
      <c r="W10" s="400"/>
      <c r="X10" s="401"/>
      <c r="Y10" s="396"/>
      <c r="Z10" s="397"/>
      <c r="AA10" s="397"/>
      <c r="AB10" s="404"/>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hidden="1" customHeight="1" x14ac:dyDescent="0.15">
      <c r="A11" s="994"/>
      <c r="B11" s="995"/>
      <c r="C11" s="995"/>
      <c r="D11" s="995"/>
      <c r="E11" s="995"/>
      <c r="F11" s="996"/>
      <c r="G11" s="349"/>
      <c r="H11" s="350"/>
      <c r="I11" s="350"/>
      <c r="J11" s="350"/>
      <c r="K11" s="351"/>
      <c r="L11" s="399"/>
      <c r="M11" s="400"/>
      <c r="N11" s="400"/>
      <c r="O11" s="400"/>
      <c r="P11" s="400"/>
      <c r="Q11" s="400"/>
      <c r="R11" s="400"/>
      <c r="S11" s="400"/>
      <c r="T11" s="400"/>
      <c r="U11" s="400"/>
      <c r="V11" s="400"/>
      <c r="W11" s="400"/>
      <c r="X11" s="401"/>
      <c r="Y11" s="396"/>
      <c r="Z11" s="397"/>
      <c r="AA11" s="397"/>
      <c r="AB11" s="404"/>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hidden="1" customHeight="1" x14ac:dyDescent="0.15">
      <c r="A12" s="994"/>
      <c r="B12" s="995"/>
      <c r="C12" s="995"/>
      <c r="D12" s="995"/>
      <c r="E12" s="995"/>
      <c r="F12" s="996"/>
      <c r="G12" s="349"/>
      <c r="H12" s="350"/>
      <c r="I12" s="350"/>
      <c r="J12" s="350"/>
      <c r="K12" s="351"/>
      <c r="L12" s="399"/>
      <c r="M12" s="400"/>
      <c r="N12" s="400"/>
      <c r="O12" s="400"/>
      <c r="P12" s="400"/>
      <c r="Q12" s="400"/>
      <c r="R12" s="400"/>
      <c r="S12" s="400"/>
      <c r="T12" s="400"/>
      <c r="U12" s="400"/>
      <c r="V12" s="400"/>
      <c r="W12" s="400"/>
      <c r="X12" s="401"/>
      <c r="Y12" s="396"/>
      <c r="Z12" s="397"/>
      <c r="AA12" s="397"/>
      <c r="AB12" s="404"/>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hidden="1" customHeight="1" x14ac:dyDescent="0.15">
      <c r="A13" s="994"/>
      <c r="B13" s="995"/>
      <c r="C13" s="995"/>
      <c r="D13" s="995"/>
      <c r="E13" s="995"/>
      <c r="F13" s="996"/>
      <c r="G13" s="349"/>
      <c r="H13" s="350"/>
      <c r="I13" s="350"/>
      <c r="J13" s="350"/>
      <c r="K13" s="351"/>
      <c r="L13" s="399"/>
      <c r="M13" s="400"/>
      <c r="N13" s="400"/>
      <c r="O13" s="400"/>
      <c r="P13" s="400"/>
      <c r="Q13" s="400"/>
      <c r="R13" s="400"/>
      <c r="S13" s="400"/>
      <c r="T13" s="400"/>
      <c r="U13" s="400"/>
      <c r="V13" s="400"/>
      <c r="W13" s="400"/>
      <c r="X13" s="401"/>
      <c r="Y13" s="396"/>
      <c r="Z13" s="397"/>
      <c r="AA13" s="397"/>
      <c r="AB13" s="404"/>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994"/>
      <c r="B14" s="995"/>
      <c r="C14" s="995"/>
      <c r="D14" s="995"/>
      <c r="E14" s="995"/>
      <c r="F14" s="99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994"/>
      <c r="B15" s="995"/>
      <c r="C15" s="995"/>
      <c r="D15" s="995"/>
      <c r="E15" s="995"/>
      <c r="F15" s="996"/>
      <c r="G15" s="436" t="s">
        <v>786</v>
      </c>
      <c r="H15" s="437"/>
      <c r="I15" s="437"/>
      <c r="J15" s="437"/>
      <c r="K15" s="437"/>
      <c r="L15" s="437"/>
      <c r="M15" s="437"/>
      <c r="N15" s="437"/>
      <c r="O15" s="437"/>
      <c r="P15" s="437"/>
      <c r="Q15" s="437"/>
      <c r="R15" s="437"/>
      <c r="S15" s="437"/>
      <c r="T15" s="437"/>
      <c r="U15" s="437"/>
      <c r="V15" s="437"/>
      <c r="W15" s="437"/>
      <c r="X15" s="437"/>
      <c r="Y15" s="437"/>
      <c r="Z15" s="437"/>
      <c r="AA15" s="437"/>
      <c r="AB15" s="438"/>
      <c r="AC15" s="436" t="s">
        <v>787</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1</v>
      </c>
    </row>
    <row r="16" spans="1:51" ht="25.5" customHeight="1" x14ac:dyDescent="0.15">
      <c r="A16" s="994"/>
      <c r="B16" s="995"/>
      <c r="C16" s="995"/>
      <c r="D16" s="995"/>
      <c r="E16" s="995"/>
      <c r="F16" s="99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1</v>
      </c>
    </row>
    <row r="17" spans="1:51" ht="24.75" customHeight="1" x14ac:dyDescent="0.15">
      <c r="A17" s="994"/>
      <c r="B17" s="995"/>
      <c r="C17" s="995"/>
      <c r="D17" s="995"/>
      <c r="E17" s="995"/>
      <c r="F17" s="996"/>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t="s">
        <v>864</v>
      </c>
      <c r="AD17" s="447"/>
      <c r="AE17" s="447"/>
      <c r="AF17" s="447"/>
      <c r="AG17" s="448"/>
      <c r="AH17" s="449" t="s">
        <v>869</v>
      </c>
      <c r="AI17" s="450"/>
      <c r="AJ17" s="450"/>
      <c r="AK17" s="450"/>
      <c r="AL17" s="450"/>
      <c r="AM17" s="450"/>
      <c r="AN17" s="450"/>
      <c r="AO17" s="450"/>
      <c r="AP17" s="450"/>
      <c r="AQ17" s="450"/>
      <c r="AR17" s="450"/>
      <c r="AS17" s="450"/>
      <c r="AT17" s="451"/>
      <c r="AU17" s="452">
        <v>14</v>
      </c>
      <c r="AV17" s="453"/>
      <c r="AW17" s="453"/>
      <c r="AX17" s="454"/>
      <c r="AY17" s="34">
        <f t="shared" ref="AY17:AY27" si="1">$AY$15</f>
        <v>1</v>
      </c>
    </row>
    <row r="18" spans="1:51" ht="24.75" customHeight="1" x14ac:dyDescent="0.15">
      <c r="A18" s="994"/>
      <c r="B18" s="995"/>
      <c r="C18" s="995"/>
      <c r="D18" s="995"/>
      <c r="E18" s="995"/>
      <c r="F18" s="996"/>
      <c r="G18" s="349"/>
      <c r="H18" s="350"/>
      <c r="I18" s="350"/>
      <c r="J18" s="350"/>
      <c r="K18" s="351"/>
      <c r="L18" s="399"/>
      <c r="M18" s="400"/>
      <c r="N18" s="400"/>
      <c r="O18" s="400"/>
      <c r="P18" s="400"/>
      <c r="Q18" s="400"/>
      <c r="R18" s="400"/>
      <c r="S18" s="400"/>
      <c r="T18" s="400"/>
      <c r="U18" s="400"/>
      <c r="V18" s="400"/>
      <c r="W18" s="400"/>
      <c r="X18" s="401"/>
      <c r="Y18" s="396"/>
      <c r="Z18" s="397"/>
      <c r="AA18" s="397"/>
      <c r="AB18" s="404"/>
      <c r="AC18" s="349" t="s">
        <v>865</v>
      </c>
      <c r="AD18" s="350"/>
      <c r="AE18" s="350"/>
      <c r="AF18" s="350"/>
      <c r="AG18" s="351"/>
      <c r="AH18" s="399" t="s">
        <v>870</v>
      </c>
      <c r="AI18" s="400"/>
      <c r="AJ18" s="400"/>
      <c r="AK18" s="400"/>
      <c r="AL18" s="400"/>
      <c r="AM18" s="400"/>
      <c r="AN18" s="400"/>
      <c r="AO18" s="400"/>
      <c r="AP18" s="400"/>
      <c r="AQ18" s="400"/>
      <c r="AR18" s="400"/>
      <c r="AS18" s="400"/>
      <c r="AT18" s="401"/>
      <c r="AU18" s="396">
        <v>7.5</v>
      </c>
      <c r="AV18" s="397"/>
      <c r="AW18" s="397"/>
      <c r="AX18" s="398"/>
      <c r="AY18" s="34">
        <f t="shared" si="1"/>
        <v>1</v>
      </c>
    </row>
    <row r="19" spans="1:51" ht="24.75" customHeight="1" x14ac:dyDescent="0.15">
      <c r="A19" s="994"/>
      <c r="B19" s="995"/>
      <c r="C19" s="995"/>
      <c r="D19" s="995"/>
      <c r="E19" s="995"/>
      <c r="F19" s="996"/>
      <c r="G19" s="349"/>
      <c r="H19" s="350"/>
      <c r="I19" s="350"/>
      <c r="J19" s="350"/>
      <c r="K19" s="351"/>
      <c r="L19" s="399"/>
      <c r="M19" s="400"/>
      <c r="N19" s="400"/>
      <c r="O19" s="400"/>
      <c r="P19" s="400"/>
      <c r="Q19" s="400"/>
      <c r="R19" s="400"/>
      <c r="S19" s="400"/>
      <c r="T19" s="400"/>
      <c r="U19" s="400"/>
      <c r="V19" s="400"/>
      <c r="W19" s="400"/>
      <c r="X19" s="401"/>
      <c r="Y19" s="396"/>
      <c r="Z19" s="397"/>
      <c r="AA19" s="397"/>
      <c r="AB19" s="404"/>
      <c r="AC19" s="349" t="s">
        <v>866</v>
      </c>
      <c r="AD19" s="350"/>
      <c r="AE19" s="350"/>
      <c r="AF19" s="350"/>
      <c r="AG19" s="351"/>
      <c r="AH19" s="399" t="s">
        <v>871</v>
      </c>
      <c r="AI19" s="400"/>
      <c r="AJ19" s="400"/>
      <c r="AK19" s="400"/>
      <c r="AL19" s="400"/>
      <c r="AM19" s="400"/>
      <c r="AN19" s="400"/>
      <c r="AO19" s="400"/>
      <c r="AP19" s="400"/>
      <c r="AQ19" s="400"/>
      <c r="AR19" s="400"/>
      <c r="AS19" s="400"/>
      <c r="AT19" s="401"/>
      <c r="AU19" s="396">
        <v>5.7</v>
      </c>
      <c r="AV19" s="397"/>
      <c r="AW19" s="397"/>
      <c r="AX19" s="398"/>
      <c r="AY19" s="34">
        <f t="shared" si="1"/>
        <v>1</v>
      </c>
    </row>
    <row r="20" spans="1:51" ht="24.75" customHeight="1" x14ac:dyDescent="0.15">
      <c r="A20" s="994"/>
      <c r="B20" s="995"/>
      <c r="C20" s="995"/>
      <c r="D20" s="995"/>
      <c r="E20" s="995"/>
      <c r="F20" s="996"/>
      <c r="G20" s="349"/>
      <c r="H20" s="350"/>
      <c r="I20" s="350"/>
      <c r="J20" s="350"/>
      <c r="K20" s="351"/>
      <c r="L20" s="399"/>
      <c r="M20" s="400"/>
      <c r="N20" s="400"/>
      <c r="O20" s="400"/>
      <c r="P20" s="400"/>
      <c r="Q20" s="400"/>
      <c r="R20" s="400"/>
      <c r="S20" s="400"/>
      <c r="T20" s="400"/>
      <c r="U20" s="400"/>
      <c r="V20" s="400"/>
      <c r="W20" s="400"/>
      <c r="X20" s="401"/>
      <c r="Y20" s="396"/>
      <c r="Z20" s="397"/>
      <c r="AA20" s="397"/>
      <c r="AB20" s="404"/>
      <c r="AC20" s="349" t="s">
        <v>867</v>
      </c>
      <c r="AD20" s="350"/>
      <c r="AE20" s="350"/>
      <c r="AF20" s="350"/>
      <c r="AG20" s="351"/>
      <c r="AH20" s="399" t="s">
        <v>872</v>
      </c>
      <c r="AI20" s="400"/>
      <c r="AJ20" s="400"/>
      <c r="AK20" s="400"/>
      <c r="AL20" s="400"/>
      <c r="AM20" s="400"/>
      <c r="AN20" s="400"/>
      <c r="AO20" s="400"/>
      <c r="AP20" s="400"/>
      <c r="AQ20" s="400"/>
      <c r="AR20" s="400"/>
      <c r="AS20" s="400"/>
      <c r="AT20" s="401"/>
      <c r="AU20" s="396">
        <v>5</v>
      </c>
      <c r="AV20" s="397"/>
      <c r="AW20" s="397"/>
      <c r="AX20" s="398"/>
      <c r="AY20" s="34">
        <f t="shared" si="1"/>
        <v>1</v>
      </c>
    </row>
    <row r="21" spans="1:51" ht="24.75" customHeight="1" x14ac:dyDescent="0.15">
      <c r="A21" s="994"/>
      <c r="B21" s="995"/>
      <c r="C21" s="995"/>
      <c r="D21" s="995"/>
      <c r="E21" s="995"/>
      <c r="F21" s="996"/>
      <c r="G21" s="349"/>
      <c r="H21" s="350"/>
      <c r="I21" s="350"/>
      <c r="J21" s="350"/>
      <c r="K21" s="351"/>
      <c r="L21" s="399"/>
      <c r="M21" s="400"/>
      <c r="N21" s="400"/>
      <c r="O21" s="400"/>
      <c r="P21" s="400"/>
      <c r="Q21" s="400"/>
      <c r="R21" s="400"/>
      <c r="S21" s="400"/>
      <c r="T21" s="400"/>
      <c r="U21" s="400"/>
      <c r="V21" s="400"/>
      <c r="W21" s="400"/>
      <c r="X21" s="401"/>
      <c r="Y21" s="396"/>
      <c r="Z21" s="397"/>
      <c r="AA21" s="397"/>
      <c r="AB21" s="404"/>
      <c r="AC21" s="349" t="s">
        <v>868</v>
      </c>
      <c r="AD21" s="350"/>
      <c r="AE21" s="350"/>
      <c r="AF21" s="350"/>
      <c r="AG21" s="351"/>
      <c r="AH21" s="399" t="s">
        <v>873</v>
      </c>
      <c r="AI21" s="400"/>
      <c r="AJ21" s="400"/>
      <c r="AK21" s="400"/>
      <c r="AL21" s="400"/>
      <c r="AM21" s="400"/>
      <c r="AN21" s="400"/>
      <c r="AO21" s="400"/>
      <c r="AP21" s="400"/>
      <c r="AQ21" s="400"/>
      <c r="AR21" s="400"/>
      <c r="AS21" s="400"/>
      <c r="AT21" s="401"/>
      <c r="AU21" s="396">
        <v>0.7</v>
      </c>
      <c r="AV21" s="397"/>
      <c r="AW21" s="397"/>
      <c r="AX21" s="398"/>
      <c r="AY21" s="34">
        <f t="shared" si="1"/>
        <v>1</v>
      </c>
    </row>
    <row r="22" spans="1:51" ht="24.75" customHeight="1" x14ac:dyDescent="0.15">
      <c r="A22" s="994"/>
      <c r="B22" s="995"/>
      <c r="C22" s="995"/>
      <c r="D22" s="995"/>
      <c r="E22" s="995"/>
      <c r="F22" s="996"/>
      <c r="G22" s="349"/>
      <c r="H22" s="350"/>
      <c r="I22" s="350"/>
      <c r="J22" s="350"/>
      <c r="K22" s="351"/>
      <c r="L22" s="399"/>
      <c r="M22" s="400"/>
      <c r="N22" s="400"/>
      <c r="O22" s="400"/>
      <c r="P22" s="400"/>
      <c r="Q22" s="400"/>
      <c r="R22" s="400"/>
      <c r="S22" s="400"/>
      <c r="T22" s="400"/>
      <c r="U22" s="400"/>
      <c r="V22" s="400"/>
      <c r="W22" s="400"/>
      <c r="X22" s="401"/>
      <c r="Y22" s="396"/>
      <c r="Z22" s="397"/>
      <c r="AA22" s="397"/>
      <c r="AB22" s="404"/>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1</v>
      </c>
    </row>
    <row r="23" spans="1:51" ht="24.75" customHeight="1" x14ac:dyDescent="0.15">
      <c r="A23" s="994"/>
      <c r="B23" s="995"/>
      <c r="C23" s="995"/>
      <c r="D23" s="995"/>
      <c r="E23" s="995"/>
      <c r="F23" s="996"/>
      <c r="G23" s="349"/>
      <c r="H23" s="350"/>
      <c r="I23" s="350"/>
      <c r="J23" s="350"/>
      <c r="K23" s="351"/>
      <c r="L23" s="399"/>
      <c r="M23" s="400"/>
      <c r="N23" s="400"/>
      <c r="O23" s="400"/>
      <c r="P23" s="400"/>
      <c r="Q23" s="400"/>
      <c r="R23" s="400"/>
      <c r="S23" s="400"/>
      <c r="T23" s="400"/>
      <c r="U23" s="400"/>
      <c r="V23" s="400"/>
      <c r="W23" s="400"/>
      <c r="X23" s="401"/>
      <c r="Y23" s="396"/>
      <c r="Z23" s="397"/>
      <c r="AA23" s="397"/>
      <c r="AB23" s="404"/>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1</v>
      </c>
    </row>
    <row r="24" spans="1:51" ht="24.75" customHeight="1" x14ac:dyDescent="0.15">
      <c r="A24" s="994"/>
      <c r="B24" s="995"/>
      <c r="C24" s="995"/>
      <c r="D24" s="995"/>
      <c r="E24" s="995"/>
      <c r="F24" s="996"/>
      <c r="G24" s="349"/>
      <c r="H24" s="350"/>
      <c r="I24" s="350"/>
      <c r="J24" s="350"/>
      <c r="K24" s="351"/>
      <c r="L24" s="399"/>
      <c r="M24" s="400"/>
      <c r="N24" s="400"/>
      <c r="O24" s="400"/>
      <c r="P24" s="400"/>
      <c r="Q24" s="400"/>
      <c r="R24" s="400"/>
      <c r="S24" s="400"/>
      <c r="T24" s="400"/>
      <c r="U24" s="400"/>
      <c r="V24" s="400"/>
      <c r="W24" s="400"/>
      <c r="X24" s="401"/>
      <c r="Y24" s="396"/>
      <c r="Z24" s="397"/>
      <c r="AA24" s="397"/>
      <c r="AB24" s="404"/>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1</v>
      </c>
    </row>
    <row r="25" spans="1:51" ht="24.75" customHeight="1" x14ac:dyDescent="0.15">
      <c r="A25" s="994"/>
      <c r="B25" s="995"/>
      <c r="C25" s="995"/>
      <c r="D25" s="995"/>
      <c r="E25" s="995"/>
      <c r="F25" s="996"/>
      <c r="G25" s="349"/>
      <c r="H25" s="350"/>
      <c r="I25" s="350"/>
      <c r="J25" s="350"/>
      <c r="K25" s="351"/>
      <c r="L25" s="399"/>
      <c r="M25" s="400"/>
      <c r="N25" s="400"/>
      <c r="O25" s="400"/>
      <c r="P25" s="400"/>
      <c r="Q25" s="400"/>
      <c r="R25" s="400"/>
      <c r="S25" s="400"/>
      <c r="T25" s="400"/>
      <c r="U25" s="400"/>
      <c r="V25" s="400"/>
      <c r="W25" s="400"/>
      <c r="X25" s="401"/>
      <c r="Y25" s="396"/>
      <c r="Z25" s="397"/>
      <c r="AA25" s="397"/>
      <c r="AB25" s="404"/>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1</v>
      </c>
    </row>
    <row r="26" spans="1:51" ht="24.75" customHeight="1" x14ac:dyDescent="0.15">
      <c r="A26" s="994"/>
      <c r="B26" s="995"/>
      <c r="C26" s="995"/>
      <c r="D26" s="995"/>
      <c r="E26" s="995"/>
      <c r="F26" s="996"/>
      <c r="G26" s="349"/>
      <c r="H26" s="350"/>
      <c r="I26" s="350"/>
      <c r="J26" s="350"/>
      <c r="K26" s="351"/>
      <c r="L26" s="399"/>
      <c r="M26" s="400"/>
      <c r="N26" s="400"/>
      <c r="O26" s="400"/>
      <c r="P26" s="400"/>
      <c r="Q26" s="400"/>
      <c r="R26" s="400"/>
      <c r="S26" s="400"/>
      <c r="T26" s="400"/>
      <c r="U26" s="400"/>
      <c r="V26" s="400"/>
      <c r="W26" s="400"/>
      <c r="X26" s="401"/>
      <c r="Y26" s="396"/>
      <c r="Z26" s="397"/>
      <c r="AA26" s="397"/>
      <c r="AB26" s="404"/>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1</v>
      </c>
    </row>
    <row r="27" spans="1:51" ht="24.75" customHeight="1" x14ac:dyDescent="0.15">
      <c r="A27" s="994"/>
      <c r="B27" s="995"/>
      <c r="C27" s="995"/>
      <c r="D27" s="995"/>
      <c r="E27" s="995"/>
      <c r="F27" s="99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32.900000000000006</v>
      </c>
      <c r="AV27" s="414"/>
      <c r="AW27" s="414"/>
      <c r="AX27" s="416"/>
      <c r="AY27" s="34">
        <f t="shared" si="1"/>
        <v>1</v>
      </c>
    </row>
    <row r="28" spans="1:51" ht="30" hidden="1" customHeight="1" x14ac:dyDescent="0.15">
      <c r="A28" s="994"/>
      <c r="B28" s="995"/>
      <c r="C28" s="995"/>
      <c r="D28" s="995"/>
      <c r="E28" s="995"/>
      <c r="F28" s="996"/>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266</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15">
      <c r="A29" s="994"/>
      <c r="B29" s="995"/>
      <c r="C29" s="995"/>
      <c r="D29" s="995"/>
      <c r="E29" s="995"/>
      <c r="F29" s="99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15">
      <c r="A30" s="994"/>
      <c r="B30" s="995"/>
      <c r="C30" s="995"/>
      <c r="D30" s="995"/>
      <c r="E30" s="995"/>
      <c r="F30" s="99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hidden="1" customHeight="1" x14ac:dyDescent="0.15">
      <c r="A31" s="994"/>
      <c r="B31" s="995"/>
      <c r="C31" s="995"/>
      <c r="D31" s="995"/>
      <c r="E31" s="995"/>
      <c r="F31" s="996"/>
      <c r="G31" s="349"/>
      <c r="H31" s="350"/>
      <c r="I31" s="350"/>
      <c r="J31" s="350"/>
      <c r="K31" s="351"/>
      <c r="L31" s="399"/>
      <c r="M31" s="400"/>
      <c r="N31" s="400"/>
      <c r="O31" s="400"/>
      <c r="P31" s="400"/>
      <c r="Q31" s="400"/>
      <c r="R31" s="400"/>
      <c r="S31" s="400"/>
      <c r="T31" s="400"/>
      <c r="U31" s="400"/>
      <c r="V31" s="400"/>
      <c r="W31" s="400"/>
      <c r="X31" s="401"/>
      <c r="Y31" s="396"/>
      <c r="Z31" s="397"/>
      <c r="AA31" s="397"/>
      <c r="AB31" s="404"/>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994"/>
      <c r="B32" s="995"/>
      <c r="C32" s="995"/>
      <c r="D32" s="995"/>
      <c r="E32" s="995"/>
      <c r="F32" s="996"/>
      <c r="G32" s="349"/>
      <c r="H32" s="350"/>
      <c r="I32" s="350"/>
      <c r="J32" s="350"/>
      <c r="K32" s="351"/>
      <c r="L32" s="399"/>
      <c r="M32" s="400"/>
      <c r="N32" s="400"/>
      <c r="O32" s="400"/>
      <c r="P32" s="400"/>
      <c r="Q32" s="400"/>
      <c r="R32" s="400"/>
      <c r="S32" s="400"/>
      <c r="T32" s="400"/>
      <c r="U32" s="400"/>
      <c r="V32" s="400"/>
      <c r="W32" s="400"/>
      <c r="X32" s="401"/>
      <c r="Y32" s="396"/>
      <c r="Z32" s="397"/>
      <c r="AA32" s="397"/>
      <c r="AB32" s="404"/>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994"/>
      <c r="B33" s="995"/>
      <c r="C33" s="995"/>
      <c r="D33" s="995"/>
      <c r="E33" s="995"/>
      <c r="F33" s="996"/>
      <c r="G33" s="349"/>
      <c r="H33" s="350"/>
      <c r="I33" s="350"/>
      <c r="J33" s="350"/>
      <c r="K33" s="351"/>
      <c r="L33" s="399"/>
      <c r="M33" s="400"/>
      <c r="N33" s="400"/>
      <c r="O33" s="400"/>
      <c r="P33" s="400"/>
      <c r="Q33" s="400"/>
      <c r="R33" s="400"/>
      <c r="S33" s="400"/>
      <c r="T33" s="400"/>
      <c r="U33" s="400"/>
      <c r="V33" s="400"/>
      <c r="W33" s="400"/>
      <c r="X33" s="401"/>
      <c r="Y33" s="396"/>
      <c r="Z33" s="397"/>
      <c r="AA33" s="397"/>
      <c r="AB33" s="404"/>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994"/>
      <c r="B34" s="995"/>
      <c r="C34" s="995"/>
      <c r="D34" s="995"/>
      <c r="E34" s="995"/>
      <c r="F34" s="996"/>
      <c r="G34" s="349"/>
      <c r="H34" s="350"/>
      <c r="I34" s="350"/>
      <c r="J34" s="350"/>
      <c r="K34" s="351"/>
      <c r="L34" s="399"/>
      <c r="M34" s="400"/>
      <c r="N34" s="400"/>
      <c r="O34" s="400"/>
      <c r="P34" s="400"/>
      <c r="Q34" s="400"/>
      <c r="R34" s="400"/>
      <c r="S34" s="400"/>
      <c r="T34" s="400"/>
      <c r="U34" s="400"/>
      <c r="V34" s="400"/>
      <c r="W34" s="400"/>
      <c r="X34" s="401"/>
      <c r="Y34" s="396"/>
      <c r="Z34" s="397"/>
      <c r="AA34" s="397"/>
      <c r="AB34" s="404"/>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994"/>
      <c r="B35" s="995"/>
      <c r="C35" s="995"/>
      <c r="D35" s="995"/>
      <c r="E35" s="995"/>
      <c r="F35" s="996"/>
      <c r="G35" s="349"/>
      <c r="H35" s="350"/>
      <c r="I35" s="350"/>
      <c r="J35" s="350"/>
      <c r="K35" s="351"/>
      <c r="L35" s="399"/>
      <c r="M35" s="400"/>
      <c r="N35" s="400"/>
      <c r="O35" s="400"/>
      <c r="P35" s="400"/>
      <c r="Q35" s="400"/>
      <c r="R35" s="400"/>
      <c r="S35" s="400"/>
      <c r="T35" s="400"/>
      <c r="U35" s="400"/>
      <c r="V35" s="400"/>
      <c r="W35" s="400"/>
      <c r="X35" s="401"/>
      <c r="Y35" s="396"/>
      <c r="Z35" s="397"/>
      <c r="AA35" s="397"/>
      <c r="AB35" s="404"/>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994"/>
      <c r="B36" s="995"/>
      <c r="C36" s="995"/>
      <c r="D36" s="995"/>
      <c r="E36" s="995"/>
      <c r="F36" s="996"/>
      <c r="G36" s="349"/>
      <c r="H36" s="350"/>
      <c r="I36" s="350"/>
      <c r="J36" s="350"/>
      <c r="K36" s="351"/>
      <c r="L36" s="399"/>
      <c r="M36" s="400"/>
      <c r="N36" s="400"/>
      <c r="O36" s="400"/>
      <c r="P36" s="400"/>
      <c r="Q36" s="400"/>
      <c r="R36" s="400"/>
      <c r="S36" s="400"/>
      <c r="T36" s="400"/>
      <c r="U36" s="400"/>
      <c r="V36" s="400"/>
      <c r="W36" s="400"/>
      <c r="X36" s="401"/>
      <c r="Y36" s="396"/>
      <c r="Z36" s="397"/>
      <c r="AA36" s="397"/>
      <c r="AB36" s="404"/>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994"/>
      <c r="B37" s="995"/>
      <c r="C37" s="995"/>
      <c r="D37" s="995"/>
      <c r="E37" s="995"/>
      <c r="F37" s="996"/>
      <c r="G37" s="349"/>
      <c r="H37" s="350"/>
      <c r="I37" s="350"/>
      <c r="J37" s="350"/>
      <c r="K37" s="351"/>
      <c r="L37" s="399"/>
      <c r="M37" s="400"/>
      <c r="N37" s="400"/>
      <c r="O37" s="400"/>
      <c r="P37" s="400"/>
      <c r="Q37" s="400"/>
      <c r="R37" s="400"/>
      <c r="S37" s="400"/>
      <c r="T37" s="400"/>
      <c r="U37" s="400"/>
      <c r="V37" s="400"/>
      <c r="W37" s="400"/>
      <c r="X37" s="401"/>
      <c r="Y37" s="396"/>
      <c r="Z37" s="397"/>
      <c r="AA37" s="397"/>
      <c r="AB37" s="404"/>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994"/>
      <c r="B38" s="995"/>
      <c r="C38" s="995"/>
      <c r="D38" s="995"/>
      <c r="E38" s="995"/>
      <c r="F38" s="996"/>
      <c r="G38" s="349"/>
      <c r="H38" s="350"/>
      <c r="I38" s="350"/>
      <c r="J38" s="350"/>
      <c r="K38" s="351"/>
      <c r="L38" s="399"/>
      <c r="M38" s="400"/>
      <c r="N38" s="400"/>
      <c r="O38" s="400"/>
      <c r="P38" s="400"/>
      <c r="Q38" s="400"/>
      <c r="R38" s="400"/>
      <c r="S38" s="400"/>
      <c r="T38" s="400"/>
      <c r="U38" s="400"/>
      <c r="V38" s="400"/>
      <c r="W38" s="400"/>
      <c r="X38" s="401"/>
      <c r="Y38" s="396"/>
      <c r="Z38" s="397"/>
      <c r="AA38" s="397"/>
      <c r="AB38" s="404"/>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994"/>
      <c r="B39" s="995"/>
      <c r="C39" s="995"/>
      <c r="D39" s="995"/>
      <c r="E39" s="995"/>
      <c r="F39" s="996"/>
      <c r="G39" s="349"/>
      <c r="H39" s="350"/>
      <c r="I39" s="350"/>
      <c r="J39" s="350"/>
      <c r="K39" s="351"/>
      <c r="L39" s="399"/>
      <c r="M39" s="400"/>
      <c r="N39" s="400"/>
      <c r="O39" s="400"/>
      <c r="P39" s="400"/>
      <c r="Q39" s="400"/>
      <c r="R39" s="400"/>
      <c r="S39" s="400"/>
      <c r="T39" s="400"/>
      <c r="U39" s="400"/>
      <c r="V39" s="400"/>
      <c r="W39" s="400"/>
      <c r="X39" s="401"/>
      <c r="Y39" s="396"/>
      <c r="Z39" s="397"/>
      <c r="AA39" s="397"/>
      <c r="AB39" s="404"/>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994"/>
      <c r="B40" s="995"/>
      <c r="C40" s="995"/>
      <c r="D40" s="995"/>
      <c r="E40" s="995"/>
      <c r="F40" s="99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hidden="1" customHeight="1" x14ac:dyDescent="0.15">
      <c r="A41" s="994"/>
      <c r="B41" s="995"/>
      <c r="C41" s="995"/>
      <c r="D41" s="995"/>
      <c r="E41" s="995"/>
      <c r="F41" s="996"/>
      <c r="G41" s="436" t="s">
        <v>311</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15">
      <c r="A42" s="994"/>
      <c r="B42" s="995"/>
      <c r="C42" s="995"/>
      <c r="D42" s="995"/>
      <c r="E42" s="995"/>
      <c r="F42" s="99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15">
      <c r="A43" s="994"/>
      <c r="B43" s="995"/>
      <c r="C43" s="995"/>
      <c r="D43" s="995"/>
      <c r="E43" s="995"/>
      <c r="F43" s="99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hidden="1" customHeight="1" x14ac:dyDescent="0.15">
      <c r="A44" s="994"/>
      <c r="B44" s="995"/>
      <c r="C44" s="995"/>
      <c r="D44" s="995"/>
      <c r="E44" s="995"/>
      <c r="F44" s="996"/>
      <c r="G44" s="349"/>
      <c r="H44" s="350"/>
      <c r="I44" s="350"/>
      <c r="J44" s="350"/>
      <c r="K44" s="351"/>
      <c r="L44" s="399"/>
      <c r="M44" s="400"/>
      <c r="N44" s="400"/>
      <c r="O44" s="400"/>
      <c r="P44" s="400"/>
      <c r="Q44" s="400"/>
      <c r="R44" s="400"/>
      <c r="S44" s="400"/>
      <c r="T44" s="400"/>
      <c r="U44" s="400"/>
      <c r="V44" s="400"/>
      <c r="W44" s="400"/>
      <c r="X44" s="401"/>
      <c r="Y44" s="396"/>
      <c r="Z44" s="397"/>
      <c r="AA44" s="397"/>
      <c r="AB44" s="404"/>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994"/>
      <c r="B45" s="995"/>
      <c r="C45" s="995"/>
      <c r="D45" s="995"/>
      <c r="E45" s="995"/>
      <c r="F45" s="996"/>
      <c r="G45" s="349"/>
      <c r="H45" s="350"/>
      <c r="I45" s="350"/>
      <c r="J45" s="350"/>
      <c r="K45" s="351"/>
      <c r="L45" s="399"/>
      <c r="M45" s="400"/>
      <c r="N45" s="400"/>
      <c r="O45" s="400"/>
      <c r="P45" s="400"/>
      <c r="Q45" s="400"/>
      <c r="R45" s="400"/>
      <c r="S45" s="400"/>
      <c r="T45" s="400"/>
      <c r="U45" s="400"/>
      <c r="V45" s="400"/>
      <c r="W45" s="400"/>
      <c r="X45" s="401"/>
      <c r="Y45" s="396"/>
      <c r="Z45" s="397"/>
      <c r="AA45" s="397"/>
      <c r="AB45" s="404"/>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994"/>
      <c r="B46" s="995"/>
      <c r="C46" s="995"/>
      <c r="D46" s="995"/>
      <c r="E46" s="995"/>
      <c r="F46" s="996"/>
      <c r="G46" s="349"/>
      <c r="H46" s="350"/>
      <c r="I46" s="350"/>
      <c r="J46" s="350"/>
      <c r="K46" s="351"/>
      <c r="L46" s="399"/>
      <c r="M46" s="400"/>
      <c r="N46" s="400"/>
      <c r="O46" s="400"/>
      <c r="P46" s="400"/>
      <c r="Q46" s="400"/>
      <c r="R46" s="400"/>
      <c r="S46" s="400"/>
      <c r="T46" s="400"/>
      <c r="U46" s="400"/>
      <c r="V46" s="400"/>
      <c r="W46" s="400"/>
      <c r="X46" s="401"/>
      <c r="Y46" s="396"/>
      <c r="Z46" s="397"/>
      <c r="AA46" s="397"/>
      <c r="AB46" s="404"/>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994"/>
      <c r="B47" s="995"/>
      <c r="C47" s="995"/>
      <c r="D47" s="995"/>
      <c r="E47" s="995"/>
      <c r="F47" s="996"/>
      <c r="G47" s="349"/>
      <c r="H47" s="350"/>
      <c r="I47" s="350"/>
      <c r="J47" s="350"/>
      <c r="K47" s="351"/>
      <c r="L47" s="399"/>
      <c r="M47" s="400"/>
      <c r="N47" s="400"/>
      <c r="O47" s="400"/>
      <c r="P47" s="400"/>
      <c r="Q47" s="400"/>
      <c r="R47" s="400"/>
      <c r="S47" s="400"/>
      <c r="T47" s="400"/>
      <c r="U47" s="400"/>
      <c r="V47" s="400"/>
      <c r="W47" s="400"/>
      <c r="X47" s="401"/>
      <c r="Y47" s="396"/>
      <c r="Z47" s="397"/>
      <c r="AA47" s="397"/>
      <c r="AB47" s="404"/>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994"/>
      <c r="B48" s="995"/>
      <c r="C48" s="995"/>
      <c r="D48" s="995"/>
      <c r="E48" s="995"/>
      <c r="F48" s="996"/>
      <c r="G48" s="349"/>
      <c r="H48" s="350"/>
      <c r="I48" s="350"/>
      <c r="J48" s="350"/>
      <c r="K48" s="351"/>
      <c r="L48" s="399"/>
      <c r="M48" s="400"/>
      <c r="N48" s="400"/>
      <c r="O48" s="400"/>
      <c r="P48" s="400"/>
      <c r="Q48" s="400"/>
      <c r="R48" s="400"/>
      <c r="S48" s="400"/>
      <c r="T48" s="400"/>
      <c r="U48" s="400"/>
      <c r="V48" s="400"/>
      <c r="W48" s="400"/>
      <c r="X48" s="401"/>
      <c r="Y48" s="396"/>
      <c r="Z48" s="397"/>
      <c r="AA48" s="397"/>
      <c r="AB48" s="404"/>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994"/>
      <c r="B49" s="995"/>
      <c r="C49" s="995"/>
      <c r="D49" s="995"/>
      <c r="E49" s="995"/>
      <c r="F49" s="996"/>
      <c r="G49" s="349"/>
      <c r="H49" s="350"/>
      <c r="I49" s="350"/>
      <c r="J49" s="350"/>
      <c r="K49" s="351"/>
      <c r="L49" s="399"/>
      <c r="M49" s="400"/>
      <c r="N49" s="400"/>
      <c r="O49" s="400"/>
      <c r="P49" s="400"/>
      <c r="Q49" s="400"/>
      <c r="R49" s="400"/>
      <c r="S49" s="400"/>
      <c r="T49" s="400"/>
      <c r="U49" s="400"/>
      <c r="V49" s="400"/>
      <c r="W49" s="400"/>
      <c r="X49" s="401"/>
      <c r="Y49" s="396"/>
      <c r="Z49" s="397"/>
      <c r="AA49" s="397"/>
      <c r="AB49" s="404"/>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994"/>
      <c r="B50" s="995"/>
      <c r="C50" s="995"/>
      <c r="D50" s="995"/>
      <c r="E50" s="995"/>
      <c r="F50" s="996"/>
      <c r="G50" s="349"/>
      <c r="H50" s="350"/>
      <c r="I50" s="350"/>
      <c r="J50" s="350"/>
      <c r="K50" s="351"/>
      <c r="L50" s="399"/>
      <c r="M50" s="400"/>
      <c r="N50" s="400"/>
      <c r="O50" s="400"/>
      <c r="P50" s="400"/>
      <c r="Q50" s="400"/>
      <c r="R50" s="400"/>
      <c r="S50" s="400"/>
      <c r="T50" s="400"/>
      <c r="U50" s="400"/>
      <c r="V50" s="400"/>
      <c r="W50" s="400"/>
      <c r="X50" s="401"/>
      <c r="Y50" s="396"/>
      <c r="Z50" s="397"/>
      <c r="AA50" s="397"/>
      <c r="AB50" s="404"/>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994"/>
      <c r="B51" s="995"/>
      <c r="C51" s="995"/>
      <c r="D51" s="995"/>
      <c r="E51" s="995"/>
      <c r="F51" s="996"/>
      <c r="G51" s="349"/>
      <c r="H51" s="350"/>
      <c r="I51" s="350"/>
      <c r="J51" s="350"/>
      <c r="K51" s="351"/>
      <c r="L51" s="399"/>
      <c r="M51" s="400"/>
      <c r="N51" s="400"/>
      <c r="O51" s="400"/>
      <c r="P51" s="400"/>
      <c r="Q51" s="400"/>
      <c r="R51" s="400"/>
      <c r="S51" s="400"/>
      <c r="T51" s="400"/>
      <c r="U51" s="400"/>
      <c r="V51" s="400"/>
      <c r="W51" s="400"/>
      <c r="X51" s="401"/>
      <c r="Y51" s="396"/>
      <c r="Z51" s="397"/>
      <c r="AA51" s="397"/>
      <c r="AB51" s="404"/>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994"/>
      <c r="B52" s="995"/>
      <c r="C52" s="995"/>
      <c r="D52" s="995"/>
      <c r="E52" s="995"/>
      <c r="F52" s="996"/>
      <c r="G52" s="349"/>
      <c r="H52" s="350"/>
      <c r="I52" s="350"/>
      <c r="J52" s="350"/>
      <c r="K52" s="351"/>
      <c r="L52" s="399"/>
      <c r="M52" s="400"/>
      <c r="N52" s="400"/>
      <c r="O52" s="400"/>
      <c r="P52" s="400"/>
      <c r="Q52" s="400"/>
      <c r="R52" s="400"/>
      <c r="S52" s="400"/>
      <c r="T52" s="400"/>
      <c r="U52" s="400"/>
      <c r="V52" s="400"/>
      <c r="W52" s="400"/>
      <c r="X52" s="401"/>
      <c r="Y52" s="396"/>
      <c r="Z52" s="397"/>
      <c r="AA52" s="397"/>
      <c r="AB52" s="404"/>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997"/>
      <c r="B53" s="998"/>
      <c r="C53" s="998"/>
      <c r="D53" s="998"/>
      <c r="E53" s="998"/>
      <c r="F53" s="999"/>
      <c r="G53" s="1002" t="s">
        <v>20</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hidden="1" customHeight="1" thickBot="1" x14ac:dyDescent="0.2"/>
    <row r="55" spans="1:51" ht="30" hidden="1" customHeight="1" x14ac:dyDescent="0.15">
      <c r="A55" s="991" t="s">
        <v>28</v>
      </c>
      <c r="B55" s="992"/>
      <c r="C55" s="992"/>
      <c r="D55" s="992"/>
      <c r="E55" s="992"/>
      <c r="F55" s="993"/>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267</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hidden="1" customHeight="1" x14ac:dyDescent="0.15">
      <c r="A56" s="994"/>
      <c r="B56" s="995"/>
      <c r="C56" s="995"/>
      <c r="D56" s="995"/>
      <c r="E56" s="995"/>
      <c r="F56" s="99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15">
      <c r="A57" s="994"/>
      <c r="B57" s="995"/>
      <c r="C57" s="995"/>
      <c r="D57" s="995"/>
      <c r="E57" s="995"/>
      <c r="F57" s="99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hidden="1" customHeight="1" x14ac:dyDescent="0.15">
      <c r="A58" s="994"/>
      <c r="B58" s="995"/>
      <c r="C58" s="995"/>
      <c r="D58" s="995"/>
      <c r="E58" s="995"/>
      <c r="F58" s="996"/>
      <c r="G58" s="349"/>
      <c r="H58" s="350"/>
      <c r="I58" s="350"/>
      <c r="J58" s="350"/>
      <c r="K58" s="351"/>
      <c r="L58" s="399"/>
      <c r="M58" s="400"/>
      <c r="N58" s="400"/>
      <c r="O58" s="400"/>
      <c r="P58" s="400"/>
      <c r="Q58" s="400"/>
      <c r="R58" s="400"/>
      <c r="S58" s="400"/>
      <c r="T58" s="400"/>
      <c r="U58" s="400"/>
      <c r="V58" s="400"/>
      <c r="W58" s="400"/>
      <c r="X58" s="401"/>
      <c r="Y58" s="396"/>
      <c r="Z58" s="397"/>
      <c r="AA58" s="397"/>
      <c r="AB58" s="404"/>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994"/>
      <c r="B59" s="995"/>
      <c r="C59" s="995"/>
      <c r="D59" s="995"/>
      <c r="E59" s="995"/>
      <c r="F59" s="996"/>
      <c r="G59" s="349"/>
      <c r="H59" s="350"/>
      <c r="I59" s="350"/>
      <c r="J59" s="350"/>
      <c r="K59" s="351"/>
      <c r="L59" s="399"/>
      <c r="M59" s="400"/>
      <c r="N59" s="400"/>
      <c r="O59" s="400"/>
      <c r="P59" s="400"/>
      <c r="Q59" s="400"/>
      <c r="R59" s="400"/>
      <c r="S59" s="400"/>
      <c r="T59" s="400"/>
      <c r="U59" s="400"/>
      <c r="V59" s="400"/>
      <c r="W59" s="400"/>
      <c r="X59" s="401"/>
      <c r="Y59" s="396"/>
      <c r="Z59" s="397"/>
      <c r="AA59" s="397"/>
      <c r="AB59" s="404"/>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994"/>
      <c r="B60" s="995"/>
      <c r="C60" s="995"/>
      <c r="D60" s="995"/>
      <c r="E60" s="995"/>
      <c r="F60" s="996"/>
      <c r="G60" s="349"/>
      <c r="H60" s="350"/>
      <c r="I60" s="350"/>
      <c r="J60" s="350"/>
      <c r="K60" s="351"/>
      <c r="L60" s="399"/>
      <c r="M60" s="400"/>
      <c r="N60" s="400"/>
      <c r="O60" s="400"/>
      <c r="P60" s="400"/>
      <c r="Q60" s="400"/>
      <c r="R60" s="400"/>
      <c r="S60" s="400"/>
      <c r="T60" s="400"/>
      <c r="U60" s="400"/>
      <c r="V60" s="400"/>
      <c r="W60" s="400"/>
      <c r="X60" s="401"/>
      <c r="Y60" s="396"/>
      <c r="Z60" s="397"/>
      <c r="AA60" s="397"/>
      <c r="AB60" s="404"/>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994"/>
      <c r="B61" s="995"/>
      <c r="C61" s="995"/>
      <c r="D61" s="995"/>
      <c r="E61" s="995"/>
      <c r="F61" s="996"/>
      <c r="G61" s="349"/>
      <c r="H61" s="350"/>
      <c r="I61" s="350"/>
      <c r="J61" s="350"/>
      <c r="K61" s="351"/>
      <c r="L61" s="399"/>
      <c r="M61" s="400"/>
      <c r="N61" s="400"/>
      <c r="O61" s="400"/>
      <c r="P61" s="400"/>
      <c r="Q61" s="400"/>
      <c r="R61" s="400"/>
      <c r="S61" s="400"/>
      <c r="T61" s="400"/>
      <c r="U61" s="400"/>
      <c r="V61" s="400"/>
      <c r="W61" s="400"/>
      <c r="X61" s="401"/>
      <c r="Y61" s="396"/>
      <c r="Z61" s="397"/>
      <c r="AA61" s="397"/>
      <c r="AB61" s="404"/>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994"/>
      <c r="B62" s="995"/>
      <c r="C62" s="995"/>
      <c r="D62" s="995"/>
      <c r="E62" s="995"/>
      <c r="F62" s="996"/>
      <c r="G62" s="349"/>
      <c r="H62" s="350"/>
      <c r="I62" s="350"/>
      <c r="J62" s="350"/>
      <c r="K62" s="351"/>
      <c r="L62" s="399"/>
      <c r="M62" s="400"/>
      <c r="N62" s="400"/>
      <c r="O62" s="400"/>
      <c r="P62" s="400"/>
      <c r="Q62" s="400"/>
      <c r="R62" s="400"/>
      <c r="S62" s="400"/>
      <c r="T62" s="400"/>
      <c r="U62" s="400"/>
      <c r="V62" s="400"/>
      <c r="W62" s="400"/>
      <c r="X62" s="401"/>
      <c r="Y62" s="396"/>
      <c r="Z62" s="397"/>
      <c r="AA62" s="397"/>
      <c r="AB62" s="404"/>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994"/>
      <c r="B63" s="995"/>
      <c r="C63" s="995"/>
      <c r="D63" s="995"/>
      <c r="E63" s="995"/>
      <c r="F63" s="996"/>
      <c r="G63" s="349"/>
      <c r="H63" s="350"/>
      <c r="I63" s="350"/>
      <c r="J63" s="350"/>
      <c r="K63" s="351"/>
      <c r="L63" s="399"/>
      <c r="M63" s="400"/>
      <c r="N63" s="400"/>
      <c r="O63" s="400"/>
      <c r="P63" s="400"/>
      <c r="Q63" s="400"/>
      <c r="R63" s="400"/>
      <c r="S63" s="400"/>
      <c r="T63" s="400"/>
      <c r="U63" s="400"/>
      <c r="V63" s="400"/>
      <c r="W63" s="400"/>
      <c r="X63" s="401"/>
      <c r="Y63" s="396"/>
      <c r="Z63" s="397"/>
      <c r="AA63" s="397"/>
      <c r="AB63" s="404"/>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994"/>
      <c r="B64" s="995"/>
      <c r="C64" s="995"/>
      <c r="D64" s="995"/>
      <c r="E64" s="995"/>
      <c r="F64" s="996"/>
      <c r="G64" s="349"/>
      <c r="H64" s="350"/>
      <c r="I64" s="350"/>
      <c r="J64" s="350"/>
      <c r="K64" s="351"/>
      <c r="L64" s="399"/>
      <c r="M64" s="400"/>
      <c r="N64" s="400"/>
      <c r="O64" s="400"/>
      <c r="P64" s="400"/>
      <c r="Q64" s="400"/>
      <c r="R64" s="400"/>
      <c r="S64" s="400"/>
      <c r="T64" s="400"/>
      <c r="U64" s="400"/>
      <c r="V64" s="400"/>
      <c r="W64" s="400"/>
      <c r="X64" s="401"/>
      <c r="Y64" s="396"/>
      <c r="Z64" s="397"/>
      <c r="AA64" s="397"/>
      <c r="AB64" s="404"/>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994"/>
      <c r="B65" s="995"/>
      <c r="C65" s="995"/>
      <c r="D65" s="995"/>
      <c r="E65" s="995"/>
      <c r="F65" s="996"/>
      <c r="G65" s="349"/>
      <c r="H65" s="350"/>
      <c r="I65" s="350"/>
      <c r="J65" s="350"/>
      <c r="K65" s="351"/>
      <c r="L65" s="399"/>
      <c r="M65" s="400"/>
      <c r="N65" s="400"/>
      <c r="O65" s="400"/>
      <c r="P65" s="400"/>
      <c r="Q65" s="400"/>
      <c r="R65" s="400"/>
      <c r="S65" s="400"/>
      <c r="T65" s="400"/>
      <c r="U65" s="400"/>
      <c r="V65" s="400"/>
      <c r="W65" s="400"/>
      <c r="X65" s="401"/>
      <c r="Y65" s="396"/>
      <c r="Z65" s="397"/>
      <c r="AA65" s="397"/>
      <c r="AB65" s="404"/>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994"/>
      <c r="B66" s="995"/>
      <c r="C66" s="995"/>
      <c r="D66" s="995"/>
      <c r="E66" s="995"/>
      <c r="F66" s="996"/>
      <c r="G66" s="349"/>
      <c r="H66" s="350"/>
      <c r="I66" s="350"/>
      <c r="J66" s="350"/>
      <c r="K66" s="351"/>
      <c r="L66" s="399"/>
      <c r="M66" s="400"/>
      <c r="N66" s="400"/>
      <c r="O66" s="400"/>
      <c r="P66" s="400"/>
      <c r="Q66" s="400"/>
      <c r="R66" s="400"/>
      <c r="S66" s="400"/>
      <c r="T66" s="400"/>
      <c r="U66" s="400"/>
      <c r="V66" s="400"/>
      <c r="W66" s="400"/>
      <c r="X66" s="401"/>
      <c r="Y66" s="396"/>
      <c r="Z66" s="397"/>
      <c r="AA66" s="397"/>
      <c r="AB66" s="404"/>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994"/>
      <c r="B67" s="995"/>
      <c r="C67" s="995"/>
      <c r="D67" s="995"/>
      <c r="E67" s="995"/>
      <c r="F67" s="99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hidden="1" customHeight="1" x14ac:dyDescent="0.15">
      <c r="A68" s="994"/>
      <c r="B68" s="995"/>
      <c r="C68" s="995"/>
      <c r="D68" s="995"/>
      <c r="E68" s="995"/>
      <c r="F68" s="996"/>
      <c r="G68" s="436" t="s">
        <v>268</v>
      </c>
      <c r="H68" s="437"/>
      <c r="I68" s="437"/>
      <c r="J68" s="437"/>
      <c r="K68" s="437"/>
      <c r="L68" s="437"/>
      <c r="M68" s="437"/>
      <c r="N68" s="437"/>
      <c r="O68" s="437"/>
      <c r="P68" s="437"/>
      <c r="Q68" s="437"/>
      <c r="R68" s="437"/>
      <c r="S68" s="437"/>
      <c r="T68" s="437"/>
      <c r="U68" s="437"/>
      <c r="V68" s="437"/>
      <c r="W68" s="437"/>
      <c r="X68" s="437"/>
      <c r="Y68" s="437"/>
      <c r="Z68" s="437"/>
      <c r="AA68" s="437"/>
      <c r="AB68" s="438"/>
      <c r="AC68" s="436" t="s">
        <v>269</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hidden="1" customHeight="1" x14ac:dyDescent="0.15">
      <c r="A69" s="994"/>
      <c r="B69" s="995"/>
      <c r="C69" s="995"/>
      <c r="D69" s="995"/>
      <c r="E69" s="995"/>
      <c r="F69" s="99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hidden="1" customHeight="1" x14ac:dyDescent="0.15">
      <c r="A70" s="994"/>
      <c r="B70" s="995"/>
      <c r="C70" s="995"/>
      <c r="D70" s="995"/>
      <c r="E70" s="995"/>
      <c r="F70" s="99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hidden="1" customHeight="1" x14ac:dyDescent="0.15">
      <c r="A71" s="994"/>
      <c r="B71" s="995"/>
      <c r="C71" s="995"/>
      <c r="D71" s="995"/>
      <c r="E71" s="995"/>
      <c r="F71" s="996"/>
      <c r="G71" s="349"/>
      <c r="H71" s="350"/>
      <c r="I71" s="350"/>
      <c r="J71" s="350"/>
      <c r="K71" s="351"/>
      <c r="L71" s="399"/>
      <c r="M71" s="400"/>
      <c r="N71" s="400"/>
      <c r="O71" s="400"/>
      <c r="P71" s="400"/>
      <c r="Q71" s="400"/>
      <c r="R71" s="400"/>
      <c r="S71" s="400"/>
      <c r="T71" s="400"/>
      <c r="U71" s="400"/>
      <c r="V71" s="400"/>
      <c r="W71" s="400"/>
      <c r="X71" s="401"/>
      <c r="Y71" s="396"/>
      <c r="Z71" s="397"/>
      <c r="AA71" s="397"/>
      <c r="AB71" s="404"/>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994"/>
      <c r="B72" s="995"/>
      <c r="C72" s="995"/>
      <c r="D72" s="995"/>
      <c r="E72" s="995"/>
      <c r="F72" s="996"/>
      <c r="G72" s="349"/>
      <c r="H72" s="350"/>
      <c r="I72" s="350"/>
      <c r="J72" s="350"/>
      <c r="K72" s="351"/>
      <c r="L72" s="399"/>
      <c r="M72" s="400"/>
      <c r="N72" s="400"/>
      <c r="O72" s="400"/>
      <c r="P72" s="400"/>
      <c r="Q72" s="400"/>
      <c r="R72" s="400"/>
      <c r="S72" s="400"/>
      <c r="T72" s="400"/>
      <c r="U72" s="400"/>
      <c r="V72" s="400"/>
      <c r="W72" s="400"/>
      <c r="X72" s="401"/>
      <c r="Y72" s="396"/>
      <c r="Z72" s="397"/>
      <c r="AA72" s="397"/>
      <c r="AB72" s="404"/>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994"/>
      <c r="B73" s="995"/>
      <c r="C73" s="995"/>
      <c r="D73" s="995"/>
      <c r="E73" s="995"/>
      <c r="F73" s="996"/>
      <c r="G73" s="349"/>
      <c r="H73" s="350"/>
      <c r="I73" s="350"/>
      <c r="J73" s="350"/>
      <c r="K73" s="351"/>
      <c r="L73" s="399"/>
      <c r="M73" s="400"/>
      <c r="N73" s="400"/>
      <c r="O73" s="400"/>
      <c r="P73" s="400"/>
      <c r="Q73" s="400"/>
      <c r="R73" s="400"/>
      <c r="S73" s="400"/>
      <c r="T73" s="400"/>
      <c r="U73" s="400"/>
      <c r="V73" s="400"/>
      <c r="W73" s="400"/>
      <c r="X73" s="401"/>
      <c r="Y73" s="396"/>
      <c r="Z73" s="397"/>
      <c r="AA73" s="397"/>
      <c r="AB73" s="404"/>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994"/>
      <c r="B74" s="995"/>
      <c r="C74" s="995"/>
      <c r="D74" s="995"/>
      <c r="E74" s="995"/>
      <c r="F74" s="996"/>
      <c r="G74" s="349"/>
      <c r="H74" s="350"/>
      <c r="I74" s="350"/>
      <c r="J74" s="350"/>
      <c r="K74" s="351"/>
      <c r="L74" s="399"/>
      <c r="M74" s="400"/>
      <c r="N74" s="400"/>
      <c r="O74" s="400"/>
      <c r="P74" s="400"/>
      <c r="Q74" s="400"/>
      <c r="R74" s="400"/>
      <c r="S74" s="400"/>
      <c r="T74" s="400"/>
      <c r="U74" s="400"/>
      <c r="V74" s="400"/>
      <c r="W74" s="400"/>
      <c r="X74" s="401"/>
      <c r="Y74" s="396"/>
      <c r="Z74" s="397"/>
      <c r="AA74" s="397"/>
      <c r="AB74" s="404"/>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994"/>
      <c r="B75" s="995"/>
      <c r="C75" s="995"/>
      <c r="D75" s="995"/>
      <c r="E75" s="995"/>
      <c r="F75" s="996"/>
      <c r="G75" s="349"/>
      <c r="H75" s="350"/>
      <c r="I75" s="350"/>
      <c r="J75" s="350"/>
      <c r="K75" s="351"/>
      <c r="L75" s="399"/>
      <c r="M75" s="400"/>
      <c r="N75" s="400"/>
      <c r="O75" s="400"/>
      <c r="P75" s="400"/>
      <c r="Q75" s="400"/>
      <c r="R75" s="400"/>
      <c r="S75" s="400"/>
      <c r="T75" s="400"/>
      <c r="U75" s="400"/>
      <c r="V75" s="400"/>
      <c r="W75" s="400"/>
      <c r="X75" s="401"/>
      <c r="Y75" s="396"/>
      <c r="Z75" s="397"/>
      <c r="AA75" s="397"/>
      <c r="AB75" s="404"/>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994"/>
      <c r="B76" s="995"/>
      <c r="C76" s="995"/>
      <c r="D76" s="995"/>
      <c r="E76" s="995"/>
      <c r="F76" s="996"/>
      <c r="G76" s="349"/>
      <c r="H76" s="350"/>
      <c r="I76" s="350"/>
      <c r="J76" s="350"/>
      <c r="K76" s="351"/>
      <c r="L76" s="399"/>
      <c r="M76" s="400"/>
      <c r="N76" s="400"/>
      <c r="O76" s="400"/>
      <c r="P76" s="400"/>
      <c r="Q76" s="400"/>
      <c r="R76" s="400"/>
      <c r="S76" s="400"/>
      <c r="T76" s="400"/>
      <c r="U76" s="400"/>
      <c r="V76" s="400"/>
      <c r="W76" s="400"/>
      <c r="X76" s="401"/>
      <c r="Y76" s="396"/>
      <c r="Z76" s="397"/>
      <c r="AA76" s="397"/>
      <c r="AB76" s="404"/>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994"/>
      <c r="B77" s="995"/>
      <c r="C77" s="995"/>
      <c r="D77" s="995"/>
      <c r="E77" s="995"/>
      <c r="F77" s="996"/>
      <c r="G77" s="349"/>
      <c r="H77" s="350"/>
      <c r="I77" s="350"/>
      <c r="J77" s="350"/>
      <c r="K77" s="351"/>
      <c r="L77" s="399"/>
      <c r="M77" s="400"/>
      <c r="N77" s="400"/>
      <c r="O77" s="400"/>
      <c r="P77" s="400"/>
      <c r="Q77" s="400"/>
      <c r="R77" s="400"/>
      <c r="S77" s="400"/>
      <c r="T77" s="400"/>
      <c r="U77" s="400"/>
      <c r="V77" s="400"/>
      <c r="W77" s="400"/>
      <c r="X77" s="401"/>
      <c r="Y77" s="396"/>
      <c r="Z77" s="397"/>
      <c r="AA77" s="397"/>
      <c r="AB77" s="404"/>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994"/>
      <c r="B78" s="995"/>
      <c r="C78" s="995"/>
      <c r="D78" s="995"/>
      <c r="E78" s="995"/>
      <c r="F78" s="996"/>
      <c r="G78" s="349"/>
      <c r="H78" s="350"/>
      <c r="I78" s="350"/>
      <c r="J78" s="350"/>
      <c r="K78" s="351"/>
      <c r="L78" s="399"/>
      <c r="M78" s="400"/>
      <c r="N78" s="400"/>
      <c r="O78" s="400"/>
      <c r="P78" s="400"/>
      <c r="Q78" s="400"/>
      <c r="R78" s="400"/>
      <c r="S78" s="400"/>
      <c r="T78" s="400"/>
      <c r="U78" s="400"/>
      <c r="V78" s="400"/>
      <c r="W78" s="400"/>
      <c r="X78" s="401"/>
      <c r="Y78" s="396"/>
      <c r="Z78" s="397"/>
      <c r="AA78" s="397"/>
      <c r="AB78" s="404"/>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994"/>
      <c r="B79" s="995"/>
      <c r="C79" s="995"/>
      <c r="D79" s="995"/>
      <c r="E79" s="995"/>
      <c r="F79" s="996"/>
      <c r="G79" s="349"/>
      <c r="H79" s="350"/>
      <c r="I79" s="350"/>
      <c r="J79" s="350"/>
      <c r="K79" s="351"/>
      <c r="L79" s="399"/>
      <c r="M79" s="400"/>
      <c r="N79" s="400"/>
      <c r="O79" s="400"/>
      <c r="P79" s="400"/>
      <c r="Q79" s="400"/>
      <c r="R79" s="400"/>
      <c r="S79" s="400"/>
      <c r="T79" s="400"/>
      <c r="U79" s="400"/>
      <c r="V79" s="400"/>
      <c r="W79" s="400"/>
      <c r="X79" s="401"/>
      <c r="Y79" s="396"/>
      <c r="Z79" s="397"/>
      <c r="AA79" s="397"/>
      <c r="AB79" s="404"/>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994"/>
      <c r="B80" s="995"/>
      <c r="C80" s="995"/>
      <c r="D80" s="995"/>
      <c r="E80" s="995"/>
      <c r="F80" s="99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hidden="1" customHeight="1" x14ac:dyDescent="0.15">
      <c r="A81" s="994"/>
      <c r="B81" s="995"/>
      <c r="C81" s="995"/>
      <c r="D81" s="995"/>
      <c r="E81" s="995"/>
      <c r="F81" s="996"/>
      <c r="G81" s="436" t="s">
        <v>270</v>
      </c>
      <c r="H81" s="437"/>
      <c r="I81" s="437"/>
      <c r="J81" s="437"/>
      <c r="K81" s="437"/>
      <c r="L81" s="437"/>
      <c r="M81" s="437"/>
      <c r="N81" s="437"/>
      <c r="O81" s="437"/>
      <c r="P81" s="437"/>
      <c r="Q81" s="437"/>
      <c r="R81" s="437"/>
      <c r="S81" s="437"/>
      <c r="T81" s="437"/>
      <c r="U81" s="437"/>
      <c r="V81" s="437"/>
      <c r="W81" s="437"/>
      <c r="X81" s="437"/>
      <c r="Y81" s="437"/>
      <c r="Z81" s="437"/>
      <c r="AA81" s="437"/>
      <c r="AB81" s="438"/>
      <c r="AC81" s="436" t="s">
        <v>271</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hidden="1" customHeight="1" x14ac:dyDescent="0.15">
      <c r="A82" s="994"/>
      <c r="B82" s="995"/>
      <c r="C82" s="995"/>
      <c r="D82" s="995"/>
      <c r="E82" s="995"/>
      <c r="F82" s="99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hidden="1" customHeight="1" x14ac:dyDescent="0.15">
      <c r="A83" s="994"/>
      <c r="B83" s="995"/>
      <c r="C83" s="995"/>
      <c r="D83" s="995"/>
      <c r="E83" s="995"/>
      <c r="F83" s="99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hidden="1" customHeight="1" x14ac:dyDescent="0.15">
      <c r="A84" s="994"/>
      <c r="B84" s="995"/>
      <c r="C84" s="995"/>
      <c r="D84" s="995"/>
      <c r="E84" s="995"/>
      <c r="F84" s="996"/>
      <c r="G84" s="349"/>
      <c r="H84" s="350"/>
      <c r="I84" s="350"/>
      <c r="J84" s="350"/>
      <c r="K84" s="351"/>
      <c r="L84" s="399"/>
      <c r="M84" s="400"/>
      <c r="N84" s="400"/>
      <c r="O84" s="400"/>
      <c r="P84" s="400"/>
      <c r="Q84" s="400"/>
      <c r="R84" s="400"/>
      <c r="S84" s="400"/>
      <c r="T84" s="400"/>
      <c r="U84" s="400"/>
      <c r="V84" s="400"/>
      <c r="W84" s="400"/>
      <c r="X84" s="401"/>
      <c r="Y84" s="396"/>
      <c r="Z84" s="397"/>
      <c r="AA84" s="397"/>
      <c r="AB84" s="404"/>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994"/>
      <c r="B85" s="995"/>
      <c r="C85" s="995"/>
      <c r="D85" s="995"/>
      <c r="E85" s="995"/>
      <c r="F85" s="996"/>
      <c r="G85" s="349"/>
      <c r="H85" s="350"/>
      <c r="I85" s="350"/>
      <c r="J85" s="350"/>
      <c r="K85" s="351"/>
      <c r="L85" s="399"/>
      <c r="M85" s="400"/>
      <c r="N85" s="400"/>
      <c r="O85" s="400"/>
      <c r="P85" s="400"/>
      <c r="Q85" s="400"/>
      <c r="R85" s="400"/>
      <c r="S85" s="400"/>
      <c r="T85" s="400"/>
      <c r="U85" s="400"/>
      <c r="V85" s="400"/>
      <c r="W85" s="400"/>
      <c r="X85" s="401"/>
      <c r="Y85" s="396"/>
      <c r="Z85" s="397"/>
      <c r="AA85" s="397"/>
      <c r="AB85" s="404"/>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994"/>
      <c r="B86" s="995"/>
      <c r="C86" s="995"/>
      <c r="D86" s="995"/>
      <c r="E86" s="995"/>
      <c r="F86" s="996"/>
      <c r="G86" s="349"/>
      <c r="H86" s="350"/>
      <c r="I86" s="350"/>
      <c r="J86" s="350"/>
      <c r="K86" s="351"/>
      <c r="L86" s="399"/>
      <c r="M86" s="400"/>
      <c r="N86" s="400"/>
      <c r="O86" s="400"/>
      <c r="P86" s="400"/>
      <c r="Q86" s="400"/>
      <c r="R86" s="400"/>
      <c r="S86" s="400"/>
      <c r="T86" s="400"/>
      <c r="U86" s="400"/>
      <c r="V86" s="400"/>
      <c r="W86" s="400"/>
      <c r="X86" s="401"/>
      <c r="Y86" s="396"/>
      <c r="Z86" s="397"/>
      <c r="AA86" s="397"/>
      <c r="AB86" s="404"/>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994"/>
      <c r="B87" s="995"/>
      <c r="C87" s="995"/>
      <c r="D87" s="995"/>
      <c r="E87" s="995"/>
      <c r="F87" s="996"/>
      <c r="G87" s="349"/>
      <c r="H87" s="350"/>
      <c r="I87" s="350"/>
      <c r="J87" s="350"/>
      <c r="K87" s="351"/>
      <c r="L87" s="399"/>
      <c r="M87" s="400"/>
      <c r="N87" s="400"/>
      <c r="O87" s="400"/>
      <c r="P87" s="400"/>
      <c r="Q87" s="400"/>
      <c r="R87" s="400"/>
      <c r="S87" s="400"/>
      <c r="T87" s="400"/>
      <c r="U87" s="400"/>
      <c r="V87" s="400"/>
      <c r="W87" s="400"/>
      <c r="X87" s="401"/>
      <c r="Y87" s="396"/>
      <c r="Z87" s="397"/>
      <c r="AA87" s="397"/>
      <c r="AB87" s="404"/>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994"/>
      <c r="B88" s="995"/>
      <c r="C88" s="995"/>
      <c r="D88" s="995"/>
      <c r="E88" s="995"/>
      <c r="F88" s="996"/>
      <c r="G88" s="349"/>
      <c r="H88" s="350"/>
      <c r="I88" s="350"/>
      <c r="J88" s="350"/>
      <c r="K88" s="351"/>
      <c r="L88" s="399"/>
      <c r="M88" s="400"/>
      <c r="N88" s="400"/>
      <c r="O88" s="400"/>
      <c r="P88" s="400"/>
      <c r="Q88" s="400"/>
      <c r="R88" s="400"/>
      <c r="S88" s="400"/>
      <c r="T88" s="400"/>
      <c r="U88" s="400"/>
      <c r="V88" s="400"/>
      <c r="W88" s="400"/>
      <c r="X88" s="401"/>
      <c r="Y88" s="396"/>
      <c r="Z88" s="397"/>
      <c r="AA88" s="397"/>
      <c r="AB88" s="404"/>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994"/>
      <c r="B89" s="995"/>
      <c r="C89" s="995"/>
      <c r="D89" s="995"/>
      <c r="E89" s="995"/>
      <c r="F89" s="996"/>
      <c r="G89" s="349"/>
      <c r="H89" s="350"/>
      <c r="I89" s="350"/>
      <c r="J89" s="350"/>
      <c r="K89" s="351"/>
      <c r="L89" s="399"/>
      <c r="M89" s="400"/>
      <c r="N89" s="400"/>
      <c r="O89" s="400"/>
      <c r="P89" s="400"/>
      <c r="Q89" s="400"/>
      <c r="R89" s="400"/>
      <c r="S89" s="400"/>
      <c r="T89" s="400"/>
      <c r="U89" s="400"/>
      <c r="V89" s="400"/>
      <c r="W89" s="400"/>
      <c r="X89" s="401"/>
      <c r="Y89" s="396"/>
      <c r="Z89" s="397"/>
      <c r="AA89" s="397"/>
      <c r="AB89" s="404"/>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994"/>
      <c r="B90" s="995"/>
      <c r="C90" s="995"/>
      <c r="D90" s="995"/>
      <c r="E90" s="995"/>
      <c r="F90" s="996"/>
      <c r="G90" s="349"/>
      <c r="H90" s="350"/>
      <c r="I90" s="350"/>
      <c r="J90" s="350"/>
      <c r="K90" s="351"/>
      <c r="L90" s="399"/>
      <c r="M90" s="400"/>
      <c r="N90" s="400"/>
      <c r="O90" s="400"/>
      <c r="P90" s="400"/>
      <c r="Q90" s="400"/>
      <c r="R90" s="400"/>
      <c r="S90" s="400"/>
      <c r="T90" s="400"/>
      <c r="U90" s="400"/>
      <c r="V90" s="400"/>
      <c r="W90" s="400"/>
      <c r="X90" s="401"/>
      <c r="Y90" s="396"/>
      <c r="Z90" s="397"/>
      <c r="AA90" s="397"/>
      <c r="AB90" s="404"/>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994"/>
      <c r="B91" s="995"/>
      <c r="C91" s="995"/>
      <c r="D91" s="995"/>
      <c r="E91" s="995"/>
      <c r="F91" s="996"/>
      <c r="G91" s="349"/>
      <c r="H91" s="350"/>
      <c r="I91" s="350"/>
      <c r="J91" s="350"/>
      <c r="K91" s="351"/>
      <c r="L91" s="399"/>
      <c r="M91" s="400"/>
      <c r="N91" s="400"/>
      <c r="O91" s="400"/>
      <c r="P91" s="400"/>
      <c r="Q91" s="400"/>
      <c r="R91" s="400"/>
      <c r="S91" s="400"/>
      <c r="T91" s="400"/>
      <c r="U91" s="400"/>
      <c r="V91" s="400"/>
      <c r="W91" s="400"/>
      <c r="X91" s="401"/>
      <c r="Y91" s="396"/>
      <c r="Z91" s="397"/>
      <c r="AA91" s="397"/>
      <c r="AB91" s="404"/>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994"/>
      <c r="B92" s="995"/>
      <c r="C92" s="995"/>
      <c r="D92" s="995"/>
      <c r="E92" s="995"/>
      <c r="F92" s="996"/>
      <c r="G92" s="349"/>
      <c r="H92" s="350"/>
      <c r="I92" s="350"/>
      <c r="J92" s="350"/>
      <c r="K92" s="351"/>
      <c r="L92" s="399"/>
      <c r="M92" s="400"/>
      <c r="N92" s="400"/>
      <c r="O92" s="400"/>
      <c r="P92" s="400"/>
      <c r="Q92" s="400"/>
      <c r="R92" s="400"/>
      <c r="S92" s="400"/>
      <c r="T92" s="400"/>
      <c r="U92" s="400"/>
      <c r="V92" s="400"/>
      <c r="W92" s="400"/>
      <c r="X92" s="401"/>
      <c r="Y92" s="396"/>
      <c r="Z92" s="397"/>
      <c r="AA92" s="397"/>
      <c r="AB92" s="404"/>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994"/>
      <c r="B93" s="995"/>
      <c r="C93" s="995"/>
      <c r="D93" s="995"/>
      <c r="E93" s="995"/>
      <c r="F93" s="99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hidden="1" customHeight="1" x14ac:dyDescent="0.15">
      <c r="A94" s="994"/>
      <c r="B94" s="995"/>
      <c r="C94" s="995"/>
      <c r="D94" s="995"/>
      <c r="E94" s="995"/>
      <c r="F94" s="996"/>
      <c r="G94" s="436" t="s">
        <v>272</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hidden="1" customHeight="1" x14ac:dyDescent="0.15">
      <c r="A95" s="994"/>
      <c r="B95" s="995"/>
      <c r="C95" s="995"/>
      <c r="D95" s="995"/>
      <c r="E95" s="995"/>
      <c r="F95" s="99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hidden="1" customHeight="1" x14ac:dyDescent="0.15">
      <c r="A96" s="994"/>
      <c r="B96" s="995"/>
      <c r="C96" s="995"/>
      <c r="D96" s="995"/>
      <c r="E96" s="995"/>
      <c r="F96" s="99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hidden="1" customHeight="1" x14ac:dyDescent="0.15">
      <c r="A97" s="994"/>
      <c r="B97" s="995"/>
      <c r="C97" s="995"/>
      <c r="D97" s="995"/>
      <c r="E97" s="995"/>
      <c r="F97" s="996"/>
      <c r="G97" s="349"/>
      <c r="H97" s="350"/>
      <c r="I97" s="350"/>
      <c r="J97" s="350"/>
      <c r="K97" s="351"/>
      <c r="L97" s="399"/>
      <c r="M97" s="400"/>
      <c r="N97" s="400"/>
      <c r="O97" s="400"/>
      <c r="P97" s="400"/>
      <c r="Q97" s="400"/>
      <c r="R97" s="400"/>
      <c r="S97" s="400"/>
      <c r="T97" s="400"/>
      <c r="U97" s="400"/>
      <c r="V97" s="400"/>
      <c r="W97" s="400"/>
      <c r="X97" s="401"/>
      <c r="Y97" s="396"/>
      <c r="Z97" s="397"/>
      <c r="AA97" s="397"/>
      <c r="AB97" s="404"/>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994"/>
      <c r="B98" s="995"/>
      <c r="C98" s="995"/>
      <c r="D98" s="995"/>
      <c r="E98" s="995"/>
      <c r="F98" s="996"/>
      <c r="G98" s="349"/>
      <c r="H98" s="350"/>
      <c r="I98" s="350"/>
      <c r="J98" s="350"/>
      <c r="K98" s="351"/>
      <c r="L98" s="399"/>
      <c r="M98" s="400"/>
      <c r="N98" s="400"/>
      <c r="O98" s="400"/>
      <c r="P98" s="400"/>
      <c r="Q98" s="400"/>
      <c r="R98" s="400"/>
      <c r="S98" s="400"/>
      <c r="T98" s="400"/>
      <c r="U98" s="400"/>
      <c r="V98" s="400"/>
      <c r="W98" s="400"/>
      <c r="X98" s="401"/>
      <c r="Y98" s="396"/>
      <c r="Z98" s="397"/>
      <c r="AA98" s="397"/>
      <c r="AB98" s="404"/>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994"/>
      <c r="B99" s="995"/>
      <c r="C99" s="995"/>
      <c r="D99" s="995"/>
      <c r="E99" s="995"/>
      <c r="F99" s="996"/>
      <c r="G99" s="349"/>
      <c r="H99" s="350"/>
      <c r="I99" s="350"/>
      <c r="J99" s="350"/>
      <c r="K99" s="351"/>
      <c r="L99" s="399"/>
      <c r="M99" s="400"/>
      <c r="N99" s="400"/>
      <c r="O99" s="400"/>
      <c r="P99" s="400"/>
      <c r="Q99" s="400"/>
      <c r="R99" s="400"/>
      <c r="S99" s="400"/>
      <c r="T99" s="400"/>
      <c r="U99" s="400"/>
      <c r="V99" s="400"/>
      <c r="W99" s="400"/>
      <c r="X99" s="401"/>
      <c r="Y99" s="396"/>
      <c r="Z99" s="397"/>
      <c r="AA99" s="397"/>
      <c r="AB99" s="404"/>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994"/>
      <c r="B100" s="995"/>
      <c r="C100" s="995"/>
      <c r="D100" s="995"/>
      <c r="E100" s="995"/>
      <c r="F100" s="99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4"/>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994"/>
      <c r="B101" s="995"/>
      <c r="C101" s="995"/>
      <c r="D101" s="995"/>
      <c r="E101" s="995"/>
      <c r="F101" s="99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4"/>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994"/>
      <c r="B102" s="995"/>
      <c r="C102" s="995"/>
      <c r="D102" s="995"/>
      <c r="E102" s="995"/>
      <c r="F102" s="99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4"/>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994"/>
      <c r="B103" s="995"/>
      <c r="C103" s="995"/>
      <c r="D103" s="995"/>
      <c r="E103" s="995"/>
      <c r="F103" s="99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4"/>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994"/>
      <c r="B104" s="995"/>
      <c r="C104" s="995"/>
      <c r="D104" s="995"/>
      <c r="E104" s="995"/>
      <c r="F104" s="99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4"/>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994"/>
      <c r="B105" s="995"/>
      <c r="C105" s="995"/>
      <c r="D105" s="995"/>
      <c r="E105" s="995"/>
      <c r="F105" s="99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4"/>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997"/>
      <c r="B106" s="998"/>
      <c r="C106" s="998"/>
      <c r="D106" s="998"/>
      <c r="E106" s="998"/>
      <c r="F106" s="99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hidden="1" customHeight="1" thickBot="1" x14ac:dyDescent="0.2"/>
    <row r="108" spans="1:51" ht="30" hidden="1" customHeight="1" x14ac:dyDescent="0.15">
      <c r="A108" s="991" t="s">
        <v>28</v>
      </c>
      <c r="B108" s="992"/>
      <c r="C108" s="992"/>
      <c r="D108" s="992"/>
      <c r="E108" s="992"/>
      <c r="F108" s="993"/>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273</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hidden="1" customHeight="1" x14ac:dyDescent="0.15">
      <c r="A109" s="994"/>
      <c r="B109" s="995"/>
      <c r="C109" s="995"/>
      <c r="D109" s="995"/>
      <c r="E109" s="995"/>
      <c r="F109" s="99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hidden="1" customHeight="1" x14ac:dyDescent="0.15">
      <c r="A110" s="994"/>
      <c r="B110" s="995"/>
      <c r="C110" s="995"/>
      <c r="D110" s="995"/>
      <c r="E110" s="995"/>
      <c r="F110" s="99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hidden="1" customHeight="1" x14ac:dyDescent="0.15">
      <c r="A111" s="994"/>
      <c r="B111" s="995"/>
      <c r="C111" s="995"/>
      <c r="D111" s="995"/>
      <c r="E111" s="995"/>
      <c r="F111" s="99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4"/>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994"/>
      <c r="B112" s="995"/>
      <c r="C112" s="995"/>
      <c r="D112" s="995"/>
      <c r="E112" s="995"/>
      <c r="F112" s="99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4"/>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994"/>
      <c r="B113" s="995"/>
      <c r="C113" s="995"/>
      <c r="D113" s="995"/>
      <c r="E113" s="995"/>
      <c r="F113" s="99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4"/>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994"/>
      <c r="B114" s="995"/>
      <c r="C114" s="995"/>
      <c r="D114" s="995"/>
      <c r="E114" s="995"/>
      <c r="F114" s="99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4"/>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994"/>
      <c r="B115" s="995"/>
      <c r="C115" s="995"/>
      <c r="D115" s="995"/>
      <c r="E115" s="995"/>
      <c r="F115" s="99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4"/>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994"/>
      <c r="B116" s="995"/>
      <c r="C116" s="995"/>
      <c r="D116" s="995"/>
      <c r="E116" s="995"/>
      <c r="F116" s="99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4"/>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994"/>
      <c r="B117" s="995"/>
      <c r="C117" s="995"/>
      <c r="D117" s="995"/>
      <c r="E117" s="995"/>
      <c r="F117" s="99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4"/>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994"/>
      <c r="B118" s="995"/>
      <c r="C118" s="995"/>
      <c r="D118" s="995"/>
      <c r="E118" s="995"/>
      <c r="F118" s="99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4"/>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994"/>
      <c r="B119" s="995"/>
      <c r="C119" s="995"/>
      <c r="D119" s="995"/>
      <c r="E119" s="995"/>
      <c r="F119" s="99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4"/>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994"/>
      <c r="B120" s="995"/>
      <c r="C120" s="995"/>
      <c r="D120" s="995"/>
      <c r="E120" s="995"/>
      <c r="F120" s="99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994"/>
      <c r="B121" s="995"/>
      <c r="C121" s="995"/>
      <c r="D121" s="995"/>
      <c r="E121" s="995"/>
      <c r="F121" s="996"/>
      <c r="G121" s="436" t="s">
        <v>274</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275</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hidden="1" customHeight="1" x14ac:dyDescent="0.15">
      <c r="A122" s="994"/>
      <c r="B122" s="995"/>
      <c r="C122" s="995"/>
      <c r="D122" s="995"/>
      <c r="E122" s="995"/>
      <c r="F122" s="99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hidden="1" customHeight="1" x14ac:dyDescent="0.15">
      <c r="A123" s="994"/>
      <c r="B123" s="995"/>
      <c r="C123" s="995"/>
      <c r="D123" s="995"/>
      <c r="E123" s="995"/>
      <c r="F123" s="99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hidden="1" customHeight="1" x14ac:dyDescent="0.15">
      <c r="A124" s="994"/>
      <c r="B124" s="995"/>
      <c r="C124" s="995"/>
      <c r="D124" s="995"/>
      <c r="E124" s="995"/>
      <c r="F124" s="99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4"/>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994"/>
      <c r="B125" s="995"/>
      <c r="C125" s="995"/>
      <c r="D125" s="995"/>
      <c r="E125" s="995"/>
      <c r="F125" s="99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4"/>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994"/>
      <c r="B126" s="995"/>
      <c r="C126" s="995"/>
      <c r="D126" s="995"/>
      <c r="E126" s="995"/>
      <c r="F126" s="99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4"/>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994"/>
      <c r="B127" s="995"/>
      <c r="C127" s="995"/>
      <c r="D127" s="995"/>
      <c r="E127" s="995"/>
      <c r="F127" s="99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4"/>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994"/>
      <c r="B128" s="995"/>
      <c r="C128" s="995"/>
      <c r="D128" s="995"/>
      <c r="E128" s="995"/>
      <c r="F128" s="99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4"/>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994"/>
      <c r="B129" s="995"/>
      <c r="C129" s="995"/>
      <c r="D129" s="995"/>
      <c r="E129" s="995"/>
      <c r="F129" s="99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4"/>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994"/>
      <c r="B130" s="995"/>
      <c r="C130" s="995"/>
      <c r="D130" s="995"/>
      <c r="E130" s="995"/>
      <c r="F130" s="99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4"/>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994"/>
      <c r="B131" s="995"/>
      <c r="C131" s="995"/>
      <c r="D131" s="995"/>
      <c r="E131" s="995"/>
      <c r="F131" s="99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4"/>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994"/>
      <c r="B132" s="995"/>
      <c r="C132" s="995"/>
      <c r="D132" s="995"/>
      <c r="E132" s="995"/>
      <c r="F132" s="99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4"/>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994"/>
      <c r="B133" s="995"/>
      <c r="C133" s="995"/>
      <c r="D133" s="995"/>
      <c r="E133" s="995"/>
      <c r="F133" s="99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hidden="1" customHeight="1" x14ac:dyDescent="0.15">
      <c r="A134" s="994"/>
      <c r="B134" s="995"/>
      <c r="C134" s="995"/>
      <c r="D134" s="995"/>
      <c r="E134" s="995"/>
      <c r="F134" s="996"/>
      <c r="G134" s="436" t="s">
        <v>276</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277</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hidden="1" customHeight="1" x14ac:dyDescent="0.15">
      <c r="A135" s="994"/>
      <c r="B135" s="995"/>
      <c r="C135" s="995"/>
      <c r="D135" s="995"/>
      <c r="E135" s="995"/>
      <c r="F135" s="99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hidden="1" customHeight="1" x14ac:dyDescent="0.15">
      <c r="A136" s="994"/>
      <c r="B136" s="995"/>
      <c r="C136" s="995"/>
      <c r="D136" s="995"/>
      <c r="E136" s="995"/>
      <c r="F136" s="99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hidden="1" customHeight="1" x14ac:dyDescent="0.15">
      <c r="A137" s="994"/>
      <c r="B137" s="995"/>
      <c r="C137" s="995"/>
      <c r="D137" s="995"/>
      <c r="E137" s="995"/>
      <c r="F137" s="99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4"/>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994"/>
      <c r="B138" s="995"/>
      <c r="C138" s="995"/>
      <c r="D138" s="995"/>
      <c r="E138" s="995"/>
      <c r="F138" s="99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4"/>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994"/>
      <c r="B139" s="995"/>
      <c r="C139" s="995"/>
      <c r="D139" s="995"/>
      <c r="E139" s="995"/>
      <c r="F139" s="99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4"/>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994"/>
      <c r="B140" s="995"/>
      <c r="C140" s="995"/>
      <c r="D140" s="995"/>
      <c r="E140" s="995"/>
      <c r="F140" s="99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4"/>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994"/>
      <c r="B141" s="995"/>
      <c r="C141" s="995"/>
      <c r="D141" s="995"/>
      <c r="E141" s="995"/>
      <c r="F141" s="99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4"/>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994"/>
      <c r="B142" s="995"/>
      <c r="C142" s="995"/>
      <c r="D142" s="995"/>
      <c r="E142" s="995"/>
      <c r="F142" s="99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4"/>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994"/>
      <c r="B143" s="995"/>
      <c r="C143" s="995"/>
      <c r="D143" s="995"/>
      <c r="E143" s="995"/>
      <c r="F143" s="99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4"/>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994"/>
      <c r="B144" s="995"/>
      <c r="C144" s="995"/>
      <c r="D144" s="995"/>
      <c r="E144" s="995"/>
      <c r="F144" s="99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4"/>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994"/>
      <c r="B145" s="995"/>
      <c r="C145" s="995"/>
      <c r="D145" s="995"/>
      <c r="E145" s="995"/>
      <c r="F145" s="99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4"/>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994"/>
      <c r="B146" s="995"/>
      <c r="C146" s="995"/>
      <c r="D146" s="995"/>
      <c r="E146" s="995"/>
      <c r="F146" s="99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994"/>
      <c r="B147" s="995"/>
      <c r="C147" s="995"/>
      <c r="D147" s="995"/>
      <c r="E147" s="995"/>
      <c r="F147" s="996"/>
      <c r="G147" s="436" t="s">
        <v>278</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hidden="1" customHeight="1" x14ac:dyDescent="0.15">
      <c r="A148" s="994"/>
      <c r="B148" s="995"/>
      <c r="C148" s="995"/>
      <c r="D148" s="995"/>
      <c r="E148" s="995"/>
      <c r="F148" s="99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hidden="1" customHeight="1" x14ac:dyDescent="0.15">
      <c r="A149" s="994"/>
      <c r="B149" s="995"/>
      <c r="C149" s="995"/>
      <c r="D149" s="995"/>
      <c r="E149" s="995"/>
      <c r="F149" s="99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hidden="1" customHeight="1" x14ac:dyDescent="0.15">
      <c r="A150" s="994"/>
      <c r="B150" s="995"/>
      <c r="C150" s="995"/>
      <c r="D150" s="995"/>
      <c r="E150" s="995"/>
      <c r="F150" s="99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4"/>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994"/>
      <c r="B151" s="995"/>
      <c r="C151" s="995"/>
      <c r="D151" s="995"/>
      <c r="E151" s="995"/>
      <c r="F151" s="99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4"/>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994"/>
      <c r="B152" s="995"/>
      <c r="C152" s="995"/>
      <c r="D152" s="995"/>
      <c r="E152" s="995"/>
      <c r="F152" s="99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4"/>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994"/>
      <c r="B153" s="995"/>
      <c r="C153" s="995"/>
      <c r="D153" s="995"/>
      <c r="E153" s="995"/>
      <c r="F153" s="99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4"/>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994"/>
      <c r="B154" s="995"/>
      <c r="C154" s="995"/>
      <c r="D154" s="995"/>
      <c r="E154" s="995"/>
      <c r="F154" s="99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4"/>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994"/>
      <c r="B155" s="995"/>
      <c r="C155" s="995"/>
      <c r="D155" s="995"/>
      <c r="E155" s="995"/>
      <c r="F155" s="99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4"/>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994"/>
      <c r="B156" s="995"/>
      <c r="C156" s="995"/>
      <c r="D156" s="995"/>
      <c r="E156" s="995"/>
      <c r="F156" s="99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4"/>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994"/>
      <c r="B157" s="995"/>
      <c r="C157" s="995"/>
      <c r="D157" s="995"/>
      <c r="E157" s="995"/>
      <c r="F157" s="99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4"/>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994"/>
      <c r="B158" s="995"/>
      <c r="C158" s="995"/>
      <c r="D158" s="995"/>
      <c r="E158" s="995"/>
      <c r="F158" s="99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4"/>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997"/>
      <c r="B159" s="998"/>
      <c r="C159" s="998"/>
      <c r="D159" s="998"/>
      <c r="E159" s="998"/>
      <c r="F159" s="99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hidden="1" customHeight="1" thickBot="1" x14ac:dyDescent="0.2"/>
    <row r="161" spans="1:51" ht="30" hidden="1" customHeight="1" x14ac:dyDescent="0.15">
      <c r="A161" s="991" t="s">
        <v>28</v>
      </c>
      <c r="B161" s="992"/>
      <c r="C161" s="992"/>
      <c r="D161" s="992"/>
      <c r="E161" s="992"/>
      <c r="F161" s="993"/>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279</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hidden="1" customHeight="1" x14ac:dyDescent="0.15">
      <c r="A162" s="994"/>
      <c r="B162" s="995"/>
      <c r="C162" s="995"/>
      <c r="D162" s="995"/>
      <c r="E162" s="995"/>
      <c r="F162" s="99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hidden="1" customHeight="1" x14ac:dyDescent="0.15">
      <c r="A163" s="994"/>
      <c r="B163" s="995"/>
      <c r="C163" s="995"/>
      <c r="D163" s="995"/>
      <c r="E163" s="995"/>
      <c r="F163" s="99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hidden="1" customHeight="1" x14ac:dyDescent="0.15">
      <c r="A164" s="994"/>
      <c r="B164" s="995"/>
      <c r="C164" s="995"/>
      <c r="D164" s="995"/>
      <c r="E164" s="995"/>
      <c r="F164" s="99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4"/>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994"/>
      <c r="B165" s="995"/>
      <c r="C165" s="995"/>
      <c r="D165" s="995"/>
      <c r="E165" s="995"/>
      <c r="F165" s="99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4"/>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994"/>
      <c r="B166" s="995"/>
      <c r="C166" s="995"/>
      <c r="D166" s="995"/>
      <c r="E166" s="995"/>
      <c r="F166" s="99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4"/>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994"/>
      <c r="B167" s="995"/>
      <c r="C167" s="995"/>
      <c r="D167" s="995"/>
      <c r="E167" s="995"/>
      <c r="F167" s="99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4"/>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994"/>
      <c r="B168" s="995"/>
      <c r="C168" s="995"/>
      <c r="D168" s="995"/>
      <c r="E168" s="995"/>
      <c r="F168" s="99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4"/>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994"/>
      <c r="B169" s="995"/>
      <c r="C169" s="995"/>
      <c r="D169" s="995"/>
      <c r="E169" s="995"/>
      <c r="F169" s="99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4"/>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994"/>
      <c r="B170" s="995"/>
      <c r="C170" s="995"/>
      <c r="D170" s="995"/>
      <c r="E170" s="995"/>
      <c r="F170" s="99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4"/>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994"/>
      <c r="B171" s="995"/>
      <c r="C171" s="995"/>
      <c r="D171" s="995"/>
      <c r="E171" s="995"/>
      <c r="F171" s="99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4"/>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994"/>
      <c r="B172" s="995"/>
      <c r="C172" s="995"/>
      <c r="D172" s="995"/>
      <c r="E172" s="995"/>
      <c r="F172" s="99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4"/>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994"/>
      <c r="B173" s="995"/>
      <c r="C173" s="995"/>
      <c r="D173" s="995"/>
      <c r="E173" s="995"/>
      <c r="F173" s="99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994"/>
      <c r="B174" s="995"/>
      <c r="C174" s="995"/>
      <c r="D174" s="995"/>
      <c r="E174" s="995"/>
      <c r="F174" s="996"/>
      <c r="G174" s="436" t="s">
        <v>280</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281</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hidden="1" customHeight="1" x14ac:dyDescent="0.15">
      <c r="A175" s="994"/>
      <c r="B175" s="995"/>
      <c r="C175" s="995"/>
      <c r="D175" s="995"/>
      <c r="E175" s="995"/>
      <c r="F175" s="99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hidden="1" customHeight="1" x14ac:dyDescent="0.15">
      <c r="A176" s="994"/>
      <c r="B176" s="995"/>
      <c r="C176" s="995"/>
      <c r="D176" s="995"/>
      <c r="E176" s="995"/>
      <c r="F176" s="99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hidden="1" customHeight="1" x14ac:dyDescent="0.15">
      <c r="A177" s="994"/>
      <c r="B177" s="995"/>
      <c r="C177" s="995"/>
      <c r="D177" s="995"/>
      <c r="E177" s="995"/>
      <c r="F177" s="99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4"/>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994"/>
      <c r="B178" s="995"/>
      <c r="C178" s="995"/>
      <c r="D178" s="995"/>
      <c r="E178" s="995"/>
      <c r="F178" s="99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4"/>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994"/>
      <c r="B179" s="995"/>
      <c r="C179" s="995"/>
      <c r="D179" s="995"/>
      <c r="E179" s="995"/>
      <c r="F179" s="99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4"/>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994"/>
      <c r="B180" s="995"/>
      <c r="C180" s="995"/>
      <c r="D180" s="995"/>
      <c r="E180" s="995"/>
      <c r="F180" s="99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4"/>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994"/>
      <c r="B181" s="995"/>
      <c r="C181" s="995"/>
      <c r="D181" s="995"/>
      <c r="E181" s="995"/>
      <c r="F181" s="99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4"/>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994"/>
      <c r="B182" s="995"/>
      <c r="C182" s="995"/>
      <c r="D182" s="995"/>
      <c r="E182" s="995"/>
      <c r="F182" s="99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4"/>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994"/>
      <c r="B183" s="995"/>
      <c r="C183" s="995"/>
      <c r="D183" s="995"/>
      <c r="E183" s="995"/>
      <c r="F183" s="99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4"/>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994"/>
      <c r="B184" s="995"/>
      <c r="C184" s="995"/>
      <c r="D184" s="995"/>
      <c r="E184" s="995"/>
      <c r="F184" s="99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4"/>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994"/>
      <c r="B185" s="995"/>
      <c r="C185" s="995"/>
      <c r="D185" s="995"/>
      <c r="E185" s="995"/>
      <c r="F185" s="99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4"/>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994"/>
      <c r="B186" s="995"/>
      <c r="C186" s="995"/>
      <c r="D186" s="995"/>
      <c r="E186" s="995"/>
      <c r="F186" s="99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994"/>
      <c r="B187" s="995"/>
      <c r="C187" s="995"/>
      <c r="D187" s="995"/>
      <c r="E187" s="995"/>
      <c r="F187" s="996"/>
      <c r="G187" s="436" t="s">
        <v>283</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282</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hidden="1" customHeight="1" x14ac:dyDescent="0.15">
      <c r="A188" s="994"/>
      <c r="B188" s="995"/>
      <c r="C188" s="995"/>
      <c r="D188" s="995"/>
      <c r="E188" s="995"/>
      <c r="F188" s="99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hidden="1" customHeight="1" x14ac:dyDescent="0.15">
      <c r="A189" s="994"/>
      <c r="B189" s="995"/>
      <c r="C189" s="995"/>
      <c r="D189" s="995"/>
      <c r="E189" s="995"/>
      <c r="F189" s="99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hidden="1" customHeight="1" x14ac:dyDescent="0.15">
      <c r="A190" s="994"/>
      <c r="B190" s="995"/>
      <c r="C190" s="995"/>
      <c r="D190" s="995"/>
      <c r="E190" s="995"/>
      <c r="F190" s="99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4"/>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994"/>
      <c r="B191" s="995"/>
      <c r="C191" s="995"/>
      <c r="D191" s="995"/>
      <c r="E191" s="995"/>
      <c r="F191" s="99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4"/>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994"/>
      <c r="B192" s="995"/>
      <c r="C192" s="995"/>
      <c r="D192" s="995"/>
      <c r="E192" s="995"/>
      <c r="F192" s="99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4"/>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994"/>
      <c r="B193" s="995"/>
      <c r="C193" s="995"/>
      <c r="D193" s="995"/>
      <c r="E193" s="995"/>
      <c r="F193" s="99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4"/>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994"/>
      <c r="B194" s="995"/>
      <c r="C194" s="995"/>
      <c r="D194" s="995"/>
      <c r="E194" s="995"/>
      <c r="F194" s="99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4"/>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994"/>
      <c r="B195" s="995"/>
      <c r="C195" s="995"/>
      <c r="D195" s="995"/>
      <c r="E195" s="995"/>
      <c r="F195" s="99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4"/>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994"/>
      <c r="B196" s="995"/>
      <c r="C196" s="995"/>
      <c r="D196" s="995"/>
      <c r="E196" s="995"/>
      <c r="F196" s="99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4"/>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994"/>
      <c r="B197" s="995"/>
      <c r="C197" s="995"/>
      <c r="D197" s="995"/>
      <c r="E197" s="995"/>
      <c r="F197" s="99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4"/>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994"/>
      <c r="B198" s="995"/>
      <c r="C198" s="995"/>
      <c r="D198" s="995"/>
      <c r="E198" s="995"/>
      <c r="F198" s="99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4"/>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994"/>
      <c r="B199" s="995"/>
      <c r="C199" s="995"/>
      <c r="D199" s="995"/>
      <c r="E199" s="995"/>
      <c r="F199" s="99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994"/>
      <c r="B200" s="995"/>
      <c r="C200" s="995"/>
      <c r="D200" s="995"/>
      <c r="E200" s="995"/>
      <c r="F200" s="996"/>
      <c r="G200" s="436" t="s">
        <v>284</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hidden="1" customHeight="1" x14ac:dyDescent="0.15">
      <c r="A201" s="994"/>
      <c r="B201" s="995"/>
      <c r="C201" s="995"/>
      <c r="D201" s="995"/>
      <c r="E201" s="995"/>
      <c r="F201" s="99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hidden="1" customHeight="1" x14ac:dyDescent="0.15">
      <c r="A202" s="994"/>
      <c r="B202" s="995"/>
      <c r="C202" s="995"/>
      <c r="D202" s="995"/>
      <c r="E202" s="995"/>
      <c r="F202" s="99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hidden="1" customHeight="1" x14ac:dyDescent="0.15">
      <c r="A203" s="994"/>
      <c r="B203" s="995"/>
      <c r="C203" s="995"/>
      <c r="D203" s="995"/>
      <c r="E203" s="995"/>
      <c r="F203" s="99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4"/>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994"/>
      <c r="B204" s="995"/>
      <c r="C204" s="995"/>
      <c r="D204" s="995"/>
      <c r="E204" s="995"/>
      <c r="F204" s="99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4"/>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994"/>
      <c r="B205" s="995"/>
      <c r="C205" s="995"/>
      <c r="D205" s="995"/>
      <c r="E205" s="995"/>
      <c r="F205" s="99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4"/>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994"/>
      <c r="B206" s="995"/>
      <c r="C206" s="995"/>
      <c r="D206" s="995"/>
      <c r="E206" s="995"/>
      <c r="F206" s="99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4"/>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994"/>
      <c r="B207" s="995"/>
      <c r="C207" s="995"/>
      <c r="D207" s="995"/>
      <c r="E207" s="995"/>
      <c r="F207" s="99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4"/>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994"/>
      <c r="B208" s="995"/>
      <c r="C208" s="995"/>
      <c r="D208" s="995"/>
      <c r="E208" s="995"/>
      <c r="F208" s="99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4"/>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994"/>
      <c r="B209" s="995"/>
      <c r="C209" s="995"/>
      <c r="D209" s="995"/>
      <c r="E209" s="995"/>
      <c r="F209" s="99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4"/>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994"/>
      <c r="B210" s="995"/>
      <c r="C210" s="995"/>
      <c r="D210" s="995"/>
      <c r="E210" s="995"/>
      <c r="F210" s="99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4"/>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994"/>
      <c r="B211" s="995"/>
      <c r="C211" s="995"/>
      <c r="D211" s="995"/>
      <c r="E211" s="995"/>
      <c r="F211" s="99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4"/>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997"/>
      <c r="B212" s="998"/>
      <c r="C212" s="998"/>
      <c r="D212" s="998"/>
      <c r="E212" s="998"/>
      <c r="F212" s="99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hidden="1" customHeight="1" thickBot="1" x14ac:dyDescent="0.2"/>
    <row r="214" spans="1:51" ht="30" hidden="1" customHeight="1" x14ac:dyDescent="0.15">
      <c r="A214" s="1011" t="s">
        <v>28</v>
      </c>
      <c r="B214" s="1012"/>
      <c r="C214" s="1012"/>
      <c r="D214" s="1012"/>
      <c r="E214" s="1012"/>
      <c r="F214" s="1013"/>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285</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hidden="1" customHeight="1" x14ac:dyDescent="0.15">
      <c r="A215" s="994"/>
      <c r="B215" s="995"/>
      <c r="C215" s="995"/>
      <c r="D215" s="995"/>
      <c r="E215" s="995"/>
      <c r="F215" s="99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hidden="1" customHeight="1" x14ac:dyDescent="0.15">
      <c r="A216" s="994"/>
      <c r="B216" s="995"/>
      <c r="C216" s="995"/>
      <c r="D216" s="995"/>
      <c r="E216" s="995"/>
      <c r="F216" s="99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hidden="1" customHeight="1" x14ac:dyDescent="0.15">
      <c r="A217" s="994"/>
      <c r="B217" s="995"/>
      <c r="C217" s="995"/>
      <c r="D217" s="995"/>
      <c r="E217" s="995"/>
      <c r="F217" s="99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4"/>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994"/>
      <c r="B218" s="995"/>
      <c r="C218" s="995"/>
      <c r="D218" s="995"/>
      <c r="E218" s="995"/>
      <c r="F218" s="99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4"/>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994"/>
      <c r="B219" s="995"/>
      <c r="C219" s="995"/>
      <c r="D219" s="995"/>
      <c r="E219" s="995"/>
      <c r="F219" s="99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4"/>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994"/>
      <c r="B220" s="995"/>
      <c r="C220" s="995"/>
      <c r="D220" s="995"/>
      <c r="E220" s="995"/>
      <c r="F220" s="99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4"/>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994"/>
      <c r="B221" s="995"/>
      <c r="C221" s="995"/>
      <c r="D221" s="995"/>
      <c r="E221" s="995"/>
      <c r="F221" s="99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4"/>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994"/>
      <c r="B222" s="995"/>
      <c r="C222" s="995"/>
      <c r="D222" s="995"/>
      <c r="E222" s="995"/>
      <c r="F222" s="99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4"/>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994"/>
      <c r="B223" s="995"/>
      <c r="C223" s="995"/>
      <c r="D223" s="995"/>
      <c r="E223" s="995"/>
      <c r="F223" s="99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4"/>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994"/>
      <c r="B224" s="995"/>
      <c r="C224" s="995"/>
      <c r="D224" s="995"/>
      <c r="E224" s="995"/>
      <c r="F224" s="99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4"/>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994"/>
      <c r="B225" s="995"/>
      <c r="C225" s="995"/>
      <c r="D225" s="995"/>
      <c r="E225" s="995"/>
      <c r="F225" s="99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4"/>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994"/>
      <c r="B226" s="995"/>
      <c r="C226" s="995"/>
      <c r="D226" s="995"/>
      <c r="E226" s="995"/>
      <c r="F226" s="99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994"/>
      <c r="B227" s="995"/>
      <c r="C227" s="995"/>
      <c r="D227" s="995"/>
      <c r="E227" s="995"/>
      <c r="F227" s="996"/>
      <c r="G227" s="436" t="s">
        <v>286</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287</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hidden="1" customHeight="1" x14ac:dyDescent="0.15">
      <c r="A228" s="994"/>
      <c r="B228" s="995"/>
      <c r="C228" s="995"/>
      <c r="D228" s="995"/>
      <c r="E228" s="995"/>
      <c r="F228" s="99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hidden="1" customHeight="1" x14ac:dyDescent="0.15">
      <c r="A229" s="994"/>
      <c r="B229" s="995"/>
      <c r="C229" s="995"/>
      <c r="D229" s="995"/>
      <c r="E229" s="995"/>
      <c r="F229" s="99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hidden="1" customHeight="1" x14ac:dyDescent="0.15">
      <c r="A230" s="994"/>
      <c r="B230" s="995"/>
      <c r="C230" s="995"/>
      <c r="D230" s="995"/>
      <c r="E230" s="995"/>
      <c r="F230" s="99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4"/>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994"/>
      <c r="B231" s="995"/>
      <c r="C231" s="995"/>
      <c r="D231" s="995"/>
      <c r="E231" s="995"/>
      <c r="F231" s="99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4"/>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994"/>
      <c r="B232" s="995"/>
      <c r="C232" s="995"/>
      <c r="D232" s="995"/>
      <c r="E232" s="995"/>
      <c r="F232" s="99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4"/>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994"/>
      <c r="B233" s="995"/>
      <c r="C233" s="995"/>
      <c r="D233" s="995"/>
      <c r="E233" s="995"/>
      <c r="F233" s="99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4"/>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994"/>
      <c r="B234" s="995"/>
      <c r="C234" s="995"/>
      <c r="D234" s="995"/>
      <c r="E234" s="995"/>
      <c r="F234" s="99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4"/>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994"/>
      <c r="B235" s="995"/>
      <c r="C235" s="995"/>
      <c r="D235" s="995"/>
      <c r="E235" s="995"/>
      <c r="F235" s="99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4"/>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994"/>
      <c r="B236" s="995"/>
      <c r="C236" s="995"/>
      <c r="D236" s="995"/>
      <c r="E236" s="995"/>
      <c r="F236" s="99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4"/>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994"/>
      <c r="B237" s="995"/>
      <c r="C237" s="995"/>
      <c r="D237" s="995"/>
      <c r="E237" s="995"/>
      <c r="F237" s="99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4"/>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994"/>
      <c r="B238" s="995"/>
      <c r="C238" s="995"/>
      <c r="D238" s="995"/>
      <c r="E238" s="995"/>
      <c r="F238" s="99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4"/>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994"/>
      <c r="B239" s="995"/>
      <c r="C239" s="995"/>
      <c r="D239" s="995"/>
      <c r="E239" s="995"/>
      <c r="F239" s="99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994"/>
      <c r="B240" s="995"/>
      <c r="C240" s="995"/>
      <c r="D240" s="995"/>
      <c r="E240" s="995"/>
      <c r="F240" s="996"/>
      <c r="G240" s="436" t="s">
        <v>288</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289</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hidden="1" customHeight="1" x14ac:dyDescent="0.15">
      <c r="A241" s="994"/>
      <c r="B241" s="995"/>
      <c r="C241" s="995"/>
      <c r="D241" s="995"/>
      <c r="E241" s="995"/>
      <c r="F241" s="99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hidden="1" customHeight="1" x14ac:dyDescent="0.15">
      <c r="A242" s="994"/>
      <c r="B242" s="995"/>
      <c r="C242" s="995"/>
      <c r="D242" s="995"/>
      <c r="E242" s="995"/>
      <c r="F242" s="99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hidden="1" customHeight="1" x14ac:dyDescent="0.15">
      <c r="A243" s="994"/>
      <c r="B243" s="995"/>
      <c r="C243" s="995"/>
      <c r="D243" s="995"/>
      <c r="E243" s="995"/>
      <c r="F243" s="99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4"/>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994"/>
      <c r="B244" s="995"/>
      <c r="C244" s="995"/>
      <c r="D244" s="995"/>
      <c r="E244" s="995"/>
      <c r="F244" s="99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4"/>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994"/>
      <c r="B245" s="995"/>
      <c r="C245" s="995"/>
      <c r="D245" s="995"/>
      <c r="E245" s="995"/>
      <c r="F245" s="99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4"/>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994"/>
      <c r="B246" s="995"/>
      <c r="C246" s="995"/>
      <c r="D246" s="995"/>
      <c r="E246" s="995"/>
      <c r="F246" s="99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4"/>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994"/>
      <c r="B247" s="995"/>
      <c r="C247" s="995"/>
      <c r="D247" s="995"/>
      <c r="E247" s="995"/>
      <c r="F247" s="99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4"/>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994"/>
      <c r="B248" s="995"/>
      <c r="C248" s="995"/>
      <c r="D248" s="995"/>
      <c r="E248" s="995"/>
      <c r="F248" s="99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4"/>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994"/>
      <c r="B249" s="995"/>
      <c r="C249" s="995"/>
      <c r="D249" s="995"/>
      <c r="E249" s="995"/>
      <c r="F249" s="99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4"/>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994"/>
      <c r="B250" s="995"/>
      <c r="C250" s="995"/>
      <c r="D250" s="995"/>
      <c r="E250" s="995"/>
      <c r="F250" s="99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4"/>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994"/>
      <c r="B251" s="995"/>
      <c r="C251" s="995"/>
      <c r="D251" s="995"/>
      <c r="E251" s="995"/>
      <c r="F251" s="99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4"/>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994"/>
      <c r="B252" s="995"/>
      <c r="C252" s="995"/>
      <c r="D252" s="995"/>
      <c r="E252" s="995"/>
      <c r="F252" s="99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994"/>
      <c r="B253" s="995"/>
      <c r="C253" s="995"/>
      <c r="D253" s="995"/>
      <c r="E253" s="995"/>
      <c r="F253" s="996"/>
      <c r="G253" s="436" t="s">
        <v>290</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hidden="1" customHeight="1" x14ac:dyDescent="0.15">
      <c r="A254" s="994"/>
      <c r="B254" s="995"/>
      <c r="C254" s="995"/>
      <c r="D254" s="995"/>
      <c r="E254" s="995"/>
      <c r="F254" s="99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hidden="1" customHeight="1" x14ac:dyDescent="0.15">
      <c r="A255" s="994"/>
      <c r="B255" s="995"/>
      <c r="C255" s="995"/>
      <c r="D255" s="995"/>
      <c r="E255" s="995"/>
      <c r="F255" s="99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hidden="1" customHeight="1" x14ac:dyDescent="0.15">
      <c r="A256" s="994"/>
      <c r="B256" s="995"/>
      <c r="C256" s="995"/>
      <c r="D256" s="995"/>
      <c r="E256" s="995"/>
      <c r="F256" s="99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4"/>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994"/>
      <c r="B257" s="995"/>
      <c r="C257" s="995"/>
      <c r="D257" s="995"/>
      <c r="E257" s="995"/>
      <c r="F257" s="99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4"/>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994"/>
      <c r="B258" s="995"/>
      <c r="C258" s="995"/>
      <c r="D258" s="995"/>
      <c r="E258" s="995"/>
      <c r="F258" s="99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4"/>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994"/>
      <c r="B259" s="995"/>
      <c r="C259" s="995"/>
      <c r="D259" s="995"/>
      <c r="E259" s="995"/>
      <c r="F259" s="99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4"/>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994"/>
      <c r="B260" s="995"/>
      <c r="C260" s="995"/>
      <c r="D260" s="995"/>
      <c r="E260" s="995"/>
      <c r="F260" s="99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4"/>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994"/>
      <c r="B261" s="995"/>
      <c r="C261" s="995"/>
      <c r="D261" s="995"/>
      <c r="E261" s="995"/>
      <c r="F261" s="99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4"/>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994"/>
      <c r="B262" s="995"/>
      <c r="C262" s="995"/>
      <c r="D262" s="995"/>
      <c r="E262" s="995"/>
      <c r="F262" s="99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4"/>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994"/>
      <c r="B263" s="995"/>
      <c r="C263" s="995"/>
      <c r="D263" s="995"/>
      <c r="E263" s="995"/>
      <c r="F263" s="99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4"/>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994"/>
      <c r="B264" s="995"/>
      <c r="C264" s="995"/>
      <c r="D264" s="995"/>
      <c r="E264" s="995"/>
      <c r="F264" s="99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4"/>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997"/>
      <c r="B265" s="998"/>
      <c r="C265" s="998"/>
      <c r="D265" s="998"/>
      <c r="E265" s="998"/>
      <c r="F265" s="99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BB1330" sqref="BB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7" t="s">
        <v>293</v>
      </c>
      <c r="K3" s="109"/>
      <c r="L3" s="109"/>
      <c r="M3" s="109"/>
      <c r="N3" s="109"/>
      <c r="O3" s="109"/>
      <c r="P3" s="336" t="s">
        <v>27</v>
      </c>
      <c r="Q3" s="336"/>
      <c r="R3" s="336"/>
      <c r="S3" s="336"/>
      <c r="T3" s="336"/>
      <c r="U3" s="336"/>
      <c r="V3" s="336"/>
      <c r="W3" s="336"/>
      <c r="X3" s="336"/>
      <c r="Y3" s="346" t="s">
        <v>345</v>
      </c>
      <c r="Z3" s="347"/>
      <c r="AA3" s="347"/>
      <c r="AB3" s="347"/>
      <c r="AC3" s="277" t="s">
        <v>330</v>
      </c>
      <c r="AD3" s="277"/>
      <c r="AE3" s="277"/>
      <c r="AF3" s="277"/>
      <c r="AG3" s="277"/>
      <c r="AH3" s="346" t="s">
        <v>257</v>
      </c>
      <c r="AI3" s="348"/>
      <c r="AJ3" s="348"/>
      <c r="AK3" s="348"/>
      <c r="AL3" s="348" t="s">
        <v>21</v>
      </c>
      <c r="AM3" s="348"/>
      <c r="AN3" s="348"/>
      <c r="AO3" s="423"/>
      <c r="AP3" s="424" t="s">
        <v>294</v>
      </c>
      <c r="AQ3" s="424"/>
      <c r="AR3" s="424"/>
      <c r="AS3" s="424"/>
      <c r="AT3" s="424"/>
      <c r="AU3" s="424"/>
      <c r="AV3" s="424"/>
      <c r="AW3" s="424"/>
      <c r="AX3" s="424"/>
      <c r="AY3">
        <f>$AY$2</f>
        <v>1</v>
      </c>
    </row>
    <row r="4" spans="1:51" ht="26.25" customHeight="1" x14ac:dyDescent="0.15">
      <c r="A4" s="1015">
        <v>1</v>
      </c>
      <c r="B4" s="1015">
        <v>1</v>
      </c>
      <c r="C4" s="422" t="s">
        <v>804</v>
      </c>
      <c r="D4" s="417"/>
      <c r="E4" s="417"/>
      <c r="F4" s="417"/>
      <c r="G4" s="417"/>
      <c r="H4" s="417"/>
      <c r="I4" s="417"/>
      <c r="J4" s="418">
        <v>7000020220001</v>
      </c>
      <c r="K4" s="419"/>
      <c r="L4" s="419"/>
      <c r="M4" s="419"/>
      <c r="N4" s="419"/>
      <c r="O4" s="419"/>
      <c r="P4" s="317" t="s">
        <v>811</v>
      </c>
      <c r="Q4" s="318"/>
      <c r="R4" s="318"/>
      <c r="S4" s="318"/>
      <c r="T4" s="318"/>
      <c r="U4" s="318"/>
      <c r="V4" s="318"/>
      <c r="W4" s="318"/>
      <c r="X4" s="318"/>
      <c r="Y4" s="319">
        <v>0.4</v>
      </c>
      <c r="Z4" s="320"/>
      <c r="AA4" s="320"/>
      <c r="AB4" s="321"/>
      <c r="AC4" s="1014" t="s">
        <v>80</v>
      </c>
      <c r="AD4" s="1014"/>
      <c r="AE4" s="1014"/>
      <c r="AF4" s="1014"/>
      <c r="AG4" s="1014"/>
      <c r="AH4" s="420" t="s">
        <v>790</v>
      </c>
      <c r="AI4" s="421"/>
      <c r="AJ4" s="421"/>
      <c r="AK4" s="421"/>
      <c r="AL4" s="327" t="s">
        <v>790</v>
      </c>
      <c r="AM4" s="328"/>
      <c r="AN4" s="328"/>
      <c r="AO4" s="329"/>
      <c r="AP4" s="322" t="s">
        <v>790</v>
      </c>
      <c r="AQ4" s="322"/>
      <c r="AR4" s="322"/>
      <c r="AS4" s="322"/>
      <c r="AT4" s="322"/>
      <c r="AU4" s="322"/>
      <c r="AV4" s="322"/>
      <c r="AW4" s="322"/>
      <c r="AX4" s="322"/>
      <c r="AY4">
        <f>$AY$2</f>
        <v>1</v>
      </c>
    </row>
    <row r="5" spans="1:51" ht="26.25" customHeight="1" x14ac:dyDescent="0.15">
      <c r="A5" s="1015">
        <v>2</v>
      </c>
      <c r="B5" s="1015">
        <v>1</v>
      </c>
      <c r="C5" s="422" t="s">
        <v>812</v>
      </c>
      <c r="D5" s="417"/>
      <c r="E5" s="417"/>
      <c r="F5" s="417"/>
      <c r="G5" s="417"/>
      <c r="H5" s="417"/>
      <c r="I5" s="417"/>
      <c r="J5" s="418">
        <v>8000020130001</v>
      </c>
      <c r="K5" s="419"/>
      <c r="L5" s="419"/>
      <c r="M5" s="419"/>
      <c r="N5" s="419"/>
      <c r="O5" s="419"/>
      <c r="P5" s="317" t="s">
        <v>811</v>
      </c>
      <c r="Q5" s="318"/>
      <c r="R5" s="318"/>
      <c r="S5" s="318"/>
      <c r="T5" s="318"/>
      <c r="U5" s="318"/>
      <c r="V5" s="318"/>
      <c r="W5" s="318"/>
      <c r="X5" s="318"/>
      <c r="Y5" s="319">
        <v>0.3</v>
      </c>
      <c r="Z5" s="320"/>
      <c r="AA5" s="320"/>
      <c r="AB5" s="321"/>
      <c r="AC5" s="1014" t="s">
        <v>80</v>
      </c>
      <c r="AD5" s="1014"/>
      <c r="AE5" s="1014"/>
      <c r="AF5" s="1014"/>
      <c r="AG5" s="1014"/>
      <c r="AH5" s="420" t="s">
        <v>790</v>
      </c>
      <c r="AI5" s="421"/>
      <c r="AJ5" s="421"/>
      <c r="AK5" s="421"/>
      <c r="AL5" s="327" t="s">
        <v>790</v>
      </c>
      <c r="AM5" s="328"/>
      <c r="AN5" s="328"/>
      <c r="AO5" s="329"/>
      <c r="AP5" s="322" t="s">
        <v>790</v>
      </c>
      <c r="AQ5" s="322"/>
      <c r="AR5" s="322"/>
      <c r="AS5" s="322"/>
      <c r="AT5" s="322"/>
      <c r="AU5" s="322"/>
      <c r="AV5" s="322"/>
      <c r="AW5" s="322"/>
      <c r="AX5" s="322"/>
      <c r="AY5">
        <f>COUNTA($C$5)</f>
        <v>1</v>
      </c>
    </row>
    <row r="6" spans="1:51" ht="26.25" customHeight="1" x14ac:dyDescent="0.15">
      <c r="A6" s="1015">
        <v>3</v>
      </c>
      <c r="B6" s="1015">
        <v>1</v>
      </c>
      <c r="C6" s="422" t="s">
        <v>813</v>
      </c>
      <c r="D6" s="417"/>
      <c r="E6" s="417"/>
      <c r="F6" s="417"/>
      <c r="G6" s="417"/>
      <c r="H6" s="417"/>
      <c r="I6" s="417"/>
      <c r="J6" s="418">
        <v>4000020120006</v>
      </c>
      <c r="K6" s="419"/>
      <c r="L6" s="419"/>
      <c r="M6" s="419"/>
      <c r="N6" s="419"/>
      <c r="O6" s="419"/>
      <c r="P6" s="317" t="s">
        <v>811</v>
      </c>
      <c r="Q6" s="318"/>
      <c r="R6" s="318"/>
      <c r="S6" s="318"/>
      <c r="T6" s="318"/>
      <c r="U6" s="318"/>
      <c r="V6" s="318"/>
      <c r="W6" s="318"/>
      <c r="X6" s="318"/>
      <c r="Y6" s="319">
        <v>0.2</v>
      </c>
      <c r="Z6" s="320"/>
      <c r="AA6" s="320"/>
      <c r="AB6" s="321"/>
      <c r="AC6" s="1014" t="s">
        <v>80</v>
      </c>
      <c r="AD6" s="1014"/>
      <c r="AE6" s="1014"/>
      <c r="AF6" s="1014"/>
      <c r="AG6" s="1014"/>
      <c r="AH6" s="420" t="s">
        <v>790</v>
      </c>
      <c r="AI6" s="421"/>
      <c r="AJ6" s="421"/>
      <c r="AK6" s="421"/>
      <c r="AL6" s="327" t="s">
        <v>790</v>
      </c>
      <c r="AM6" s="328"/>
      <c r="AN6" s="328"/>
      <c r="AO6" s="329"/>
      <c r="AP6" s="322" t="s">
        <v>790</v>
      </c>
      <c r="AQ6" s="322"/>
      <c r="AR6" s="322"/>
      <c r="AS6" s="322"/>
      <c r="AT6" s="322"/>
      <c r="AU6" s="322"/>
      <c r="AV6" s="322"/>
      <c r="AW6" s="322"/>
      <c r="AX6" s="322"/>
      <c r="AY6">
        <f>COUNTA($C$6)</f>
        <v>1</v>
      </c>
    </row>
    <row r="7" spans="1:51" ht="26.25" customHeight="1" x14ac:dyDescent="0.15">
      <c r="A7" s="1015">
        <v>4</v>
      </c>
      <c r="B7" s="1015">
        <v>1</v>
      </c>
      <c r="C7" s="422" t="s">
        <v>814</v>
      </c>
      <c r="D7" s="417"/>
      <c r="E7" s="417"/>
      <c r="F7" s="417"/>
      <c r="G7" s="417"/>
      <c r="H7" s="417"/>
      <c r="I7" s="417"/>
      <c r="J7" s="418">
        <v>7000020070009</v>
      </c>
      <c r="K7" s="419"/>
      <c r="L7" s="419"/>
      <c r="M7" s="419"/>
      <c r="N7" s="419"/>
      <c r="O7" s="419"/>
      <c r="P7" s="317" t="s">
        <v>811</v>
      </c>
      <c r="Q7" s="318"/>
      <c r="R7" s="318"/>
      <c r="S7" s="318"/>
      <c r="T7" s="318"/>
      <c r="U7" s="318"/>
      <c r="V7" s="318"/>
      <c r="W7" s="318"/>
      <c r="X7" s="318"/>
      <c r="Y7" s="319">
        <v>0.2</v>
      </c>
      <c r="Z7" s="320"/>
      <c r="AA7" s="320"/>
      <c r="AB7" s="321"/>
      <c r="AC7" s="1014" t="s">
        <v>80</v>
      </c>
      <c r="AD7" s="1014"/>
      <c r="AE7" s="1014"/>
      <c r="AF7" s="1014"/>
      <c r="AG7" s="1014"/>
      <c r="AH7" s="420" t="s">
        <v>790</v>
      </c>
      <c r="AI7" s="421"/>
      <c r="AJ7" s="421"/>
      <c r="AK7" s="421"/>
      <c r="AL7" s="327" t="s">
        <v>790</v>
      </c>
      <c r="AM7" s="328"/>
      <c r="AN7" s="328"/>
      <c r="AO7" s="329"/>
      <c r="AP7" s="322" t="s">
        <v>790</v>
      </c>
      <c r="AQ7" s="322"/>
      <c r="AR7" s="322"/>
      <c r="AS7" s="322"/>
      <c r="AT7" s="322"/>
      <c r="AU7" s="322"/>
      <c r="AV7" s="322"/>
      <c r="AW7" s="322"/>
      <c r="AX7" s="322"/>
      <c r="AY7">
        <f>COUNTA($C$7)</f>
        <v>1</v>
      </c>
    </row>
    <row r="8" spans="1:51" ht="26.25" customHeight="1" x14ac:dyDescent="0.15">
      <c r="A8" s="1015">
        <v>5</v>
      </c>
      <c r="B8" s="1015">
        <v>1</v>
      </c>
      <c r="C8" s="422" t="s">
        <v>815</v>
      </c>
      <c r="D8" s="417"/>
      <c r="E8" s="417"/>
      <c r="F8" s="417"/>
      <c r="G8" s="417"/>
      <c r="H8" s="417"/>
      <c r="I8" s="417"/>
      <c r="J8" s="418">
        <v>5000020150002</v>
      </c>
      <c r="K8" s="419"/>
      <c r="L8" s="419"/>
      <c r="M8" s="419"/>
      <c r="N8" s="419"/>
      <c r="O8" s="419"/>
      <c r="P8" s="317" t="s">
        <v>811</v>
      </c>
      <c r="Q8" s="318"/>
      <c r="R8" s="318"/>
      <c r="S8" s="318"/>
      <c r="T8" s="318"/>
      <c r="U8" s="318"/>
      <c r="V8" s="318"/>
      <c r="W8" s="318"/>
      <c r="X8" s="318"/>
      <c r="Y8" s="319">
        <v>0.2</v>
      </c>
      <c r="Z8" s="320"/>
      <c r="AA8" s="320"/>
      <c r="AB8" s="321"/>
      <c r="AC8" s="1014" t="s">
        <v>80</v>
      </c>
      <c r="AD8" s="1014"/>
      <c r="AE8" s="1014"/>
      <c r="AF8" s="1014"/>
      <c r="AG8" s="1014"/>
      <c r="AH8" s="420" t="s">
        <v>790</v>
      </c>
      <c r="AI8" s="421"/>
      <c r="AJ8" s="421"/>
      <c r="AK8" s="421"/>
      <c r="AL8" s="327" t="s">
        <v>790</v>
      </c>
      <c r="AM8" s="328"/>
      <c r="AN8" s="328"/>
      <c r="AO8" s="329"/>
      <c r="AP8" s="322" t="s">
        <v>790</v>
      </c>
      <c r="AQ8" s="322"/>
      <c r="AR8" s="322"/>
      <c r="AS8" s="322"/>
      <c r="AT8" s="322"/>
      <c r="AU8" s="322"/>
      <c r="AV8" s="322"/>
      <c r="AW8" s="322"/>
      <c r="AX8" s="322"/>
      <c r="AY8">
        <f>COUNTA($C$8)</f>
        <v>1</v>
      </c>
    </row>
    <row r="9" spans="1:51" ht="26.25" customHeight="1" x14ac:dyDescent="0.15">
      <c r="A9" s="1015">
        <v>6</v>
      </c>
      <c r="B9" s="1015">
        <v>1</v>
      </c>
      <c r="C9" s="422" t="s">
        <v>816</v>
      </c>
      <c r="D9" s="417"/>
      <c r="E9" s="417"/>
      <c r="F9" s="417"/>
      <c r="G9" s="417"/>
      <c r="H9" s="417"/>
      <c r="I9" s="417"/>
      <c r="J9" s="418">
        <v>1000020140007</v>
      </c>
      <c r="K9" s="419"/>
      <c r="L9" s="419"/>
      <c r="M9" s="419"/>
      <c r="N9" s="419"/>
      <c r="O9" s="419"/>
      <c r="P9" s="317" t="s">
        <v>811</v>
      </c>
      <c r="Q9" s="318"/>
      <c r="R9" s="318"/>
      <c r="S9" s="318"/>
      <c r="T9" s="318"/>
      <c r="U9" s="318"/>
      <c r="V9" s="318"/>
      <c r="W9" s="318"/>
      <c r="X9" s="318"/>
      <c r="Y9" s="319">
        <v>0.2</v>
      </c>
      <c r="Z9" s="320"/>
      <c r="AA9" s="320"/>
      <c r="AB9" s="321"/>
      <c r="AC9" s="1014" t="s">
        <v>80</v>
      </c>
      <c r="AD9" s="1014"/>
      <c r="AE9" s="1014"/>
      <c r="AF9" s="1014"/>
      <c r="AG9" s="1014"/>
      <c r="AH9" s="420" t="s">
        <v>790</v>
      </c>
      <c r="AI9" s="421"/>
      <c r="AJ9" s="421"/>
      <c r="AK9" s="421"/>
      <c r="AL9" s="327" t="s">
        <v>790</v>
      </c>
      <c r="AM9" s="328"/>
      <c r="AN9" s="328"/>
      <c r="AO9" s="329"/>
      <c r="AP9" s="322" t="s">
        <v>790</v>
      </c>
      <c r="AQ9" s="322"/>
      <c r="AR9" s="322"/>
      <c r="AS9" s="322"/>
      <c r="AT9" s="322"/>
      <c r="AU9" s="322"/>
      <c r="AV9" s="322"/>
      <c r="AW9" s="322"/>
      <c r="AX9" s="322"/>
      <c r="AY9">
        <f>COUNTA($C$9)</f>
        <v>1</v>
      </c>
    </row>
    <row r="10" spans="1:51" ht="26.25" customHeight="1" x14ac:dyDescent="0.15">
      <c r="A10" s="1015">
        <v>7</v>
      </c>
      <c r="B10" s="1015">
        <v>1</v>
      </c>
      <c r="C10" s="422" t="s">
        <v>805</v>
      </c>
      <c r="D10" s="417"/>
      <c r="E10" s="417"/>
      <c r="F10" s="417"/>
      <c r="G10" s="417"/>
      <c r="H10" s="417"/>
      <c r="I10" s="417"/>
      <c r="J10" s="418">
        <v>1000020200000</v>
      </c>
      <c r="K10" s="419"/>
      <c r="L10" s="419"/>
      <c r="M10" s="419"/>
      <c r="N10" s="419"/>
      <c r="O10" s="419"/>
      <c r="P10" s="317" t="s">
        <v>811</v>
      </c>
      <c r="Q10" s="318"/>
      <c r="R10" s="318"/>
      <c r="S10" s="318"/>
      <c r="T10" s="318"/>
      <c r="U10" s="318"/>
      <c r="V10" s="318"/>
      <c r="W10" s="318"/>
      <c r="X10" s="318"/>
      <c r="Y10" s="319">
        <v>0.1</v>
      </c>
      <c r="Z10" s="320"/>
      <c r="AA10" s="320"/>
      <c r="AB10" s="321"/>
      <c r="AC10" s="1014" t="s">
        <v>80</v>
      </c>
      <c r="AD10" s="1014"/>
      <c r="AE10" s="1014"/>
      <c r="AF10" s="1014"/>
      <c r="AG10" s="1014"/>
      <c r="AH10" s="420" t="s">
        <v>790</v>
      </c>
      <c r="AI10" s="421"/>
      <c r="AJ10" s="421"/>
      <c r="AK10" s="421"/>
      <c r="AL10" s="327" t="s">
        <v>790</v>
      </c>
      <c r="AM10" s="328"/>
      <c r="AN10" s="328"/>
      <c r="AO10" s="329"/>
      <c r="AP10" s="322" t="s">
        <v>790</v>
      </c>
      <c r="AQ10" s="322"/>
      <c r="AR10" s="322"/>
      <c r="AS10" s="322"/>
      <c r="AT10" s="322"/>
      <c r="AU10" s="322"/>
      <c r="AV10" s="322"/>
      <c r="AW10" s="322"/>
      <c r="AX10" s="322"/>
      <c r="AY10">
        <f>COUNTA($C$10)</f>
        <v>1</v>
      </c>
    </row>
    <row r="11" spans="1:51" ht="26.25" customHeight="1" x14ac:dyDescent="0.15">
      <c r="A11" s="1015">
        <v>8</v>
      </c>
      <c r="B11" s="1015">
        <v>1</v>
      </c>
      <c r="C11" s="422" t="s">
        <v>817</v>
      </c>
      <c r="D11" s="417"/>
      <c r="E11" s="417"/>
      <c r="F11" s="417"/>
      <c r="G11" s="417"/>
      <c r="H11" s="417"/>
      <c r="I11" s="417"/>
      <c r="J11" s="418">
        <v>1000020110001</v>
      </c>
      <c r="K11" s="419"/>
      <c r="L11" s="419"/>
      <c r="M11" s="419"/>
      <c r="N11" s="419"/>
      <c r="O11" s="419"/>
      <c r="P11" s="317" t="s">
        <v>811</v>
      </c>
      <c r="Q11" s="318"/>
      <c r="R11" s="318"/>
      <c r="S11" s="318"/>
      <c r="T11" s="318"/>
      <c r="U11" s="318"/>
      <c r="V11" s="318"/>
      <c r="W11" s="318"/>
      <c r="X11" s="318"/>
      <c r="Y11" s="319">
        <v>0.1</v>
      </c>
      <c r="Z11" s="320"/>
      <c r="AA11" s="320"/>
      <c r="AB11" s="321"/>
      <c r="AC11" s="1014" t="s">
        <v>80</v>
      </c>
      <c r="AD11" s="1014"/>
      <c r="AE11" s="1014"/>
      <c r="AF11" s="1014"/>
      <c r="AG11" s="1014"/>
      <c r="AH11" s="420" t="s">
        <v>790</v>
      </c>
      <c r="AI11" s="421"/>
      <c r="AJ11" s="421"/>
      <c r="AK11" s="421"/>
      <c r="AL11" s="327" t="s">
        <v>790</v>
      </c>
      <c r="AM11" s="328"/>
      <c r="AN11" s="328"/>
      <c r="AO11" s="329"/>
      <c r="AP11" s="322" t="s">
        <v>790</v>
      </c>
      <c r="AQ11" s="322"/>
      <c r="AR11" s="322"/>
      <c r="AS11" s="322"/>
      <c r="AT11" s="322"/>
      <c r="AU11" s="322"/>
      <c r="AV11" s="322"/>
      <c r="AW11" s="322"/>
      <c r="AX11" s="322"/>
      <c r="AY11">
        <f>COUNTA($C$11)</f>
        <v>1</v>
      </c>
    </row>
    <row r="12" spans="1:51" ht="26.25" customHeight="1" x14ac:dyDescent="0.15">
      <c r="A12" s="1015">
        <v>9</v>
      </c>
      <c r="B12" s="1015">
        <v>1</v>
      </c>
      <c r="C12" s="422" t="s">
        <v>818</v>
      </c>
      <c r="D12" s="417"/>
      <c r="E12" s="417"/>
      <c r="F12" s="417"/>
      <c r="G12" s="417"/>
      <c r="H12" s="417"/>
      <c r="I12" s="417"/>
      <c r="J12" s="418">
        <v>1000020230006</v>
      </c>
      <c r="K12" s="419"/>
      <c r="L12" s="419"/>
      <c r="M12" s="419"/>
      <c r="N12" s="419"/>
      <c r="O12" s="419"/>
      <c r="P12" s="317" t="s">
        <v>811</v>
      </c>
      <c r="Q12" s="318"/>
      <c r="R12" s="318"/>
      <c r="S12" s="318"/>
      <c r="T12" s="318"/>
      <c r="U12" s="318"/>
      <c r="V12" s="318"/>
      <c r="W12" s="318"/>
      <c r="X12" s="318"/>
      <c r="Y12" s="319">
        <v>0.1</v>
      </c>
      <c r="Z12" s="320"/>
      <c r="AA12" s="320"/>
      <c r="AB12" s="321"/>
      <c r="AC12" s="1014" t="s">
        <v>80</v>
      </c>
      <c r="AD12" s="1014"/>
      <c r="AE12" s="1014"/>
      <c r="AF12" s="1014"/>
      <c r="AG12" s="1014"/>
      <c r="AH12" s="420" t="s">
        <v>790</v>
      </c>
      <c r="AI12" s="421"/>
      <c r="AJ12" s="421"/>
      <c r="AK12" s="421"/>
      <c r="AL12" s="327" t="s">
        <v>790</v>
      </c>
      <c r="AM12" s="328"/>
      <c r="AN12" s="328"/>
      <c r="AO12" s="329"/>
      <c r="AP12" s="322" t="s">
        <v>790</v>
      </c>
      <c r="AQ12" s="322"/>
      <c r="AR12" s="322"/>
      <c r="AS12" s="322"/>
      <c r="AT12" s="322"/>
      <c r="AU12" s="322"/>
      <c r="AV12" s="322"/>
      <c r="AW12" s="322"/>
      <c r="AX12" s="322"/>
      <c r="AY12">
        <f>COUNTA($C$12)</f>
        <v>1</v>
      </c>
    </row>
    <row r="13" spans="1:51" ht="26.25" customHeight="1" x14ac:dyDescent="0.15">
      <c r="A13" s="1015">
        <v>10</v>
      </c>
      <c r="B13" s="1015">
        <v>1</v>
      </c>
      <c r="C13" s="422" t="s">
        <v>819</v>
      </c>
      <c r="D13" s="417"/>
      <c r="E13" s="417"/>
      <c r="F13" s="417"/>
      <c r="G13" s="417"/>
      <c r="H13" s="417"/>
      <c r="I13" s="417"/>
      <c r="J13" s="418">
        <v>7000020340006</v>
      </c>
      <c r="K13" s="419"/>
      <c r="L13" s="419"/>
      <c r="M13" s="419"/>
      <c r="N13" s="419"/>
      <c r="O13" s="419"/>
      <c r="P13" s="317" t="s">
        <v>811</v>
      </c>
      <c r="Q13" s="318"/>
      <c r="R13" s="318"/>
      <c r="S13" s="318"/>
      <c r="T13" s="318"/>
      <c r="U13" s="318"/>
      <c r="V13" s="318"/>
      <c r="W13" s="318"/>
      <c r="X13" s="318"/>
      <c r="Y13" s="319">
        <v>0.1</v>
      </c>
      <c r="Z13" s="320"/>
      <c r="AA13" s="320"/>
      <c r="AB13" s="321"/>
      <c r="AC13" s="1014" t="s">
        <v>80</v>
      </c>
      <c r="AD13" s="1014"/>
      <c r="AE13" s="1014"/>
      <c r="AF13" s="1014"/>
      <c r="AG13" s="1014"/>
      <c r="AH13" s="420" t="s">
        <v>790</v>
      </c>
      <c r="AI13" s="421"/>
      <c r="AJ13" s="421"/>
      <c r="AK13" s="421"/>
      <c r="AL13" s="327" t="s">
        <v>790</v>
      </c>
      <c r="AM13" s="328"/>
      <c r="AN13" s="328"/>
      <c r="AO13" s="329"/>
      <c r="AP13" s="322" t="s">
        <v>790</v>
      </c>
      <c r="AQ13" s="322"/>
      <c r="AR13" s="322"/>
      <c r="AS13" s="322"/>
      <c r="AT13" s="322"/>
      <c r="AU13" s="322"/>
      <c r="AV13" s="322"/>
      <c r="AW13" s="322"/>
      <c r="AX13" s="322"/>
      <c r="AY13">
        <f>COUNTA($C$13)</f>
        <v>1</v>
      </c>
    </row>
    <row r="14" spans="1:51" ht="26.25" hidden="1" customHeight="1" x14ac:dyDescent="0.15">
      <c r="A14" s="1015">
        <v>11</v>
      </c>
      <c r="B14" s="1015">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14" t="s">
        <v>80</v>
      </c>
      <c r="AD14" s="1014"/>
      <c r="AE14" s="1014"/>
      <c r="AF14" s="1014"/>
      <c r="AG14" s="1014"/>
      <c r="AH14" s="420"/>
      <c r="AI14" s="421"/>
      <c r="AJ14" s="421"/>
      <c r="AK14" s="421"/>
      <c r="AL14" s="327"/>
      <c r="AM14" s="328"/>
      <c r="AN14" s="328"/>
      <c r="AO14" s="329"/>
      <c r="AP14" s="322"/>
      <c r="AQ14" s="322"/>
      <c r="AR14" s="322"/>
      <c r="AS14" s="322"/>
      <c r="AT14" s="322"/>
      <c r="AU14" s="322"/>
      <c r="AV14" s="322"/>
      <c r="AW14" s="322"/>
      <c r="AX14" s="322"/>
      <c r="AY14">
        <f>COUNTA($C$14)</f>
        <v>0</v>
      </c>
    </row>
    <row r="15" spans="1:51" ht="26.25" hidden="1" customHeight="1" x14ac:dyDescent="0.15">
      <c r="A15" s="1015">
        <v>12</v>
      </c>
      <c r="B15" s="1015">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14" t="s">
        <v>80</v>
      </c>
      <c r="AD15" s="1014"/>
      <c r="AE15" s="1014"/>
      <c r="AF15" s="1014"/>
      <c r="AG15" s="1014"/>
      <c r="AH15" s="420"/>
      <c r="AI15" s="421"/>
      <c r="AJ15" s="421"/>
      <c r="AK15" s="421"/>
      <c r="AL15" s="327"/>
      <c r="AM15" s="328"/>
      <c r="AN15" s="328"/>
      <c r="AO15" s="329"/>
      <c r="AP15" s="322"/>
      <c r="AQ15" s="322"/>
      <c r="AR15" s="322"/>
      <c r="AS15" s="322"/>
      <c r="AT15" s="322"/>
      <c r="AU15" s="322"/>
      <c r="AV15" s="322"/>
      <c r="AW15" s="322"/>
      <c r="AX15" s="322"/>
      <c r="AY15">
        <f>COUNTA($C$15)</f>
        <v>0</v>
      </c>
    </row>
    <row r="16" spans="1:51" ht="26.25" hidden="1" customHeight="1" x14ac:dyDescent="0.15">
      <c r="A16" s="1015">
        <v>13</v>
      </c>
      <c r="B16" s="1015">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14" t="s">
        <v>80</v>
      </c>
      <c r="AD16" s="1014"/>
      <c r="AE16" s="1014"/>
      <c r="AF16" s="1014"/>
      <c r="AG16" s="1014"/>
      <c r="AH16" s="420"/>
      <c r="AI16" s="421"/>
      <c r="AJ16" s="421"/>
      <c r="AK16" s="421"/>
      <c r="AL16" s="327"/>
      <c r="AM16" s="328"/>
      <c r="AN16" s="328"/>
      <c r="AO16" s="329"/>
      <c r="AP16" s="322"/>
      <c r="AQ16" s="322"/>
      <c r="AR16" s="322"/>
      <c r="AS16" s="322"/>
      <c r="AT16" s="322"/>
      <c r="AU16" s="322"/>
      <c r="AV16" s="322"/>
      <c r="AW16" s="322"/>
      <c r="AX16" s="322"/>
      <c r="AY16">
        <f>COUNTA($C$16)</f>
        <v>0</v>
      </c>
    </row>
    <row r="17" spans="1:51" ht="26.25" hidden="1" customHeight="1" x14ac:dyDescent="0.15">
      <c r="A17" s="1015">
        <v>14</v>
      </c>
      <c r="B17" s="1015">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14" t="s">
        <v>80</v>
      </c>
      <c r="AD17" s="1014"/>
      <c r="AE17" s="1014"/>
      <c r="AF17" s="1014"/>
      <c r="AG17" s="1014"/>
      <c r="AH17" s="420"/>
      <c r="AI17" s="421"/>
      <c r="AJ17" s="421"/>
      <c r="AK17" s="421"/>
      <c r="AL17" s="327"/>
      <c r="AM17" s="328"/>
      <c r="AN17" s="328"/>
      <c r="AO17" s="329"/>
      <c r="AP17" s="322"/>
      <c r="AQ17" s="322"/>
      <c r="AR17" s="322"/>
      <c r="AS17" s="322"/>
      <c r="AT17" s="322"/>
      <c r="AU17" s="322"/>
      <c r="AV17" s="322"/>
      <c r="AW17" s="322"/>
      <c r="AX17" s="322"/>
      <c r="AY17">
        <f>COUNTA($C$17)</f>
        <v>0</v>
      </c>
    </row>
    <row r="18" spans="1:51" ht="26.25" hidden="1" customHeight="1" x14ac:dyDescent="0.15">
      <c r="A18" s="1015">
        <v>15</v>
      </c>
      <c r="B18" s="1015">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14" t="s">
        <v>80</v>
      </c>
      <c r="AD18" s="1014"/>
      <c r="AE18" s="1014"/>
      <c r="AF18" s="1014"/>
      <c r="AG18" s="1014"/>
      <c r="AH18" s="420"/>
      <c r="AI18" s="421"/>
      <c r="AJ18" s="421"/>
      <c r="AK18" s="421"/>
      <c r="AL18" s="327"/>
      <c r="AM18" s="328"/>
      <c r="AN18" s="328"/>
      <c r="AO18" s="329"/>
      <c r="AP18" s="322"/>
      <c r="AQ18" s="322"/>
      <c r="AR18" s="322"/>
      <c r="AS18" s="322"/>
      <c r="AT18" s="322"/>
      <c r="AU18" s="322"/>
      <c r="AV18" s="322"/>
      <c r="AW18" s="322"/>
      <c r="AX18" s="322"/>
      <c r="AY18">
        <f>COUNTA($C$18)</f>
        <v>0</v>
      </c>
    </row>
    <row r="19" spans="1:51" ht="26.25" hidden="1" customHeight="1" x14ac:dyDescent="0.15">
      <c r="A19" s="1015">
        <v>16</v>
      </c>
      <c r="B19" s="1015">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14" t="s">
        <v>80</v>
      </c>
      <c r="AD19" s="1014"/>
      <c r="AE19" s="1014"/>
      <c r="AF19" s="1014"/>
      <c r="AG19" s="1014"/>
      <c r="AH19" s="420"/>
      <c r="AI19" s="421"/>
      <c r="AJ19" s="421"/>
      <c r="AK19" s="421"/>
      <c r="AL19" s="327"/>
      <c r="AM19" s="328"/>
      <c r="AN19" s="328"/>
      <c r="AO19" s="329"/>
      <c r="AP19" s="322"/>
      <c r="AQ19" s="322"/>
      <c r="AR19" s="322"/>
      <c r="AS19" s="322"/>
      <c r="AT19" s="322"/>
      <c r="AU19" s="322"/>
      <c r="AV19" s="322"/>
      <c r="AW19" s="322"/>
      <c r="AX19" s="322"/>
      <c r="AY19">
        <f>COUNTA($C$19)</f>
        <v>0</v>
      </c>
    </row>
    <row r="20" spans="1:51" ht="26.25" hidden="1" customHeight="1" x14ac:dyDescent="0.15">
      <c r="A20" s="1015">
        <v>17</v>
      </c>
      <c r="B20" s="1015">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14" t="s">
        <v>80</v>
      </c>
      <c r="AD20" s="1014"/>
      <c r="AE20" s="1014"/>
      <c r="AF20" s="1014"/>
      <c r="AG20" s="1014"/>
      <c r="AH20" s="420"/>
      <c r="AI20" s="421"/>
      <c r="AJ20" s="421"/>
      <c r="AK20" s="421"/>
      <c r="AL20" s="327"/>
      <c r="AM20" s="328"/>
      <c r="AN20" s="328"/>
      <c r="AO20" s="329"/>
      <c r="AP20" s="322"/>
      <c r="AQ20" s="322"/>
      <c r="AR20" s="322"/>
      <c r="AS20" s="322"/>
      <c r="AT20" s="322"/>
      <c r="AU20" s="322"/>
      <c r="AV20" s="322"/>
      <c r="AW20" s="322"/>
      <c r="AX20" s="322"/>
      <c r="AY20">
        <f>COUNTA($C$20)</f>
        <v>0</v>
      </c>
    </row>
    <row r="21" spans="1:51" ht="26.25" hidden="1" customHeight="1" x14ac:dyDescent="0.15">
      <c r="A21" s="1015">
        <v>18</v>
      </c>
      <c r="B21" s="1015">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14" t="s">
        <v>80</v>
      </c>
      <c r="AD21" s="1014"/>
      <c r="AE21" s="1014"/>
      <c r="AF21" s="1014"/>
      <c r="AG21" s="1014"/>
      <c r="AH21" s="420"/>
      <c r="AI21" s="421"/>
      <c r="AJ21" s="421"/>
      <c r="AK21" s="421"/>
      <c r="AL21" s="327"/>
      <c r="AM21" s="328"/>
      <c r="AN21" s="328"/>
      <c r="AO21" s="329"/>
      <c r="AP21" s="322"/>
      <c r="AQ21" s="322"/>
      <c r="AR21" s="322"/>
      <c r="AS21" s="322"/>
      <c r="AT21" s="322"/>
      <c r="AU21" s="322"/>
      <c r="AV21" s="322"/>
      <c r="AW21" s="322"/>
      <c r="AX21" s="322"/>
      <c r="AY21">
        <f>COUNTA($C$21)</f>
        <v>0</v>
      </c>
    </row>
    <row r="22" spans="1:51" ht="26.25" hidden="1" customHeight="1" x14ac:dyDescent="0.15">
      <c r="A22" s="1015">
        <v>19</v>
      </c>
      <c r="B22" s="1015">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14" t="s">
        <v>80</v>
      </c>
      <c r="AD22" s="1014"/>
      <c r="AE22" s="1014"/>
      <c r="AF22" s="1014"/>
      <c r="AG22" s="1014"/>
      <c r="AH22" s="420"/>
      <c r="AI22" s="421"/>
      <c r="AJ22" s="421"/>
      <c r="AK22" s="421"/>
      <c r="AL22" s="327"/>
      <c r="AM22" s="328"/>
      <c r="AN22" s="328"/>
      <c r="AO22" s="329"/>
      <c r="AP22" s="322"/>
      <c r="AQ22" s="322"/>
      <c r="AR22" s="322"/>
      <c r="AS22" s="322"/>
      <c r="AT22" s="322"/>
      <c r="AU22" s="322"/>
      <c r="AV22" s="322"/>
      <c r="AW22" s="322"/>
      <c r="AX22" s="322"/>
      <c r="AY22">
        <f>COUNTA($C$22)</f>
        <v>0</v>
      </c>
    </row>
    <row r="23" spans="1:51" ht="26.25" hidden="1" customHeight="1" x14ac:dyDescent="0.15">
      <c r="A23" s="1015">
        <v>20</v>
      </c>
      <c r="B23" s="1015">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14" t="s">
        <v>80</v>
      </c>
      <c r="AD23" s="1014"/>
      <c r="AE23" s="1014"/>
      <c r="AF23" s="1014"/>
      <c r="AG23" s="1014"/>
      <c r="AH23" s="420"/>
      <c r="AI23" s="421"/>
      <c r="AJ23" s="421"/>
      <c r="AK23" s="421"/>
      <c r="AL23" s="327"/>
      <c r="AM23" s="328"/>
      <c r="AN23" s="328"/>
      <c r="AO23" s="329"/>
      <c r="AP23" s="322"/>
      <c r="AQ23" s="322"/>
      <c r="AR23" s="322"/>
      <c r="AS23" s="322"/>
      <c r="AT23" s="322"/>
      <c r="AU23" s="322"/>
      <c r="AV23" s="322"/>
      <c r="AW23" s="322"/>
      <c r="AX23" s="322"/>
      <c r="AY23">
        <f>COUNTA($C$23)</f>
        <v>0</v>
      </c>
    </row>
    <row r="24" spans="1:51" ht="26.25" hidden="1" customHeight="1" x14ac:dyDescent="0.15">
      <c r="A24" s="1015">
        <v>21</v>
      </c>
      <c r="B24" s="1015">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14" t="s">
        <v>80</v>
      </c>
      <c r="AD24" s="1014"/>
      <c r="AE24" s="1014"/>
      <c r="AF24" s="1014"/>
      <c r="AG24" s="1014"/>
      <c r="AH24" s="420"/>
      <c r="AI24" s="421"/>
      <c r="AJ24" s="421"/>
      <c r="AK24" s="421"/>
      <c r="AL24" s="327"/>
      <c r="AM24" s="328"/>
      <c r="AN24" s="328"/>
      <c r="AO24" s="329"/>
      <c r="AP24" s="322"/>
      <c r="AQ24" s="322"/>
      <c r="AR24" s="322"/>
      <c r="AS24" s="322"/>
      <c r="AT24" s="322"/>
      <c r="AU24" s="322"/>
      <c r="AV24" s="322"/>
      <c r="AW24" s="322"/>
      <c r="AX24" s="322"/>
      <c r="AY24">
        <f>COUNTA($C$24)</f>
        <v>0</v>
      </c>
    </row>
    <row r="25" spans="1:51" ht="26.25" hidden="1" customHeight="1" x14ac:dyDescent="0.15">
      <c r="A25" s="1015">
        <v>22</v>
      </c>
      <c r="B25" s="1015">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14" t="s">
        <v>80</v>
      </c>
      <c r="AD25" s="1014"/>
      <c r="AE25" s="1014"/>
      <c r="AF25" s="1014"/>
      <c r="AG25" s="1014"/>
      <c r="AH25" s="420"/>
      <c r="AI25" s="421"/>
      <c r="AJ25" s="421"/>
      <c r="AK25" s="421"/>
      <c r="AL25" s="327"/>
      <c r="AM25" s="328"/>
      <c r="AN25" s="328"/>
      <c r="AO25" s="329"/>
      <c r="AP25" s="322"/>
      <c r="AQ25" s="322"/>
      <c r="AR25" s="322"/>
      <c r="AS25" s="322"/>
      <c r="AT25" s="322"/>
      <c r="AU25" s="322"/>
      <c r="AV25" s="322"/>
      <c r="AW25" s="322"/>
      <c r="AX25" s="322"/>
      <c r="AY25">
        <f>COUNTA($C$25)</f>
        <v>0</v>
      </c>
    </row>
    <row r="26" spans="1:51" ht="26.25" hidden="1" customHeight="1" x14ac:dyDescent="0.15">
      <c r="A26" s="1015">
        <v>23</v>
      </c>
      <c r="B26" s="1015">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14" t="s">
        <v>80</v>
      </c>
      <c r="AD26" s="1014"/>
      <c r="AE26" s="1014"/>
      <c r="AF26" s="1014"/>
      <c r="AG26" s="1014"/>
      <c r="AH26" s="420"/>
      <c r="AI26" s="421"/>
      <c r="AJ26" s="421"/>
      <c r="AK26" s="421"/>
      <c r="AL26" s="327"/>
      <c r="AM26" s="328"/>
      <c r="AN26" s="328"/>
      <c r="AO26" s="329"/>
      <c r="AP26" s="322"/>
      <c r="AQ26" s="322"/>
      <c r="AR26" s="322"/>
      <c r="AS26" s="322"/>
      <c r="AT26" s="322"/>
      <c r="AU26" s="322"/>
      <c r="AV26" s="322"/>
      <c r="AW26" s="322"/>
      <c r="AX26" s="322"/>
      <c r="AY26">
        <f>COUNTA($C$26)</f>
        <v>0</v>
      </c>
    </row>
    <row r="27" spans="1:51" ht="26.25" hidden="1" customHeight="1" x14ac:dyDescent="0.15">
      <c r="A27" s="1015">
        <v>24</v>
      </c>
      <c r="B27" s="1015">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14" t="s">
        <v>80</v>
      </c>
      <c r="AD27" s="1014"/>
      <c r="AE27" s="1014"/>
      <c r="AF27" s="1014"/>
      <c r="AG27" s="1014"/>
      <c r="AH27" s="420"/>
      <c r="AI27" s="421"/>
      <c r="AJ27" s="421"/>
      <c r="AK27" s="421"/>
      <c r="AL27" s="327"/>
      <c r="AM27" s="328"/>
      <c r="AN27" s="328"/>
      <c r="AO27" s="329"/>
      <c r="AP27" s="322"/>
      <c r="AQ27" s="322"/>
      <c r="AR27" s="322"/>
      <c r="AS27" s="322"/>
      <c r="AT27" s="322"/>
      <c r="AU27" s="322"/>
      <c r="AV27" s="322"/>
      <c r="AW27" s="322"/>
      <c r="AX27" s="322"/>
      <c r="AY27">
        <f>COUNTA($C$27)</f>
        <v>0</v>
      </c>
    </row>
    <row r="28" spans="1:51" ht="26.25" hidden="1" customHeight="1" x14ac:dyDescent="0.15">
      <c r="A28" s="1015">
        <v>25</v>
      </c>
      <c r="B28" s="1015">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14" t="s">
        <v>80</v>
      </c>
      <c r="AD28" s="1014"/>
      <c r="AE28" s="1014"/>
      <c r="AF28" s="1014"/>
      <c r="AG28" s="1014"/>
      <c r="AH28" s="420"/>
      <c r="AI28" s="421"/>
      <c r="AJ28" s="421"/>
      <c r="AK28" s="421"/>
      <c r="AL28" s="327"/>
      <c r="AM28" s="328"/>
      <c r="AN28" s="328"/>
      <c r="AO28" s="329"/>
      <c r="AP28" s="322"/>
      <c r="AQ28" s="322"/>
      <c r="AR28" s="322"/>
      <c r="AS28" s="322"/>
      <c r="AT28" s="322"/>
      <c r="AU28" s="322"/>
      <c r="AV28" s="322"/>
      <c r="AW28" s="322"/>
      <c r="AX28" s="322"/>
      <c r="AY28">
        <f>COUNTA($C$28)</f>
        <v>0</v>
      </c>
    </row>
    <row r="29" spans="1:51" ht="26.25" hidden="1" customHeight="1" x14ac:dyDescent="0.15">
      <c r="A29" s="1015">
        <v>26</v>
      </c>
      <c r="B29" s="1015">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14" t="s">
        <v>80</v>
      </c>
      <c r="AD29" s="1014"/>
      <c r="AE29" s="1014"/>
      <c r="AF29" s="1014"/>
      <c r="AG29" s="1014"/>
      <c r="AH29" s="420"/>
      <c r="AI29" s="421"/>
      <c r="AJ29" s="421"/>
      <c r="AK29" s="421"/>
      <c r="AL29" s="327"/>
      <c r="AM29" s="328"/>
      <c r="AN29" s="328"/>
      <c r="AO29" s="329"/>
      <c r="AP29" s="322"/>
      <c r="AQ29" s="322"/>
      <c r="AR29" s="322"/>
      <c r="AS29" s="322"/>
      <c r="AT29" s="322"/>
      <c r="AU29" s="322"/>
      <c r="AV29" s="322"/>
      <c r="AW29" s="322"/>
      <c r="AX29" s="322"/>
      <c r="AY29">
        <f>COUNTA($C$29)</f>
        <v>0</v>
      </c>
    </row>
    <row r="30" spans="1:51" ht="26.25" hidden="1" customHeight="1" x14ac:dyDescent="0.15">
      <c r="A30" s="1015">
        <v>27</v>
      </c>
      <c r="B30" s="1015">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14" t="s">
        <v>80</v>
      </c>
      <c r="AD30" s="1014"/>
      <c r="AE30" s="1014"/>
      <c r="AF30" s="1014"/>
      <c r="AG30" s="1014"/>
      <c r="AH30" s="420"/>
      <c r="AI30" s="421"/>
      <c r="AJ30" s="421"/>
      <c r="AK30" s="421"/>
      <c r="AL30" s="327"/>
      <c r="AM30" s="328"/>
      <c r="AN30" s="328"/>
      <c r="AO30" s="329"/>
      <c r="AP30" s="322"/>
      <c r="AQ30" s="322"/>
      <c r="AR30" s="322"/>
      <c r="AS30" s="322"/>
      <c r="AT30" s="322"/>
      <c r="AU30" s="322"/>
      <c r="AV30" s="322"/>
      <c r="AW30" s="322"/>
      <c r="AX30" s="322"/>
      <c r="AY30">
        <f>COUNTA($C$30)</f>
        <v>0</v>
      </c>
    </row>
    <row r="31" spans="1:51" ht="26.25" hidden="1" customHeight="1" x14ac:dyDescent="0.15">
      <c r="A31" s="1015">
        <v>28</v>
      </c>
      <c r="B31" s="1015">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14" t="s">
        <v>80</v>
      </c>
      <c r="AD31" s="1014"/>
      <c r="AE31" s="1014"/>
      <c r="AF31" s="1014"/>
      <c r="AG31" s="1014"/>
      <c r="AH31" s="420"/>
      <c r="AI31" s="421"/>
      <c r="AJ31" s="421"/>
      <c r="AK31" s="421"/>
      <c r="AL31" s="327"/>
      <c r="AM31" s="328"/>
      <c r="AN31" s="328"/>
      <c r="AO31" s="329"/>
      <c r="AP31" s="322"/>
      <c r="AQ31" s="322"/>
      <c r="AR31" s="322"/>
      <c r="AS31" s="322"/>
      <c r="AT31" s="322"/>
      <c r="AU31" s="322"/>
      <c r="AV31" s="322"/>
      <c r="AW31" s="322"/>
      <c r="AX31" s="322"/>
      <c r="AY31">
        <f>COUNTA($C$31)</f>
        <v>0</v>
      </c>
    </row>
    <row r="32" spans="1:51" ht="26.25" hidden="1" customHeight="1" x14ac:dyDescent="0.15">
      <c r="A32" s="1015">
        <v>29</v>
      </c>
      <c r="B32" s="1015">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14" t="s">
        <v>80</v>
      </c>
      <c r="AD32" s="1014"/>
      <c r="AE32" s="1014"/>
      <c r="AF32" s="1014"/>
      <c r="AG32" s="1014"/>
      <c r="AH32" s="420"/>
      <c r="AI32" s="421"/>
      <c r="AJ32" s="421"/>
      <c r="AK32" s="421"/>
      <c r="AL32" s="327"/>
      <c r="AM32" s="328"/>
      <c r="AN32" s="328"/>
      <c r="AO32" s="329"/>
      <c r="AP32" s="322"/>
      <c r="AQ32" s="322"/>
      <c r="AR32" s="322"/>
      <c r="AS32" s="322"/>
      <c r="AT32" s="322"/>
      <c r="AU32" s="322"/>
      <c r="AV32" s="322"/>
      <c r="AW32" s="322"/>
      <c r="AX32" s="322"/>
      <c r="AY32">
        <f>COUNTA($C$32)</f>
        <v>0</v>
      </c>
    </row>
    <row r="33" spans="1:51" ht="26.25" hidden="1" customHeight="1" x14ac:dyDescent="0.15">
      <c r="A33" s="1015">
        <v>30</v>
      </c>
      <c r="B33" s="1015">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14" t="s">
        <v>80</v>
      </c>
      <c r="AD33" s="1014"/>
      <c r="AE33" s="1014"/>
      <c r="AF33" s="1014"/>
      <c r="AG33" s="1014"/>
      <c r="AH33" s="420"/>
      <c r="AI33" s="421"/>
      <c r="AJ33" s="421"/>
      <c r="AK33" s="421"/>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7" t="s">
        <v>293</v>
      </c>
      <c r="K36" s="109"/>
      <c r="L36" s="109"/>
      <c r="M36" s="109"/>
      <c r="N36" s="109"/>
      <c r="O36" s="109"/>
      <c r="P36" s="336" t="s">
        <v>27</v>
      </c>
      <c r="Q36" s="336"/>
      <c r="R36" s="336"/>
      <c r="S36" s="336"/>
      <c r="T36" s="336"/>
      <c r="U36" s="336"/>
      <c r="V36" s="336"/>
      <c r="W36" s="336"/>
      <c r="X36" s="336"/>
      <c r="Y36" s="346" t="s">
        <v>345</v>
      </c>
      <c r="Z36" s="347"/>
      <c r="AA36" s="347"/>
      <c r="AB36" s="347"/>
      <c r="AC36" s="277" t="s">
        <v>330</v>
      </c>
      <c r="AD36" s="277"/>
      <c r="AE36" s="277"/>
      <c r="AF36" s="277"/>
      <c r="AG36" s="277"/>
      <c r="AH36" s="346" t="s">
        <v>257</v>
      </c>
      <c r="AI36" s="348"/>
      <c r="AJ36" s="348"/>
      <c r="AK36" s="348"/>
      <c r="AL36" s="348" t="s">
        <v>21</v>
      </c>
      <c r="AM36" s="348"/>
      <c r="AN36" s="348"/>
      <c r="AO36" s="423"/>
      <c r="AP36" s="424" t="s">
        <v>294</v>
      </c>
      <c r="AQ36" s="424"/>
      <c r="AR36" s="424"/>
      <c r="AS36" s="424"/>
      <c r="AT36" s="424"/>
      <c r="AU36" s="424"/>
      <c r="AV36" s="424"/>
      <c r="AW36" s="424"/>
      <c r="AX36" s="424"/>
      <c r="AY36">
        <f>$AY$34</f>
        <v>1</v>
      </c>
    </row>
    <row r="37" spans="1:51" ht="26.25" customHeight="1" x14ac:dyDescent="0.15">
      <c r="A37" s="1015">
        <v>1</v>
      </c>
      <c r="B37" s="1015">
        <v>1</v>
      </c>
      <c r="C37" s="422" t="s">
        <v>805</v>
      </c>
      <c r="D37" s="417"/>
      <c r="E37" s="417"/>
      <c r="F37" s="417"/>
      <c r="G37" s="417"/>
      <c r="H37" s="417"/>
      <c r="I37" s="417"/>
      <c r="J37" s="418">
        <v>1000020200000</v>
      </c>
      <c r="K37" s="419"/>
      <c r="L37" s="419"/>
      <c r="M37" s="419"/>
      <c r="N37" s="419"/>
      <c r="O37" s="419"/>
      <c r="P37" s="317" t="s">
        <v>810</v>
      </c>
      <c r="Q37" s="318"/>
      <c r="R37" s="318"/>
      <c r="S37" s="318"/>
      <c r="T37" s="318"/>
      <c r="U37" s="318"/>
      <c r="V37" s="318"/>
      <c r="W37" s="318"/>
      <c r="X37" s="318"/>
      <c r="Y37" s="319">
        <v>0.1</v>
      </c>
      <c r="Z37" s="320"/>
      <c r="AA37" s="320"/>
      <c r="AB37" s="321"/>
      <c r="AC37" s="1014" t="s">
        <v>80</v>
      </c>
      <c r="AD37" s="1014"/>
      <c r="AE37" s="1014"/>
      <c r="AF37" s="1014"/>
      <c r="AG37" s="1014"/>
      <c r="AH37" s="420" t="s">
        <v>790</v>
      </c>
      <c r="AI37" s="421"/>
      <c r="AJ37" s="421"/>
      <c r="AK37" s="421"/>
      <c r="AL37" s="327" t="s">
        <v>790</v>
      </c>
      <c r="AM37" s="328"/>
      <c r="AN37" s="328"/>
      <c r="AO37" s="329"/>
      <c r="AP37" s="322" t="s">
        <v>790</v>
      </c>
      <c r="AQ37" s="322"/>
      <c r="AR37" s="322"/>
      <c r="AS37" s="322"/>
      <c r="AT37" s="322"/>
      <c r="AU37" s="322"/>
      <c r="AV37" s="322"/>
      <c r="AW37" s="322"/>
      <c r="AX37" s="322"/>
      <c r="AY37">
        <f>$AY$34</f>
        <v>1</v>
      </c>
    </row>
    <row r="38" spans="1:51" ht="26.25" customHeight="1" x14ac:dyDescent="0.15">
      <c r="A38" s="1015">
        <v>2</v>
      </c>
      <c r="B38" s="1015">
        <v>1</v>
      </c>
      <c r="C38" s="422" t="s">
        <v>820</v>
      </c>
      <c r="D38" s="417"/>
      <c r="E38" s="417"/>
      <c r="F38" s="417"/>
      <c r="G38" s="417"/>
      <c r="H38" s="417"/>
      <c r="I38" s="417"/>
      <c r="J38" s="418">
        <v>5000020390003</v>
      </c>
      <c r="K38" s="419"/>
      <c r="L38" s="419"/>
      <c r="M38" s="419"/>
      <c r="N38" s="419"/>
      <c r="O38" s="419"/>
      <c r="P38" s="317" t="s">
        <v>810</v>
      </c>
      <c r="Q38" s="318"/>
      <c r="R38" s="318"/>
      <c r="S38" s="318"/>
      <c r="T38" s="318"/>
      <c r="U38" s="318"/>
      <c r="V38" s="318"/>
      <c r="W38" s="318"/>
      <c r="X38" s="318"/>
      <c r="Y38" s="319">
        <v>0.1</v>
      </c>
      <c r="Z38" s="320"/>
      <c r="AA38" s="320"/>
      <c r="AB38" s="321"/>
      <c r="AC38" s="1014" t="s">
        <v>80</v>
      </c>
      <c r="AD38" s="1014"/>
      <c r="AE38" s="1014"/>
      <c r="AF38" s="1014"/>
      <c r="AG38" s="1014"/>
      <c r="AH38" s="420" t="s">
        <v>790</v>
      </c>
      <c r="AI38" s="421"/>
      <c r="AJ38" s="421"/>
      <c r="AK38" s="421"/>
      <c r="AL38" s="327" t="s">
        <v>790</v>
      </c>
      <c r="AM38" s="328"/>
      <c r="AN38" s="328"/>
      <c r="AO38" s="329"/>
      <c r="AP38" s="322" t="s">
        <v>790</v>
      </c>
      <c r="AQ38" s="322"/>
      <c r="AR38" s="322"/>
      <c r="AS38" s="322"/>
      <c r="AT38" s="322"/>
      <c r="AU38" s="322"/>
      <c r="AV38" s="322"/>
      <c r="AW38" s="322"/>
      <c r="AX38" s="322"/>
      <c r="AY38">
        <f>COUNTA($C$38)</f>
        <v>1</v>
      </c>
    </row>
    <row r="39" spans="1:51" ht="26.25" customHeight="1" x14ac:dyDescent="0.15">
      <c r="A39" s="1015">
        <v>3</v>
      </c>
      <c r="B39" s="1015">
        <v>1</v>
      </c>
      <c r="C39" s="422" t="s">
        <v>818</v>
      </c>
      <c r="D39" s="417"/>
      <c r="E39" s="417"/>
      <c r="F39" s="417"/>
      <c r="G39" s="417"/>
      <c r="H39" s="417"/>
      <c r="I39" s="417"/>
      <c r="J39" s="418">
        <v>1000020230006</v>
      </c>
      <c r="K39" s="419"/>
      <c r="L39" s="419"/>
      <c r="M39" s="419"/>
      <c r="N39" s="419"/>
      <c r="O39" s="419"/>
      <c r="P39" s="317" t="s">
        <v>810</v>
      </c>
      <c r="Q39" s="318"/>
      <c r="R39" s="318"/>
      <c r="S39" s="318"/>
      <c r="T39" s="318"/>
      <c r="U39" s="318"/>
      <c r="V39" s="318"/>
      <c r="W39" s="318"/>
      <c r="X39" s="318"/>
      <c r="Y39" s="319">
        <v>0.1</v>
      </c>
      <c r="Z39" s="320"/>
      <c r="AA39" s="320"/>
      <c r="AB39" s="321"/>
      <c r="AC39" s="1014" t="s">
        <v>80</v>
      </c>
      <c r="AD39" s="1014"/>
      <c r="AE39" s="1014"/>
      <c r="AF39" s="1014"/>
      <c r="AG39" s="1014"/>
      <c r="AH39" s="420" t="s">
        <v>790</v>
      </c>
      <c r="AI39" s="421"/>
      <c r="AJ39" s="421"/>
      <c r="AK39" s="421"/>
      <c r="AL39" s="327" t="s">
        <v>790</v>
      </c>
      <c r="AM39" s="328"/>
      <c r="AN39" s="328"/>
      <c r="AO39" s="329"/>
      <c r="AP39" s="322" t="s">
        <v>790</v>
      </c>
      <c r="AQ39" s="322"/>
      <c r="AR39" s="322"/>
      <c r="AS39" s="322"/>
      <c r="AT39" s="322"/>
      <c r="AU39" s="322"/>
      <c r="AV39" s="322"/>
      <c r="AW39" s="322"/>
      <c r="AX39" s="322"/>
      <c r="AY39">
        <f>COUNTA($C$39)</f>
        <v>1</v>
      </c>
    </row>
    <row r="40" spans="1:51" ht="26.25" customHeight="1" x14ac:dyDescent="0.15">
      <c r="A40" s="1015">
        <v>4</v>
      </c>
      <c r="B40" s="1015">
        <v>1</v>
      </c>
      <c r="C40" s="422" t="s">
        <v>821</v>
      </c>
      <c r="D40" s="417"/>
      <c r="E40" s="417"/>
      <c r="F40" s="417"/>
      <c r="G40" s="417"/>
      <c r="H40" s="417"/>
      <c r="I40" s="417"/>
      <c r="J40" s="418">
        <v>7000020250007</v>
      </c>
      <c r="K40" s="419"/>
      <c r="L40" s="419"/>
      <c r="M40" s="419"/>
      <c r="N40" s="419"/>
      <c r="O40" s="419"/>
      <c r="P40" s="317" t="s">
        <v>810</v>
      </c>
      <c r="Q40" s="318"/>
      <c r="R40" s="318"/>
      <c r="S40" s="318"/>
      <c r="T40" s="318"/>
      <c r="U40" s="318"/>
      <c r="V40" s="318"/>
      <c r="W40" s="318"/>
      <c r="X40" s="318"/>
      <c r="Y40" s="319">
        <v>0.1</v>
      </c>
      <c r="Z40" s="320"/>
      <c r="AA40" s="320"/>
      <c r="AB40" s="321"/>
      <c r="AC40" s="1014" t="s">
        <v>80</v>
      </c>
      <c r="AD40" s="1014"/>
      <c r="AE40" s="1014"/>
      <c r="AF40" s="1014"/>
      <c r="AG40" s="1014"/>
      <c r="AH40" s="420" t="s">
        <v>790</v>
      </c>
      <c r="AI40" s="421"/>
      <c r="AJ40" s="421"/>
      <c r="AK40" s="421"/>
      <c r="AL40" s="327" t="s">
        <v>790</v>
      </c>
      <c r="AM40" s="328"/>
      <c r="AN40" s="328"/>
      <c r="AO40" s="329"/>
      <c r="AP40" s="322" t="s">
        <v>790</v>
      </c>
      <c r="AQ40" s="322"/>
      <c r="AR40" s="322"/>
      <c r="AS40" s="322"/>
      <c r="AT40" s="322"/>
      <c r="AU40" s="322"/>
      <c r="AV40" s="322"/>
      <c r="AW40" s="322"/>
      <c r="AX40" s="322"/>
      <c r="AY40">
        <f>COUNTA($C$40)</f>
        <v>1</v>
      </c>
    </row>
    <row r="41" spans="1:51" ht="26.25" customHeight="1" x14ac:dyDescent="0.15">
      <c r="A41" s="1015">
        <v>5</v>
      </c>
      <c r="B41" s="1015">
        <v>1</v>
      </c>
      <c r="C41" s="422" t="s">
        <v>822</v>
      </c>
      <c r="D41" s="417"/>
      <c r="E41" s="417"/>
      <c r="F41" s="417"/>
      <c r="G41" s="417"/>
      <c r="H41" s="417"/>
      <c r="I41" s="417"/>
      <c r="J41" s="418">
        <v>4000020420000</v>
      </c>
      <c r="K41" s="419"/>
      <c r="L41" s="419"/>
      <c r="M41" s="419"/>
      <c r="N41" s="419"/>
      <c r="O41" s="419"/>
      <c r="P41" s="317" t="s">
        <v>810</v>
      </c>
      <c r="Q41" s="318"/>
      <c r="R41" s="318"/>
      <c r="S41" s="318"/>
      <c r="T41" s="318"/>
      <c r="U41" s="318"/>
      <c r="V41" s="318"/>
      <c r="W41" s="318"/>
      <c r="X41" s="318"/>
      <c r="Y41" s="319">
        <v>0.1</v>
      </c>
      <c r="Z41" s="320"/>
      <c r="AA41" s="320"/>
      <c r="AB41" s="321"/>
      <c r="AC41" s="1014" t="s">
        <v>80</v>
      </c>
      <c r="AD41" s="1014"/>
      <c r="AE41" s="1014"/>
      <c r="AF41" s="1014"/>
      <c r="AG41" s="1014"/>
      <c r="AH41" s="420" t="s">
        <v>790</v>
      </c>
      <c r="AI41" s="421"/>
      <c r="AJ41" s="421"/>
      <c r="AK41" s="421"/>
      <c r="AL41" s="327" t="s">
        <v>790</v>
      </c>
      <c r="AM41" s="328"/>
      <c r="AN41" s="328"/>
      <c r="AO41" s="329"/>
      <c r="AP41" s="322" t="s">
        <v>790</v>
      </c>
      <c r="AQ41" s="322"/>
      <c r="AR41" s="322"/>
      <c r="AS41" s="322"/>
      <c r="AT41" s="322"/>
      <c r="AU41" s="322"/>
      <c r="AV41" s="322"/>
      <c r="AW41" s="322"/>
      <c r="AX41" s="322"/>
      <c r="AY41">
        <f>COUNTA($C$41)</f>
        <v>1</v>
      </c>
    </row>
    <row r="42" spans="1:51" ht="26.25" customHeight="1" x14ac:dyDescent="0.15">
      <c r="A42" s="1015">
        <v>6</v>
      </c>
      <c r="B42" s="1015">
        <v>1</v>
      </c>
      <c r="C42" s="422" t="s">
        <v>823</v>
      </c>
      <c r="D42" s="417"/>
      <c r="E42" s="417"/>
      <c r="F42" s="417"/>
      <c r="G42" s="417"/>
      <c r="H42" s="417"/>
      <c r="I42" s="417"/>
      <c r="J42" s="418">
        <v>4000020330001</v>
      </c>
      <c r="K42" s="419"/>
      <c r="L42" s="419"/>
      <c r="M42" s="419"/>
      <c r="N42" s="419"/>
      <c r="O42" s="419"/>
      <c r="P42" s="317" t="s">
        <v>810</v>
      </c>
      <c r="Q42" s="318"/>
      <c r="R42" s="318"/>
      <c r="S42" s="318"/>
      <c r="T42" s="318"/>
      <c r="U42" s="318"/>
      <c r="V42" s="318"/>
      <c r="W42" s="318"/>
      <c r="X42" s="318"/>
      <c r="Y42" s="319">
        <v>0.1</v>
      </c>
      <c r="Z42" s="320"/>
      <c r="AA42" s="320"/>
      <c r="AB42" s="321"/>
      <c r="AC42" s="1014" t="s">
        <v>80</v>
      </c>
      <c r="AD42" s="1014"/>
      <c r="AE42" s="1014"/>
      <c r="AF42" s="1014"/>
      <c r="AG42" s="1014"/>
      <c r="AH42" s="420" t="s">
        <v>790</v>
      </c>
      <c r="AI42" s="421"/>
      <c r="AJ42" s="421"/>
      <c r="AK42" s="421"/>
      <c r="AL42" s="327" t="s">
        <v>790</v>
      </c>
      <c r="AM42" s="328"/>
      <c r="AN42" s="328"/>
      <c r="AO42" s="329"/>
      <c r="AP42" s="322" t="s">
        <v>790</v>
      </c>
      <c r="AQ42" s="322"/>
      <c r="AR42" s="322"/>
      <c r="AS42" s="322"/>
      <c r="AT42" s="322"/>
      <c r="AU42" s="322"/>
      <c r="AV42" s="322"/>
      <c r="AW42" s="322"/>
      <c r="AX42" s="322"/>
      <c r="AY42">
        <f>COUNTA($C$42)</f>
        <v>1</v>
      </c>
    </row>
    <row r="43" spans="1:51" ht="26.25" customHeight="1" x14ac:dyDescent="0.15">
      <c r="A43" s="1015">
        <v>7</v>
      </c>
      <c r="B43" s="1015">
        <v>1</v>
      </c>
      <c r="C43" s="422" t="s">
        <v>824</v>
      </c>
      <c r="D43" s="417"/>
      <c r="E43" s="417"/>
      <c r="F43" s="417"/>
      <c r="G43" s="417"/>
      <c r="H43" s="417"/>
      <c r="I43" s="417"/>
      <c r="J43" s="418">
        <v>2000020020001</v>
      </c>
      <c r="K43" s="419"/>
      <c r="L43" s="419"/>
      <c r="M43" s="419"/>
      <c r="N43" s="419"/>
      <c r="O43" s="419"/>
      <c r="P43" s="317" t="s">
        <v>810</v>
      </c>
      <c r="Q43" s="318"/>
      <c r="R43" s="318"/>
      <c r="S43" s="318"/>
      <c r="T43" s="318"/>
      <c r="U43" s="318"/>
      <c r="V43" s="318"/>
      <c r="W43" s="318"/>
      <c r="X43" s="318"/>
      <c r="Y43" s="319">
        <v>0</v>
      </c>
      <c r="Z43" s="320"/>
      <c r="AA43" s="320"/>
      <c r="AB43" s="321"/>
      <c r="AC43" s="1014" t="s">
        <v>80</v>
      </c>
      <c r="AD43" s="1014"/>
      <c r="AE43" s="1014"/>
      <c r="AF43" s="1014"/>
      <c r="AG43" s="1014"/>
      <c r="AH43" s="420" t="s">
        <v>790</v>
      </c>
      <c r="AI43" s="421"/>
      <c r="AJ43" s="421"/>
      <c r="AK43" s="421"/>
      <c r="AL43" s="327" t="s">
        <v>790</v>
      </c>
      <c r="AM43" s="328"/>
      <c r="AN43" s="328"/>
      <c r="AO43" s="329"/>
      <c r="AP43" s="322" t="s">
        <v>790</v>
      </c>
      <c r="AQ43" s="322"/>
      <c r="AR43" s="322"/>
      <c r="AS43" s="322"/>
      <c r="AT43" s="322"/>
      <c r="AU43" s="322"/>
      <c r="AV43" s="322"/>
      <c r="AW43" s="322"/>
      <c r="AX43" s="322"/>
      <c r="AY43">
        <f>COUNTA($C$43)</f>
        <v>1</v>
      </c>
    </row>
    <row r="44" spans="1:51" ht="26.25" customHeight="1" x14ac:dyDescent="0.15">
      <c r="A44" s="1015">
        <v>8</v>
      </c>
      <c r="B44" s="1015">
        <v>1</v>
      </c>
      <c r="C44" s="422" t="s">
        <v>825</v>
      </c>
      <c r="D44" s="417"/>
      <c r="E44" s="417"/>
      <c r="F44" s="417"/>
      <c r="G44" s="417"/>
      <c r="H44" s="417"/>
      <c r="I44" s="417"/>
      <c r="J44" s="418">
        <v>6000020400009</v>
      </c>
      <c r="K44" s="419"/>
      <c r="L44" s="419"/>
      <c r="M44" s="419"/>
      <c r="N44" s="419"/>
      <c r="O44" s="419"/>
      <c r="P44" s="317" t="s">
        <v>810</v>
      </c>
      <c r="Q44" s="318"/>
      <c r="R44" s="318"/>
      <c r="S44" s="318"/>
      <c r="T44" s="318"/>
      <c r="U44" s="318"/>
      <c r="V44" s="318"/>
      <c r="W44" s="318"/>
      <c r="X44" s="318"/>
      <c r="Y44" s="319">
        <v>0</v>
      </c>
      <c r="Z44" s="320"/>
      <c r="AA44" s="320"/>
      <c r="AB44" s="321"/>
      <c r="AC44" s="1014" t="s">
        <v>80</v>
      </c>
      <c r="AD44" s="1014"/>
      <c r="AE44" s="1014"/>
      <c r="AF44" s="1014"/>
      <c r="AG44" s="1014"/>
      <c r="AH44" s="420" t="s">
        <v>790</v>
      </c>
      <c r="AI44" s="421"/>
      <c r="AJ44" s="421"/>
      <c r="AK44" s="421"/>
      <c r="AL44" s="327" t="s">
        <v>790</v>
      </c>
      <c r="AM44" s="328"/>
      <c r="AN44" s="328"/>
      <c r="AO44" s="329"/>
      <c r="AP44" s="322" t="s">
        <v>790</v>
      </c>
      <c r="AQ44" s="322"/>
      <c r="AR44" s="322"/>
      <c r="AS44" s="322"/>
      <c r="AT44" s="322"/>
      <c r="AU44" s="322"/>
      <c r="AV44" s="322"/>
      <c r="AW44" s="322"/>
      <c r="AX44" s="322"/>
      <c r="AY44">
        <f>COUNTA($C$44)</f>
        <v>1</v>
      </c>
    </row>
    <row r="45" spans="1:51" ht="26.25" customHeight="1" x14ac:dyDescent="0.15">
      <c r="A45" s="1015">
        <v>9</v>
      </c>
      <c r="B45" s="1015">
        <v>1</v>
      </c>
      <c r="C45" s="422" t="s">
        <v>826</v>
      </c>
      <c r="D45" s="417"/>
      <c r="E45" s="417"/>
      <c r="F45" s="417"/>
      <c r="G45" s="417"/>
      <c r="H45" s="417"/>
      <c r="I45" s="417"/>
      <c r="J45" s="418">
        <v>4000020300004</v>
      </c>
      <c r="K45" s="419"/>
      <c r="L45" s="419"/>
      <c r="M45" s="419"/>
      <c r="N45" s="419"/>
      <c r="O45" s="419"/>
      <c r="P45" s="317" t="s">
        <v>810</v>
      </c>
      <c r="Q45" s="318"/>
      <c r="R45" s="318"/>
      <c r="S45" s="318"/>
      <c r="T45" s="318"/>
      <c r="U45" s="318"/>
      <c r="V45" s="318"/>
      <c r="W45" s="318"/>
      <c r="X45" s="318"/>
      <c r="Y45" s="319">
        <v>0</v>
      </c>
      <c r="Z45" s="320"/>
      <c r="AA45" s="320"/>
      <c r="AB45" s="321"/>
      <c r="AC45" s="1014" t="s">
        <v>80</v>
      </c>
      <c r="AD45" s="1014"/>
      <c r="AE45" s="1014"/>
      <c r="AF45" s="1014"/>
      <c r="AG45" s="1014"/>
      <c r="AH45" s="420" t="s">
        <v>790</v>
      </c>
      <c r="AI45" s="421"/>
      <c r="AJ45" s="421"/>
      <c r="AK45" s="421"/>
      <c r="AL45" s="327" t="s">
        <v>790</v>
      </c>
      <c r="AM45" s="328"/>
      <c r="AN45" s="328"/>
      <c r="AO45" s="329"/>
      <c r="AP45" s="322" t="s">
        <v>790</v>
      </c>
      <c r="AQ45" s="322"/>
      <c r="AR45" s="322"/>
      <c r="AS45" s="322"/>
      <c r="AT45" s="322"/>
      <c r="AU45" s="322"/>
      <c r="AV45" s="322"/>
      <c r="AW45" s="322"/>
      <c r="AX45" s="322"/>
      <c r="AY45">
        <f>COUNTA($C$45)</f>
        <v>1</v>
      </c>
    </row>
    <row r="46" spans="1:51" ht="26.25" customHeight="1" x14ac:dyDescent="0.15">
      <c r="A46" s="1015">
        <v>10</v>
      </c>
      <c r="B46" s="1015">
        <v>1</v>
      </c>
      <c r="C46" s="422" t="s">
        <v>804</v>
      </c>
      <c r="D46" s="417"/>
      <c r="E46" s="417"/>
      <c r="F46" s="417"/>
      <c r="G46" s="417"/>
      <c r="H46" s="417"/>
      <c r="I46" s="417"/>
      <c r="J46" s="418">
        <v>7000020220001</v>
      </c>
      <c r="K46" s="419"/>
      <c r="L46" s="419"/>
      <c r="M46" s="419"/>
      <c r="N46" s="419"/>
      <c r="O46" s="419"/>
      <c r="P46" s="317" t="s">
        <v>810</v>
      </c>
      <c r="Q46" s="318"/>
      <c r="R46" s="318"/>
      <c r="S46" s="318"/>
      <c r="T46" s="318"/>
      <c r="U46" s="318"/>
      <c r="V46" s="318"/>
      <c r="W46" s="318"/>
      <c r="X46" s="318"/>
      <c r="Y46" s="319">
        <v>0</v>
      </c>
      <c r="Z46" s="320"/>
      <c r="AA46" s="320"/>
      <c r="AB46" s="321"/>
      <c r="AC46" s="1014" t="s">
        <v>80</v>
      </c>
      <c r="AD46" s="1014"/>
      <c r="AE46" s="1014"/>
      <c r="AF46" s="1014"/>
      <c r="AG46" s="1014"/>
      <c r="AH46" s="420" t="s">
        <v>790</v>
      </c>
      <c r="AI46" s="421"/>
      <c r="AJ46" s="421"/>
      <c r="AK46" s="421"/>
      <c r="AL46" s="327" t="s">
        <v>790</v>
      </c>
      <c r="AM46" s="328"/>
      <c r="AN46" s="328"/>
      <c r="AO46" s="329"/>
      <c r="AP46" s="322" t="s">
        <v>790</v>
      </c>
      <c r="AQ46" s="322"/>
      <c r="AR46" s="322"/>
      <c r="AS46" s="322"/>
      <c r="AT46" s="322"/>
      <c r="AU46" s="322"/>
      <c r="AV46" s="322"/>
      <c r="AW46" s="322"/>
      <c r="AX46" s="322"/>
      <c r="AY46">
        <f>COUNTA($C$46)</f>
        <v>1</v>
      </c>
    </row>
    <row r="47" spans="1:51" ht="26.25" hidden="1" customHeight="1" x14ac:dyDescent="0.15">
      <c r="A47" s="1015">
        <v>11</v>
      </c>
      <c r="B47" s="1015">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14"/>
      <c r="AD47" s="1014"/>
      <c r="AE47" s="1014"/>
      <c r="AF47" s="1014"/>
      <c r="AG47" s="1014"/>
      <c r="AH47" s="420"/>
      <c r="AI47" s="421"/>
      <c r="AJ47" s="421"/>
      <c r="AK47" s="421"/>
      <c r="AL47" s="327"/>
      <c r="AM47" s="328"/>
      <c r="AN47" s="328"/>
      <c r="AO47" s="329"/>
      <c r="AP47" s="322" t="s">
        <v>790</v>
      </c>
      <c r="AQ47" s="322"/>
      <c r="AR47" s="322"/>
      <c r="AS47" s="322"/>
      <c r="AT47" s="322"/>
      <c r="AU47" s="322"/>
      <c r="AV47" s="322"/>
      <c r="AW47" s="322"/>
      <c r="AX47" s="322"/>
      <c r="AY47">
        <f>COUNTA($C$47)</f>
        <v>0</v>
      </c>
    </row>
    <row r="48" spans="1:51" ht="26.25" hidden="1" customHeight="1" x14ac:dyDescent="0.15">
      <c r="A48" s="1015">
        <v>12</v>
      </c>
      <c r="B48" s="1015">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14"/>
      <c r="AD48" s="1014"/>
      <c r="AE48" s="1014"/>
      <c r="AF48" s="1014"/>
      <c r="AG48" s="1014"/>
      <c r="AH48" s="420"/>
      <c r="AI48" s="421"/>
      <c r="AJ48" s="421"/>
      <c r="AK48" s="421"/>
      <c r="AL48" s="327"/>
      <c r="AM48" s="328"/>
      <c r="AN48" s="328"/>
      <c r="AO48" s="329"/>
      <c r="AP48" s="322" t="s">
        <v>790</v>
      </c>
      <c r="AQ48" s="322"/>
      <c r="AR48" s="322"/>
      <c r="AS48" s="322"/>
      <c r="AT48" s="322"/>
      <c r="AU48" s="322"/>
      <c r="AV48" s="322"/>
      <c r="AW48" s="322"/>
      <c r="AX48" s="322"/>
      <c r="AY48">
        <f>COUNTA($C$48)</f>
        <v>0</v>
      </c>
    </row>
    <row r="49" spans="1:51" ht="26.25" hidden="1" customHeight="1" x14ac:dyDescent="0.15">
      <c r="A49" s="1015">
        <v>13</v>
      </c>
      <c r="B49" s="1015">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14"/>
      <c r="AD49" s="1014"/>
      <c r="AE49" s="1014"/>
      <c r="AF49" s="1014"/>
      <c r="AG49" s="1014"/>
      <c r="AH49" s="420"/>
      <c r="AI49" s="421"/>
      <c r="AJ49" s="421"/>
      <c r="AK49" s="421"/>
      <c r="AL49" s="327"/>
      <c r="AM49" s="328"/>
      <c r="AN49" s="328"/>
      <c r="AO49" s="329"/>
      <c r="AP49" s="322" t="s">
        <v>790</v>
      </c>
      <c r="AQ49" s="322"/>
      <c r="AR49" s="322"/>
      <c r="AS49" s="322"/>
      <c r="AT49" s="322"/>
      <c r="AU49" s="322"/>
      <c r="AV49" s="322"/>
      <c r="AW49" s="322"/>
      <c r="AX49" s="322"/>
      <c r="AY49">
        <f>COUNTA($C$49)</f>
        <v>0</v>
      </c>
    </row>
    <row r="50" spans="1:51" ht="26.25" hidden="1" customHeight="1" x14ac:dyDescent="0.15">
      <c r="A50" s="1015">
        <v>14</v>
      </c>
      <c r="B50" s="1015">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14"/>
      <c r="AD50" s="1014"/>
      <c r="AE50" s="1014"/>
      <c r="AF50" s="1014"/>
      <c r="AG50" s="1014"/>
      <c r="AH50" s="420"/>
      <c r="AI50" s="421"/>
      <c r="AJ50" s="421"/>
      <c r="AK50" s="421"/>
      <c r="AL50" s="327"/>
      <c r="AM50" s="328"/>
      <c r="AN50" s="328"/>
      <c r="AO50" s="329"/>
      <c r="AP50" s="322" t="s">
        <v>790</v>
      </c>
      <c r="AQ50" s="322"/>
      <c r="AR50" s="322"/>
      <c r="AS50" s="322"/>
      <c r="AT50" s="322"/>
      <c r="AU50" s="322"/>
      <c r="AV50" s="322"/>
      <c r="AW50" s="322"/>
      <c r="AX50" s="322"/>
      <c r="AY50">
        <f>COUNTA($C$50)</f>
        <v>0</v>
      </c>
    </row>
    <row r="51" spans="1:51" ht="26.25" hidden="1" customHeight="1" x14ac:dyDescent="0.15">
      <c r="A51" s="1015">
        <v>15</v>
      </c>
      <c r="B51" s="1015">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14"/>
      <c r="AD51" s="1014"/>
      <c r="AE51" s="1014"/>
      <c r="AF51" s="1014"/>
      <c r="AG51" s="1014"/>
      <c r="AH51" s="420"/>
      <c r="AI51" s="421"/>
      <c r="AJ51" s="421"/>
      <c r="AK51" s="421"/>
      <c r="AL51" s="327"/>
      <c r="AM51" s="328"/>
      <c r="AN51" s="328"/>
      <c r="AO51" s="329"/>
      <c r="AP51" s="322" t="s">
        <v>790</v>
      </c>
      <c r="AQ51" s="322"/>
      <c r="AR51" s="322"/>
      <c r="AS51" s="322"/>
      <c r="AT51" s="322"/>
      <c r="AU51" s="322"/>
      <c r="AV51" s="322"/>
      <c r="AW51" s="322"/>
      <c r="AX51" s="322"/>
      <c r="AY51">
        <f>COUNTA($C$51)</f>
        <v>0</v>
      </c>
    </row>
    <row r="52" spans="1:51" ht="26.25" hidden="1" customHeight="1" x14ac:dyDescent="0.15">
      <c r="A52" s="1015">
        <v>16</v>
      </c>
      <c r="B52" s="1015">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14"/>
      <c r="AD52" s="1014"/>
      <c r="AE52" s="1014"/>
      <c r="AF52" s="1014"/>
      <c r="AG52" s="1014"/>
      <c r="AH52" s="420"/>
      <c r="AI52" s="421"/>
      <c r="AJ52" s="421"/>
      <c r="AK52" s="421"/>
      <c r="AL52" s="327"/>
      <c r="AM52" s="328"/>
      <c r="AN52" s="328"/>
      <c r="AO52" s="329"/>
      <c r="AP52" s="322" t="s">
        <v>790</v>
      </c>
      <c r="AQ52" s="322"/>
      <c r="AR52" s="322"/>
      <c r="AS52" s="322"/>
      <c r="AT52" s="322"/>
      <c r="AU52" s="322"/>
      <c r="AV52" s="322"/>
      <c r="AW52" s="322"/>
      <c r="AX52" s="322"/>
      <c r="AY52">
        <f>COUNTA($C$52)</f>
        <v>0</v>
      </c>
    </row>
    <row r="53" spans="1:51" ht="26.25" hidden="1" customHeight="1" x14ac:dyDescent="0.15">
      <c r="A53" s="1015">
        <v>17</v>
      </c>
      <c r="B53" s="1015">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14"/>
      <c r="AD53" s="1014"/>
      <c r="AE53" s="1014"/>
      <c r="AF53" s="1014"/>
      <c r="AG53" s="1014"/>
      <c r="AH53" s="420"/>
      <c r="AI53" s="421"/>
      <c r="AJ53" s="421"/>
      <c r="AK53" s="421"/>
      <c r="AL53" s="327"/>
      <c r="AM53" s="328"/>
      <c r="AN53" s="328"/>
      <c r="AO53" s="329"/>
      <c r="AP53" s="322" t="s">
        <v>790</v>
      </c>
      <c r="AQ53" s="322"/>
      <c r="AR53" s="322"/>
      <c r="AS53" s="322"/>
      <c r="AT53" s="322"/>
      <c r="AU53" s="322"/>
      <c r="AV53" s="322"/>
      <c r="AW53" s="322"/>
      <c r="AX53" s="322"/>
      <c r="AY53">
        <f>COUNTA($C$53)</f>
        <v>0</v>
      </c>
    </row>
    <row r="54" spans="1:51" ht="26.25" hidden="1" customHeight="1" x14ac:dyDescent="0.15">
      <c r="A54" s="1015">
        <v>18</v>
      </c>
      <c r="B54" s="1015">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14"/>
      <c r="AD54" s="1014"/>
      <c r="AE54" s="1014"/>
      <c r="AF54" s="1014"/>
      <c r="AG54" s="1014"/>
      <c r="AH54" s="420"/>
      <c r="AI54" s="421"/>
      <c r="AJ54" s="421"/>
      <c r="AK54" s="421"/>
      <c r="AL54" s="327"/>
      <c r="AM54" s="328"/>
      <c r="AN54" s="328"/>
      <c r="AO54" s="329"/>
      <c r="AP54" s="322" t="s">
        <v>790</v>
      </c>
      <c r="AQ54" s="322"/>
      <c r="AR54" s="322"/>
      <c r="AS54" s="322"/>
      <c r="AT54" s="322"/>
      <c r="AU54" s="322"/>
      <c r="AV54" s="322"/>
      <c r="AW54" s="322"/>
      <c r="AX54" s="322"/>
      <c r="AY54">
        <f>COUNTA($C$54)</f>
        <v>0</v>
      </c>
    </row>
    <row r="55" spans="1:51" ht="26.25" hidden="1" customHeight="1" x14ac:dyDescent="0.15">
      <c r="A55" s="1015">
        <v>19</v>
      </c>
      <c r="B55" s="1015">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14"/>
      <c r="AD55" s="1014"/>
      <c r="AE55" s="1014"/>
      <c r="AF55" s="1014"/>
      <c r="AG55" s="1014"/>
      <c r="AH55" s="420"/>
      <c r="AI55" s="421"/>
      <c r="AJ55" s="421"/>
      <c r="AK55" s="421"/>
      <c r="AL55" s="327"/>
      <c r="AM55" s="328"/>
      <c r="AN55" s="328"/>
      <c r="AO55" s="329"/>
      <c r="AP55" s="322" t="s">
        <v>790</v>
      </c>
      <c r="AQ55" s="322"/>
      <c r="AR55" s="322"/>
      <c r="AS55" s="322"/>
      <c r="AT55" s="322"/>
      <c r="AU55" s="322"/>
      <c r="AV55" s="322"/>
      <c r="AW55" s="322"/>
      <c r="AX55" s="322"/>
      <c r="AY55">
        <f>COUNTA($C$55)</f>
        <v>0</v>
      </c>
    </row>
    <row r="56" spans="1:51" ht="26.25" hidden="1" customHeight="1" x14ac:dyDescent="0.15">
      <c r="A56" s="1015">
        <v>20</v>
      </c>
      <c r="B56" s="1015">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14"/>
      <c r="AD56" s="1014"/>
      <c r="AE56" s="1014"/>
      <c r="AF56" s="1014"/>
      <c r="AG56" s="1014"/>
      <c r="AH56" s="420"/>
      <c r="AI56" s="421"/>
      <c r="AJ56" s="421"/>
      <c r="AK56" s="421"/>
      <c r="AL56" s="327"/>
      <c r="AM56" s="328"/>
      <c r="AN56" s="328"/>
      <c r="AO56" s="329"/>
      <c r="AP56" s="322" t="s">
        <v>790</v>
      </c>
      <c r="AQ56" s="322"/>
      <c r="AR56" s="322"/>
      <c r="AS56" s="322"/>
      <c r="AT56" s="322"/>
      <c r="AU56" s="322"/>
      <c r="AV56" s="322"/>
      <c r="AW56" s="322"/>
      <c r="AX56" s="322"/>
      <c r="AY56">
        <f>COUNTA($C$56)</f>
        <v>0</v>
      </c>
    </row>
    <row r="57" spans="1:51" ht="26.25" hidden="1" customHeight="1" x14ac:dyDescent="0.15">
      <c r="A57" s="1015">
        <v>21</v>
      </c>
      <c r="B57" s="1015">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14"/>
      <c r="AD57" s="1014"/>
      <c r="AE57" s="1014"/>
      <c r="AF57" s="1014"/>
      <c r="AG57" s="1014"/>
      <c r="AH57" s="420"/>
      <c r="AI57" s="421"/>
      <c r="AJ57" s="421"/>
      <c r="AK57" s="421"/>
      <c r="AL57" s="327"/>
      <c r="AM57" s="328"/>
      <c r="AN57" s="328"/>
      <c r="AO57" s="329"/>
      <c r="AP57" s="322" t="s">
        <v>790</v>
      </c>
      <c r="AQ57" s="322"/>
      <c r="AR57" s="322"/>
      <c r="AS57" s="322"/>
      <c r="AT57" s="322"/>
      <c r="AU57" s="322"/>
      <c r="AV57" s="322"/>
      <c r="AW57" s="322"/>
      <c r="AX57" s="322"/>
      <c r="AY57">
        <f>COUNTA($C$57)</f>
        <v>0</v>
      </c>
    </row>
    <row r="58" spans="1:51" ht="26.25" hidden="1" customHeight="1" x14ac:dyDescent="0.15">
      <c r="A58" s="1015">
        <v>22</v>
      </c>
      <c r="B58" s="1015">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14"/>
      <c r="AD58" s="1014"/>
      <c r="AE58" s="1014"/>
      <c r="AF58" s="1014"/>
      <c r="AG58" s="1014"/>
      <c r="AH58" s="420"/>
      <c r="AI58" s="421"/>
      <c r="AJ58" s="421"/>
      <c r="AK58" s="421"/>
      <c r="AL58" s="327"/>
      <c r="AM58" s="328"/>
      <c r="AN58" s="328"/>
      <c r="AO58" s="329"/>
      <c r="AP58" s="322" t="s">
        <v>790</v>
      </c>
      <c r="AQ58" s="322"/>
      <c r="AR58" s="322"/>
      <c r="AS58" s="322"/>
      <c r="AT58" s="322"/>
      <c r="AU58" s="322"/>
      <c r="AV58" s="322"/>
      <c r="AW58" s="322"/>
      <c r="AX58" s="322"/>
      <c r="AY58">
        <f>COUNTA($C$58)</f>
        <v>0</v>
      </c>
    </row>
    <row r="59" spans="1:51" ht="26.25" hidden="1" customHeight="1" x14ac:dyDescent="0.15">
      <c r="A59" s="1015">
        <v>23</v>
      </c>
      <c r="B59" s="1015">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14"/>
      <c r="AD59" s="1014"/>
      <c r="AE59" s="1014"/>
      <c r="AF59" s="1014"/>
      <c r="AG59" s="1014"/>
      <c r="AH59" s="420"/>
      <c r="AI59" s="421"/>
      <c r="AJ59" s="421"/>
      <c r="AK59" s="421"/>
      <c r="AL59" s="327"/>
      <c r="AM59" s="328"/>
      <c r="AN59" s="328"/>
      <c r="AO59" s="329"/>
      <c r="AP59" s="322" t="s">
        <v>790</v>
      </c>
      <c r="AQ59" s="322"/>
      <c r="AR59" s="322"/>
      <c r="AS59" s="322"/>
      <c r="AT59" s="322"/>
      <c r="AU59" s="322"/>
      <c r="AV59" s="322"/>
      <c r="AW59" s="322"/>
      <c r="AX59" s="322"/>
      <c r="AY59">
        <f>COUNTA($C$59)</f>
        <v>0</v>
      </c>
    </row>
    <row r="60" spans="1:51" ht="26.25" hidden="1" customHeight="1" x14ac:dyDescent="0.15">
      <c r="A60" s="1015">
        <v>24</v>
      </c>
      <c r="B60" s="1015">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14"/>
      <c r="AD60" s="1014"/>
      <c r="AE60" s="1014"/>
      <c r="AF60" s="1014"/>
      <c r="AG60" s="1014"/>
      <c r="AH60" s="420"/>
      <c r="AI60" s="421"/>
      <c r="AJ60" s="421"/>
      <c r="AK60" s="421"/>
      <c r="AL60" s="327"/>
      <c r="AM60" s="328"/>
      <c r="AN60" s="328"/>
      <c r="AO60" s="329"/>
      <c r="AP60" s="322" t="s">
        <v>790</v>
      </c>
      <c r="AQ60" s="322"/>
      <c r="AR60" s="322"/>
      <c r="AS60" s="322"/>
      <c r="AT60" s="322"/>
      <c r="AU60" s="322"/>
      <c r="AV60" s="322"/>
      <c r="AW60" s="322"/>
      <c r="AX60" s="322"/>
      <c r="AY60">
        <f>COUNTA($C$60)</f>
        <v>0</v>
      </c>
    </row>
    <row r="61" spans="1:51" ht="26.25" hidden="1" customHeight="1" x14ac:dyDescent="0.15">
      <c r="A61" s="1015">
        <v>25</v>
      </c>
      <c r="B61" s="1015">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14"/>
      <c r="AD61" s="1014"/>
      <c r="AE61" s="1014"/>
      <c r="AF61" s="1014"/>
      <c r="AG61" s="1014"/>
      <c r="AH61" s="420"/>
      <c r="AI61" s="421"/>
      <c r="AJ61" s="421"/>
      <c r="AK61" s="421"/>
      <c r="AL61" s="327"/>
      <c r="AM61" s="328"/>
      <c r="AN61" s="328"/>
      <c r="AO61" s="329"/>
      <c r="AP61" s="322" t="s">
        <v>790</v>
      </c>
      <c r="AQ61" s="322"/>
      <c r="AR61" s="322"/>
      <c r="AS61" s="322"/>
      <c r="AT61" s="322"/>
      <c r="AU61" s="322"/>
      <c r="AV61" s="322"/>
      <c r="AW61" s="322"/>
      <c r="AX61" s="322"/>
      <c r="AY61">
        <f>COUNTA($C$61)</f>
        <v>0</v>
      </c>
    </row>
    <row r="62" spans="1:51" ht="26.25" hidden="1" customHeight="1" x14ac:dyDescent="0.15">
      <c r="A62" s="1015">
        <v>26</v>
      </c>
      <c r="B62" s="1015">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14"/>
      <c r="AD62" s="1014"/>
      <c r="AE62" s="1014"/>
      <c r="AF62" s="1014"/>
      <c r="AG62" s="1014"/>
      <c r="AH62" s="420"/>
      <c r="AI62" s="421"/>
      <c r="AJ62" s="421"/>
      <c r="AK62" s="421"/>
      <c r="AL62" s="327"/>
      <c r="AM62" s="328"/>
      <c r="AN62" s="328"/>
      <c r="AO62" s="329"/>
      <c r="AP62" s="322" t="s">
        <v>790</v>
      </c>
      <c r="AQ62" s="322"/>
      <c r="AR62" s="322"/>
      <c r="AS62" s="322"/>
      <c r="AT62" s="322"/>
      <c r="AU62" s="322"/>
      <c r="AV62" s="322"/>
      <c r="AW62" s="322"/>
      <c r="AX62" s="322"/>
      <c r="AY62">
        <f>COUNTA($C$62)</f>
        <v>0</v>
      </c>
    </row>
    <row r="63" spans="1:51" ht="26.25" hidden="1" customHeight="1" x14ac:dyDescent="0.15">
      <c r="A63" s="1015">
        <v>27</v>
      </c>
      <c r="B63" s="1015">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14"/>
      <c r="AD63" s="1014"/>
      <c r="AE63" s="1014"/>
      <c r="AF63" s="1014"/>
      <c r="AG63" s="1014"/>
      <c r="AH63" s="420"/>
      <c r="AI63" s="421"/>
      <c r="AJ63" s="421"/>
      <c r="AK63" s="421"/>
      <c r="AL63" s="327"/>
      <c r="AM63" s="328"/>
      <c r="AN63" s="328"/>
      <c r="AO63" s="329"/>
      <c r="AP63" s="322" t="s">
        <v>790</v>
      </c>
      <c r="AQ63" s="322"/>
      <c r="AR63" s="322"/>
      <c r="AS63" s="322"/>
      <c r="AT63" s="322"/>
      <c r="AU63" s="322"/>
      <c r="AV63" s="322"/>
      <c r="AW63" s="322"/>
      <c r="AX63" s="322"/>
      <c r="AY63">
        <f>COUNTA($C$63)</f>
        <v>0</v>
      </c>
    </row>
    <row r="64" spans="1:51" ht="26.25" hidden="1" customHeight="1" x14ac:dyDescent="0.15">
      <c r="A64" s="1015">
        <v>28</v>
      </c>
      <c r="B64" s="1015">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14"/>
      <c r="AD64" s="1014"/>
      <c r="AE64" s="1014"/>
      <c r="AF64" s="1014"/>
      <c r="AG64" s="1014"/>
      <c r="AH64" s="420"/>
      <c r="AI64" s="421"/>
      <c r="AJ64" s="421"/>
      <c r="AK64" s="421"/>
      <c r="AL64" s="327"/>
      <c r="AM64" s="328"/>
      <c r="AN64" s="328"/>
      <c r="AO64" s="329"/>
      <c r="AP64" s="322" t="s">
        <v>790</v>
      </c>
      <c r="AQ64" s="322"/>
      <c r="AR64" s="322"/>
      <c r="AS64" s="322"/>
      <c r="AT64" s="322"/>
      <c r="AU64" s="322"/>
      <c r="AV64" s="322"/>
      <c r="AW64" s="322"/>
      <c r="AX64" s="322"/>
      <c r="AY64">
        <f>COUNTA($C$64)</f>
        <v>0</v>
      </c>
    </row>
    <row r="65" spans="1:51" ht="26.25" hidden="1" customHeight="1" x14ac:dyDescent="0.15">
      <c r="A65" s="1015">
        <v>29</v>
      </c>
      <c r="B65" s="1015">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14"/>
      <c r="AD65" s="1014"/>
      <c r="AE65" s="1014"/>
      <c r="AF65" s="1014"/>
      <c r="AG65" s="1014"/>
      <c r="AH65" s="420"/>
      <c r="AI65" s="421"/>
      <c r="AJ65" s="421"/>
      <c r="AK65" s="421"/>
      <c r="AL65" s="327"/>
      <c r="AM65" s="328"/>
      <c r="AN65" s="328"/>
      <c r="AO65" s="329"/>
      <c r="AP65" s="322" t="s">
        <v>790</v>
      </c>
      <c r="AQ65" s="322"/>
      <c r="AR65" s="322"/>
      <c r="AS65" s="322"/>
      <c r="AT65" s="322"/>
      <c r="AU65" s="322"/>
      <c r="AV65" s="322"/>
      <c r="AW65" s="322"/>
      <c r="AX65" s="322"/>
      <c r="AY65">
        <f>COUNTA($C$65)</f>
        <v>0</v>
      </c>
    </row>
    <row r="66" spans="1:51" ht="26.25" hidden="1" customHeight="1" x14ac:dyDescent="0.15">
      <c r="A66" s="1015">
        <v>30</v>
      </c>
      <c r="B66" s="1015">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14"/>
      <c r="AD66" s="1014"/>
      <c r="AE66" s="1014"/>
      <c r="AF66" s="1014"/>
      <c r="AG66" s="1014"/>
      <c r="AH66" s="420"/>
      <c r="AI66" s="421"/>
      <c r="AJ66" s="421"/>
      <c r="AK66" s="421"/>
      <c r="AL66" s="327"/>
      <c r="AM66" s="328"/>
      <c r="AN66" s="328"/>
      <c r="AO66" s="329"/>
      <c r="AP66" s="322" t="s">
        <v>790</v>
      </c>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7" t="s">
        <v>293</v>
      </c>
      <c r="K69" s="109"/>
      <c r="L69" s="109"/>
      <c r="M69" s="109"/>
      <c r="N69" s="109"/>
      <c r="O69" s="109"/>
      <c r="P69" s="336" t="s">
        <v>27</v>
      </c>
      <c r="Q69" s="336"/>
      <c r="R69" s="336"/>
      <c r="S69" s="336"/>
      <c r="T69" s="336"/>
      <c r="U69" s="336"/>
      <c r="V69" s="336"/>
      <c r="W69" s="336"/>
      <c r="X69" s="336"/>
      <c r="Y69" s="346" t="s">
        <v>345</v>
      </c>
      <c r="Z69" s="347"/>
      <c r="AA69" s="347"/>
      <c r="AB69" s="347"/>
      <c r="AC69" s="277" t="s">
        <v>330</v>
      </c>
      <c r="AD69" s="277"/>
      <c r="AE69" s="277"/>
      <c r="AF69" s="277"/>
      <c r="AG69" s="277"/>
      <c r="AH69" s="346" t="s">
        <v>257</v>
      </c>
      <c r="AI69" s="348"/>
      <c r="AJ69" s="348"/>
      <c r="AK69" s="348"/>
      <c r="AL69" s="348" t="s">
        <v>21</v>
      </c>
      <c r="AM69" s="348"/>
      <c r="AN69" s="348"/>
      <c r="AO69" s="423"/>
      <c r="AP69" s="424" t="s">
        <v>294</v>
      </c>
      <c r="AQ69" s="424"/>
      <c r="AR69" s="424"/>
      <c r="AS69" s="424"/>
      <c r="AT69" s="424"/>
      <c r="AU69" s="424"/>
      <c r="AV69" s="424"/>
      <c r="AW69" s="424"/>
      <c r="AX69" s="424"/>
      <c r="AY69" s="34">
        <f t="shared" ref="AY69:AY70" si="0">$AY$67</f>
        <v>1</v>
      </c>
    </row>
    <row r="70" spans="1:51" ht="26.25" customHeight="1" x14ac:dyDescent="0.15">
      <c r="A70" s="1015">
        <v>1</v>
      </c>
      <c r="B70" s="1015">
        <v>1</v>
      </c>
      <c r="C70" s="422" t="s">
        <v>806</v>
      </c>
      <c r="D70" s="417"/>
      <c r="E70" s="417"/>
      <c r="F70" s="417"/>
      <c r="G70" s="417"/>
      <c r="H70" s="417"/>
      <c r="I70" s="417"/>
      <c r="J70" s="418" t="s">
        <v>790</v>
      </c>
      <c r="K70" s="419"/>
      <c r="L70" s="419"/>
      <c r="M70" s="419"/>
      <c r="N70" s="419"/>
      <c r="O70" s="419"/>
      <c r="P70" s="317" t="s">
        <v>773</v>
      </c>
      <c r="Q70" s="318"/>
      <c r="R70" s="318"/>
      <c r="S70" s="318"/>
      <c r="T70" s="318"/>
      <c r="U70" s="318"/>
      <c r="V70" s="318"/>
      <c r="W70" s="318"/>
      <c r="X70" s="318"/>
      <c r="Y70" s="319">
        <v>0.1</v>
      </c>
      <c r="Z70" s="320"/>
      <c r="AA70" s="320"/>
      <c r="AB70" s="321"/>
      <c r="AC70" s="1014" t="s">
        <v>80</v>
      </c>
      <c r="AD70" s="1014"/>
      <c r="AE70" s="1014"/>
      <c r="AF70" s="1014"/>
      <c r="AG70" s="1014"/>
      <c r="AH70" s="420" t="s">
        <v>790</v>
      </c>
      <c r="AI70" s="421"/>
      <c r="AJ70" s="421"/>
      <c r="AK70" s="421"/>
      <c r="AL70" s="327" t="s">
        <v>790</v>
      </c>
      <c r="AM70" s="328"/>
      <c r="AN70" s="328"/>
      <c r="AO70" s="329"/>
      <c r="AP70" s="322" t="s">
        <v>809</v>
      </c>
      <c r="AQ70" s="322"/>
      <c r="AR70" s="322"/>
      <c r="AS70" s="322"/>
      <c r="AT70" s="322"/>
      <c r="AU70" s="322"/>
      <c r="AV70" s="322"/>
      <c r="AW70" s="322"/>
      <c r="AX70" s="322"/>
      <c r="AY70" s="34">
        <f t="shared" si="0"/>
        <v>1</v>
      </c>
    </row>
    <row r="71" spans="1:51" ht="26.25" hidden="1" customHeight="1" x14ac:dyDescent="0.15">
      <c r="A71" s="1015">
        <v>2</v>
      </c>
      <c r="B71" s="1015">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14"/>
      <c r="AD71" s="1014"/>
      <c r="AE71" s="1014"/>
      <c r="AF71" s="1014"/>
      <c r="AG71" s="1014"/>
      <c r="AH71" s="420"/>
      <c r="AI71" s="421"/>
      <c r="AJ71" s="421"/>
      <c r="AK71" s="421"/>
      <c r="AL71" s="327"/>
      <c r="AM71" s="328"/>
      <c r="AN71" s="328"/>
      <c r="AO71" s="329"/>
      <c r="AP71" s="322"/>
      <c r="AQ71" s="322"/>
      <c r="AR71" s="322"/>
      <c r="AS71" s="322"/>
      <c r="AT71" s="322"/>
      <c r="AU71" s="322"/>
      <c r="AV71" s="322"/>
      <c r="AW71" s="322"/>
      <c r="AX71" s="322"/>
      <c r="AY71">
        <f>COUNTA($C$71)</f>
        <v>0</v>
      </c>
    </row>
    <row r="72" spans="1:51" ht="26.25" hidden="1" customHeight="1" x14ac:dyDescent="0.15">
      <c r="A72" s="1015">
        <v>3</v>
      </c>
      <c r="B72" s="1015">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14"/>
      <c r="AD72" s="1014"/>
      <c r="AE72" s="1014"/>
      <c r="AF72" s="1014"/>
      <c r="AG72" s="1014"/>
      <c r="AH72" s="420"/>
      <c r="AI72" s="421"/>
      <c r="AJ72" s="421"/>
      <c r="AK72" s="421"/>
      <c r="AL72" s="327"/>
      <c r="AM72" s="328"/>
      <c r="AN72" s="328"/>
      <c r="AO72" s="329"/>
      <c r="AP72" s="322"/>
      <c r="AQ72" s="322"/>
      <c r="AR72" s="322"/>
      <c r="AS72" s="322"/>
      <c r="AT72" s="322"/>
      <c r="AU72" s="322"/>
      <c r="AV72" s="322"/>
      <c r="AW72" s="322"/>
      <c r="AX72" s="322"/>
      <c r="AY72">
        <f>COUNTA($C$72)</f>
        <v>0</v>
      </c>
    </row>
    <row r="73" spans="1:51" ht="26.25" hidden="1" customHeight="1" x14ac:dyDescent="0.15">
      <c r="A73" s="1015">
        <v>4</v>
      </c>
      <c r="B73" s="1015">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14"/>
      <c r="AD73" s="1014"/>
      <c r="AE73" s="1014"/>
      <c r="AF73" s="1014"/>
      <c r="AG73" s="1014"/>
      <c r="AH73" s="420"/>
      <c r="AI73" s="421"/>
      <c r="AJ73" s="421"/>
      <c r="AK73" s="421"/>
      <c r="AL73" s="327"/>
      <c r="AM73" s="328"/>
      <c r="AN73" s="328"/>
      <c r="AO73" s="329"/>
      <c r="AP73" s="322"/>
      <c r="AQ73" s="322"/>
      <c r="AR73" s="322"/>
      <c r="AS73" s="322"/>
      <c r="AT73" s="322"/>
      <c r="AU73" s="322"/>
      <c r="AV73" s="322"/>
      <c r="AW73" s="322"/>
      <c r="AX73" s="322"/>
      <c r="AY73">
        <f>COUNTA($C$73)</f>
        <v>0</v>
      </c>
    </row>
    <row r="74" spans="1:51" ht="26.25" hidden="1" customHeight="1" x14ac:dyDescent="0.15">
      <c r="A74" s="1015">
        <v>5</v>
      </c>
      <c r="B74" s="1015">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14"/>
      <c r="AD74" s="1014"/>
      <c r="AE74" s="1014"/>
      <c r="AF74" s="1014"/>
      <c r="AG74" s="1014"/>
      <c r="AH74" s="420"/>
      <c r="AI74" s="421"/>
      <c r="AJ74" s="421"/>
      <c r="AK74" s="421"/>
      <c r="AL74" s="327"/>
      <c r="AM74" s="328"/>
      <c r="AN74" s="328"/>
      <c r="AO74" s="329"/>
      <c r="AP74" s="322"/>
      <c r="AQ74" s="322"/>
      <c r="AR74" s="322"/>
      <c r="AS74" s="322"/>
      <c r="AT74" s="322"/>
      <c r="AU74" s="322"/>
      <c r="AV74" s="322"/>
      <c r="AW74" s="322"/>
      <c r="AX74" s="322"/>
      <c r="AY74">
        <f>COUNTA($C$74)</f>
        <v>0</v>
      </c>
    </row>
    <row r="75" spans="1:51" ht="26.25" hidden="1" customHeight="1" x14ac:dyDescent="0.15">
      <c r="A75" s="1015">
        <v>6</v>
      </c>
      <c r="B75" s="1015">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14"/>
      <c r="AD75" s="1014"/>
      <c r="AE75" s="1014"/>
      <c r="AF75" s="1014"/>
      <c r="AG75" s="1014"/>
      <c r="AH75" s="420"/>
      <c r="AI75" s="421"/>
      <c r="AJ75" s="421"/>
      <c r="AK75" s="421"/>
      <c r="AL75" s="327"/>
      <c r="AM75" s="328"/>
      <c r="AN75" s="328"/>
      <c r="AO75" s="329"/>
      <c r="AP75" s="322"/>
      <c r="AQ75" s="322"/>
      <c r="AR75" s="322"/>
      <c r="AS75" s="322"/>
      <c r="AT75" s="322"/>
      <c r="AU75" s="322"/>
      <c r="AV75" s="322"/>
      <c r="AW75" s="322"/>
      <c r="AX75" s="322"/>
      <c r="AY75">
        <f>COUNTA($C$75)</f>
        <v>0</v>
      </c>
    </row>
    <row r="76" spans="1:51" ht="26.25" hidden="1" customHeight="1" x14ac:dyDescent="0.15">
      <c r="A76" s="1015">
        <v>7</v>
      </c>
      <c r="B76" s="1015">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14"/>
      <c r="AD76" s="1014"/>
      <c r="AE76" s="1014"/>
      <c r="AF76" s="1014"/>
      <c r="AG76" s="1014"/>
      <c r="AH76" s="420"/>
      <c r="AI76" s="421"/>
      <c r="AJ76" s="421"/>
      <c r="AK76" s="421"/>
      <c r="AL76" s="327"/>
      <c r="AM76" s="328"/>
      <c r="AN76" s="328"/>
      <c r="AO76" s="329"/>
      <c r="AP76" s="322"/>
      <c r="AQ76" s="322"/>
      <c r="AR76" s="322"/>
      <c r="AS76" s="322"/>
      <c r="AT76" s="322"/>
      <c r="AU76" s="322"/>
      <c r="AV76" s="322"/>
      <c r="AW76" s="322"/>
      <c r="AX76" s="322"/>
      <c r="AY76">
        <f>COUNTA($C$76)</f>
        <v>0</v>
      </c>
    </row>
    <row r="77" spans="1:51" ht="26.25" hidden="1" customHeight="1" x14ac:dyDescent="0.15">
      <c r="A77" s="1015">
        <v>8</v>
      </c>
      <c r="B77" s="1015">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14"/>
      <c r="AD77" s="1014"/>
      <c r="AE77" s="1014"/>
      <c r="AF77" s="1014"/>
      <c r="AG77" s="1014"/>
      <c r="AH77" s="420"/>
      <c r="AI77" s="421"/>
      <c r="AJ77" s="421"/>
      <c r="AK77" s="421"/>
      <c r="AL77" s="327"/>
      <c r="AM77" s="328"/>
      <c r="AN77" s="328"/>
      <c r="AO77" s="329"/>
      <c r="AP77" s="322"/>
      <c r="AQ77" s="322"/>
      <c r="AR77" s="322"/>
      <c r="AS77" s="322"/>
      <c r="AT77" s="322"/>
      <c r="AU77" s="322"/>
      <c r="AV77" s="322"/>
      <c r="AW77" s="322"/>
      <c r="AX77" s="322"/>
      <c r="AY77">
        <f>COUNTA($C$77)</f>
        <v>0</v>
      </c>
    </row>
    <row r="78" spans="1:51" ht="26.25" hidden="1" customHeight="1" x14ac:dyDescent="0.15">
      <c r="A78" s="1015">
        <v>9</v>
      </c>
      <c r="B78" s="1015">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14"/>
      <c r="AD78" s="1014"/>
      <c r="AE78" s="1014"/>
      <c r="AF78" s="1014"/>
      <c r="AG78" s="1014"/>
      <c r="AH78" s="420"/>
      <c r="AI78" s="421"/>
      <c r="AJ78" s="421"/>
      <c r="AK78" s="421"/>
      <c r="AL78" s="327"/>
      <c r="AM78" s="328"/>
      <c r="AN78" s="328"/>
      <c r="AO78" s="329"/>
      <c r="AP78" s="322"/>
      <c r="AQ78" s="322"/>
      <c r="AR78" s="322"/>
      <c r="AS78" s="322"/>
      <c r="AT78" s="322"/>
      <c r="AU78" s="322"/>
      <c r="AV78" s="322"/>
      <c r="AW78" s="322"/>
      <c r="AX78" s="322"/>
      <c r="AY78">
        <f>COUNTA($C$78)</f>
        <v>0</v>
      </c>
    </row>
    <row r="79" spans="1:51" ht="26.25" hidden="1" customHeight="1" x14ac:dyDescent="0.15">
      <c r="A79" s="1015">
        <v>10</v>
      </c>
      <c r="B79" s="1015">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14"/>
      <c r="AD79" s="1014"/>
      <c r="AE79" s="1014"/>
      <c r="AF79" s="1014"/>
      <c r="AG79" s="1014"/>
      <c r="AH79" s="420"/>
      <c r="AI79" s="421"/>
      <c r="AJ79" s="421"/>
      <c r="AK79" s="421"/>
      <c r="AL79" s="327"/>
      <c r="AM79" s="328"/>
      <c r="AN79" s="328"/>
      <c r="AO79" s="329"/>
      <c r="AP79" s="322"/>
      <c r="AQ79" s="322"/>
      <c r="AR79" s="322"/>
      <c r="AS79" s="322"/>
      <c r="AT79" s="322"/>
      <c r="AU79" s="322"/>
      <c r="AV79" s="322"/>
      <c r="AW79" s="322"/>
      <c r="AX79" s="322"/>
      <c r="AY79">
        <f>COUNTA($C$79)</f>
        <v>0</v>
      </c>
    </row>
    <row r="80" spans="1:51" ht="26.25" hidden="1" customHeight="1" x14ac:dyDescent="0.15">
      <c r="A80" s="1015">
        <v>11</v>
      </c>
      <c r="B80" s="1015">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14"/>
      <c r="AD80" s="1014"/>
      <c r="AE80" s="1014"/>
      <c r="AF80" s="1014"/>
      <c r="AG80" s="1014"/>
      <c r="AH80" s="420"/>
      <c r="AI80" s="421"/>
      <c r="AJ80" s="421"/>
      <c r="AK80" s="421"/>
      <c r="AL80" s="327"/>
      <c r="AM80" s="328"/>
      <c r="AN80" s="328"/>
      <c r="AO80" s="329"/>
      <c r="AP80" s="322"/>
      <c r="AQ80" s="322"/>
      <c r="AR80" s="322"/>
      <c r="AS80" s="322"/>
      <c r="AT80" s="322"/>
      <c r="AU80" s="322"/>
      <c r="AV80" s="322"/>
      <c r="AW80" s="322"/>
      <c r="AX80" s="322"/>
      <c r="AY80">
        <f>COUNTA($C$80)</f>
        <v>0</v>
      </c>
    </row>
    <row r="81" spans="1:51" ht="26.25" hidden="1" customHeight="1" x14ac:dyDescent="0.15">
      <c r="A81" s="1015">
        <v>12</v>
      </c>
      <c r="B81" s="1015">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14"/>
      <c r="AD81" s="1014"/>
      <c r="AE81" s="1014"/>
      <c r="AF81" s="1014"/>
      <c r="AG81" s="1014"/>
      <c r="AH81" s="420"/>
      <c r="AI81" s="421"/>
      <c r="AJ81" s="421"/>
      <c r="AK81" s="421"/>
      <c r="AL81" s="327"/>
      <c r="AM81" s="328"/>
      <c r="AN81" s="328"/>
      <c r="AO81" s="329"/>
      <c r="AP81" s="322"/>
      <c r="AQ81" s="322"/>
      <c r="AR81" s="322"/>
      <c r="AS81" s="322"/>
      <c r="AT81" s="322"/>
      <c r="AU81" s="322"/>
      <c r="AV81" s="322"/>
      <c r="AW81" s="322"/>
      <c r="AX81" s="322"/>
      <c r="AY81">
        <f>COUNTA($C$81)</f>
        <v>0</v>
      </c>
    </row>
    <row r="82" spans="1:51" ht="26.25" hidden="1" customHeight="1" x14ac:dyDescent="0.15">
      <c r="A82" s="1015">
        <v>13</v>
      </c>
      <c r="B82" s="1015">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14"/>
      <c r="AD82" s="1014"/>
      <c r="AE82" s="1014"/>
      <c r="AF82" s="1014"/>
      <c r="AG82" s="1014"/>
      <c r="AH82" s="420"/>
      <c r="AI82" s="421"/>
      <c r="AJ82" s="421"/>
      <c r="AK82" s="421"/>
      <c r="AL82" s="327"/>
      <c r="AM82" s="328"/>
      <c r="AN82" s="328"/>
      <c r="AO82" s="329"/>
      <c r="AP82" s="322"/>
      <c r="AQ82" s="322"/>
      <c r="AR82" s="322"/>
      <c r="AS82" s="322"/>
      <c r="AT82" s="322"/>
      <c r="AU82" s="322"/>
      <c r="AV82" s="322"/>
      <c r="AW82" s="322"/>
      <c r="AX82" s="322"/>
      <c r="AY82">
        <f>COUNTA($C$82)</f>
        <v>0</v>
      </c>
    </row>
    <row r="83" spans="1:51" ht="26.25" hidden="1" customHeight="1" x14ac:dyDescent="0.15">
      <c r="A83" s="1015">
        <v>14</v>
      </c>
      <c r="B83" s="1015">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14"/>
      <c r="AD83" s="1014"/>
      <c r="AE83" s="1014"/>
      <c r="AF83" s="1014"/>
      <c r="AG83" s="1014"/>
      <c r="AH83" s="420"/>
      <c r="AI83" s="421"/>
      <c r="AJ83" s="421"/>
      <c r="AK83" s="421"/>
      <c r="AL83" s="327"/>
      <c r="AM83" s="328"/>
      <c r="AN83" s="328"/>
      <c r="AO83" s="329"/>
      <c r="AP83" s="322"/>
      <c r="AQ83" s="322"/>
      <c r="AR83" s="322"/>
      <c r="AS83" s="322"/>
      <c r="AT83" s="322"/>
      <c r="AU83" s="322"/>
      <c r="AV83" s="322"/>
      <c r="AW83" s="322"/>
      <c r="AX83" s="322"/>
      <c r="AY83">
        <f>COUNTA($C$83)</f>
        <v>0</v>
      </c>
    </row>
    <row r="84" spans="1:51" ht="26.25" hidden="1" customHeight="1" x14ac:dyDescent="0.15">
      <c r="A84" s="1015">
        <v>15</v>
      </c>
      <c r="B84" s="1015">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14"/>
      <c r="AD84" s="1014"/>
      <c r="AE84" s="1014"/>
      <c r="AF84" s="1014"/>
      <c r="AG84" s="1014"/>
      <c r="AH84" s="420"/>
      <c r="AI84" s="421"/>
      <c r="AJ84" s="421"/>
      <c r="AK84" s="421"/>
      <c r="AL84" s="327"/>
      <c r="AM84" s="328"/>
      <c r="AN84" s="328"/>
      <c r="AO84" s="329"/>
      <c r="AP84" s="322"/>
      <c r="AQ84" s="322"/>
      <c r="AR84" s="322"/>
      <c r="AS84" s="322"/>
      <c r="AT84" s="322"/>
      <c r="AU84" s="322"/>
      <c r="AV84" s="322"/>
      <c r="AW84" s="322"/>
      <c r="AX84" s="322"/>
      <c r="AY84">
        <f>COUNTA($C$84)</f>
        <v>0</v>
      </c>
    </row>
    <row r="85" spans="1:51" ht="26.25" hidden="1" customHeight="1" x14ac:dyDescent="0.15">
      <c r="A85" s="1015">
        <v>16</v>
      </c>
      <c r="B85" s="1015">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14"/>
      <c r="AD85" s="1014"/>
      <c r="AE85" s="1014"/>
      <c r="AF85" s="1014"/>
      <c r="AG85" s="1014"/>
      <c r="AH85" s="420"/>
      <c r="AI85" s="421"/>
      <c r="AJ85" s="421"/>
      <c r="AK85" s="421"/>
      <c r="AL85" s="327"/>
      <c r="AM85" s="328"/>
      <c r="AN85" s="328"/>
      <c r="AO85" s="329"/>
      <c r="AP85" s="322"/>
      <c r="AQ85" s="322"/>
      <c r="AR85" s="322"/>
      <c r="AS85" s="322"/>
      <c r="AT85" s="322"/>
      <c r="AU85" s="322"/>
      <c r="AV85" s="322"/>
      <c r="AW85" s="322"/>
      <c r="AX85" s="322"/>
      <c r="AY85">
        <f>COUNTA($C$85)</f>
        <v>0</v>
      </c>
    </row>
    <row r="86" spans="1:51" ht="26.25" hidden="1" customHeight="1" x14ac:dyDescent="0.15">
      <c r="A86" s="1015">
        <v>17</v>
      </c>
      <c r="B86" s="1015">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14"/>
      <c r="AD86" s="1014"/>
      <c r="AE86" s="1014"/>
      <c r="AF86" s="1014"/>
      <c r="AG86" s="1014"/>
      <c r="AH86" s="420"/>
      <c r="AI86" s="421"/>
      <c r="AJ86" s="421"/>
      <c r="AK86" s="421"/>
      <c r="AL86" s="327"/>
      <c r="AM86" s="328"/>
      <c r="AN86" s="328"/>
      <c r="AO86" s="329"/>
      <c r="AP86" s="322"/>
      <c r="AQ86" s="322"/>
      <c r="AR86" s="322"/>
      <c r="AS86" s="322"/>
      <c r="AT86" s="322"/>
      <c r="AU86" s="322"/>
      <c r="AV86" s="322"/>
      <c r="AW86" s="322"/>
      <c r="AX86" s="322"/>
      <c r="AY86">
        <f>COUNTA($C$86)</f>
        <v>0</v>
      </c>
    </row>
    <row r="87" spans="1:51" ht="26.25" hidden="1" customHeight="1" x14ac:dyDescent="0.15">
      <c r="A87" s="1015">
        <v>18</v>
      </c>
      <c r="B87" s="1015">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14"/>
      <c r="AD87" s="1014"/>
      <c r="AE87" s="1014"/>
      <c r="AF87" s="1014"/>
      <c r="AG87" s="1014"/>
      <c r="AH87" s="420"/>
      <c r="AI87" s="421"/>
      <c r="AJ87" s="421"/>
      <c r="AK87" s="421"/>
      <c r="AL87" s="327"/>
      <c r="AM87" s="328"/>
      <c r="AN87" s="328"/>
      <c r="AO87" s="329"/>
      <c r="AP87" s="322"/>
      <c r="AQ87" s="322"/>
      <c r="AR87" s="322"/>
      <c r="AS87" s="322"/>
      <c r="AT87" s="322"/>
      <c r="AU87" s="322"/>
      <c r="AV87" s="322"/>
      <c r="AW87" s="322"/>
      <c r="AX87" s="322"/>
      <c r="AY87">
        <f>COUNTA($C$87)</f>
        <v>0</v>
      </c>
    </row>
    <row r="88" spans="1:51" ht="26.25" hidden="1" customHeight="1" x14ac:dyDescent="0.15">
      <c r="A88" s="1015">
        <v>19</v>
      </c>
      <c r="B88" s="1015">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14"/>
      <c r="AD88" s="1014"/>
      <c r="AE88" s="1014"/>
      <c r="AF88" s="1014"/>
      <c r="AG88" s="1014"/>
      <c r="AH88" s="420"/>
      <c r="AI88" s="421"/>
      <c r="AJ88" s="421"/>
      <c r="AK88" s="421"/>
      <c r="AL88" s="327"/>
      <c r="AM88" s="328"/>
      <c r="AN88" s="328"/>
      <c r="AO88" s="329"/>
      <c r="AP88" s="322"/>
      <c r="AQ88" s="322"/>
      <c r="AR88" s="322"/>
      <c r="AS88" s="322"/>
      <c r="AT88" s="322"/>
      <c r="AU88" s="322"/>
      <c r="AV88" s="322"/>
      <c r="AW88" s="322"/>
      <c r="AX88" s="322"/>
      <c r="AY88">
        <f>COUNTA($C$88)</f>
        <v>0</v>
      </c>
    </row>
    <row r="89" spans="1:51" ht="26.25" hidden="1" customHeight="1" x14ac:dyDescent="0.15">
      <c r="A89" s="1015">
        <v>20</v>
      </c>
      <c r="B89" s="1015">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14"/>
      <c r="AD89" s="1014"/>
      <c r="AE89" s="1014"/>
      <c r="AF89" s="1014"/>
      <c r="AG89" s="1014"/>
      <c r="AH89" s="420"/>
      <c r="AI89" s="421"/>
      <c r="AJ89" s="421"/>
      <c r="AK89" s="421"/>
      <c r="AL89" s="327"/>
      <c r="AM89" s="328"/>
      <c r="AN89" s="328"/>
      <c r="AO89" s="329"/>
      <c r="AP89" s="322"/>
      <c r="AQ89" s="322"/>
      <c r="AR89" s="322"/>
      <c r="AS89" s="322"/>
      <c r="AT89" s="322"/>
      <c r="AU89" s="322"/>
      <c r="AV89" s="322"/>
      <c r="AW89" s="322"/>
      <c r="AX89" s="322"/>
      <c r="AY89">
        <f>COUNTA($C$89)</f>
        <v>0</v>
      </c>
    </row>
    <row r="90" spans="1:51" ht="26.25" hidden="1" customHeight="1" x14ac:dyDescent="0.15">
      <c r="A90" s="1015">
        <v>21</v>
      </c>
      <c r="B90" s="1015">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14"/>
      <c r="AD90" s="1014"/>
      <c r="AE90" s="1014"/>
      <c r="AF90" s="1014"/>
      <c r="AG90" s="1014"/>
      <c r="AH90" s="420"/>
      <c r="AI90" s="421"/>
      <c r="AJ90" s="421"/>
      <c r="AK90" s="421"/>
      <c r="AL90" s="327"/>
      <c r="AM90" s="328"/>
      <c r="AN90" s="328"/>
      <c r="AO90" s="329"/>
      <c r="AP90" s="322"/>
      <c r="AQ90" s="322"/>
      <c r="AR90" s="322"/>
      <c r="AS90" s="322"/>
      <c r="AT90" s="322"/>
      <c r="AU90" s="322"/>
      <c r="AV90" s="322"/>
      <c r="AW90" s="322"/>
      <c r="AX90" s="322"/>
      <c r="AY90">
        <f>COUNTA($C$90)</f>
        <v>0</v>
      </c>
    </row>
    <row r="91" spans="1:51" ht="26.25" hidden="1" customHeight="1" x14ac:dyDescent="0.15">
      <c r="A91" s="1015">
        <v>22</v>
      </c>
      <c r="B91" s="1015">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14"/>
      <c r="AD91" s="1014"/>
      <c r="AE91" s="1014"/>
      <c r="AF91" s="1014"/>
      <c r="AG91" s="1014"/>
      <c r="AH91" s="420"/>
      <c r="AI91" s="421"/>
      <c r="AJ91" s="421"/>
      <c r="AK91" s="421"/>
      <c r="AL91" s="327"/>
      <c r="AM91" s="328"/>
      <c r="AN91" s="328"/>
      <c r="AO91" s="329"/>
      <c r="AP91" s="322"/>
      <c r="AQ91" s="322"/>
      <c r="AR91" s="322"/>
      <c r="AS91" s="322"/>
      <c r="AT91" s="322"/>
      <c r="AU91" s="322"/>
      <c r="AV91" s="322"/>
      <c r="AW91" s="322"/>
      <c r="AX91" s="322"/>
      <c r="AY91">
        <f>COUNTA($C$91)</f>
        <v>0</v>
      </c>
    </row>
    <row r="92" spans="1:51" ht="26.25" hidden="1" customHeight="1" x14ac:dyDescent="0.15">
      <c r="A92" s="1015">
        <v>23</v>
      </c>
      <c r="B92" s="1015">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14"/>
      <c r="AD92" s="1014"/>
      <c r="AE92" s="1014"/>
      <c r="AF92" s="1014"/>
      <c r="AG92" s="1014"/>
      <c r="AH92" s="420"/>
      <c r="AI92" s="421"/>
      <c r="AJ92" s="421"/>
      <c r="AK92" s="421"/>
      <c r="AL92" s="327"/>
      <c r="AM92" s="328"/>
      <c r="AN92" s="328"/>
      <c r="AO92" s="329"/>
      <c r="AP92" s="322"/>
      <c r="AQ92" s="322"/>
      <c r="AR92" s="322"/>
      <c r="AS92" s="322"/>
      <c r="AT92" s="322"/>
      <c r="AU92" s="322"/>
      <c r="AV92" s="322"/>
      <c r="AW92" s="322"/>
      <c r="AX92" s="322"/>
      <c r="AY92">
        <f>COUNTA($C$92)</f>
        <v>0</v>
      </c>
    </row>
    <row r="93" spans="1:51" ht="26.25" hidden="1" customHeight="1" x14ac:dyDescent="0.15">
      <c r="A93" s="1015">
        <v>24</v>
      </c>
      <c r="B93" s="1015">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14"/>
      <c r="AD93" s="1014"/>
      <c r="AE93" s="1014"/>
      <c r="AF93" s="1014"/>
      <c r="AG93" s="1014"/>
      <c r="AH93" s="420"/>
      <c r="AI93" s="421"/>
      <c r="AJ93" s="421"/>
      <c r="AK93" s="421"/>
      <c r="AL93" s="327"/>
      <c r="AM93" s="328"/>
      <c r="AN93" s="328"/>
      <c r="AO93" s="329"/>
      <c r="AP93" s="322"/>
      <c r="AQ93" s="322"/>
      <c r="AR93" s="322"/>
      <c r="AS93" s="322"/>
      <c r="AT93" s="322"/>
      <c r="AU93" s="322"/>
      <c r="AV93" s="322"/>
      <c r="AW93" s="322"/>
      <c r="AX93" s="322"/>
      <c r="AY93">
        <f>COUNTA($C$93)</f>
        <v>0</v>
      </c>
    </row>
    <row r="94" spans="1:51" ht="26.25" hidden="1" customHeight="1" x14ac:dyDescent="0.15">
      <c r="A94" s="1015">
        <v>25</v>
      </c>
      <c r="B94" s="1015">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14"/>
      <c r="AD94" s="1014"/>
      <c r="AE94" s="1014"/>
      <c r="AF94" s="1014"/>
      <c r="AG94" s="1014"/>
      <c r="AH94" s="420"/>
      <c r="AI94" s="421"/>
      <c r="AJ94" s="421"/>
      <c r="AK94" s="421"/>
      <c r="AL94" s="327"/>
      <c r="AM94" s="328"/>
      <c r="AN94" s="328"/>
      <c r="AO94" s="329"/>
      <c r="AP94" s="322"/>
      <c r="AQ94" s="322"/>
      <c r="AR94" s="322"/>
      <c r="AS94" s="322"/>
      <c r="AT94" s="322"/>
      <c r="AU94" s="322"/>
      <c r="AV94" s="322"/>
      <c r="AW94" s="322"/>
      <c r="AX94" s="322"/>
      <c r="AY94">
        <f>COUNTA($C$94)</f>
        <v>0</v>
      </c>
    </row>
    <row r="95" spans="1:51" ht="26.25" hidden="1" customHeight="1" x14ac:dyDescent="0.15">
      <c r="A95" s="1015">
        <v>26</v>
      </c>
      <c r="B95" s="1015">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14"/>
      <c r="AD95" s="1014"/>
      <c r="AE95" s="1014"/>
      <c r="AF95" s="1014"/>
      <c r="AG95" s="1014"/>
      <c r="AH95" s="420"/>
      <c r="AI95" s="421"/>
      <c r="AJ95" s="421"/>
      <c r="AK95" s="421"/>
      <c r="AL95" s="327"/>
      <c r="AM95" s="328"/>
      <c r="AN95" s="328"/>
      <c r="AO95" s="329"/>
      <c r="AP95" s="322"/>
      <c r="AQ95" s="322"/>
      <c r="AR95" s="322"/>
      <c r="AS95" s="322"/>
      <c r="AT95" s="322"/>
      <c r="AU95" s="322"/>
      <c r="AV95" s="322"/>
      <c r="AW95" s="322"/>
      <c r="AX95" s="322"/>
      <c r="AY95">
        <f>COUNTA($C$95)</f>
        <v>0</v>
      </c>
    </row>
    <row r="96" spans="1:51" ht="26.25" hidden="1" customHeight="1" x14ac:dyDescent="0.15">
      <c r="A96" s="1015">
        <v>27</v>
      </c>
      <c r="B96" s="1015">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14"/>
      <c r="AD96" s="1014"/>
      <c r="AE96" s="1014"/>
      <c r="AF96" s="1014"/>
      <c r="AG96" s="1014"/>
      <c r="AH96" s="420"/>
      <c r="AI96" s="421"/>
      <c r="AJ96" s="421"/>
      <c r="AK96" s="421"/>
      <c r="AL96" s="327"/>
      <c r="AM96" s="328"/>
      <c r="AN96" s="328"/>
      <c r="AO96" s="329"/>
      <c r="AP96" s="322"/>
      <c r="AQ96" s="322"/>
      <c r="AR96" s="322"/>
      <c r="AS96" s="322"/>
      <c r="AT96" s="322"/>
      <c r="AU96" s="322"/>
      <c r="AV96" s="322"/>
      <c r="AW96" s="322"/>
      <c r="AX96" s="322"/>
      <c r="AY96">
        <f>COUNTA($C$96)</f>
        <v>0</v>
      </c>
    </row>
    <row r="97" spans="1:51" ht="26.25" hidden="1" customHeight="1" x14ac:dyDescent="0.15">
      <c r="A97" s="1015">
        <v>28</v>
      </c>
      <c r="B97" s="1015">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14"/>
      <c r="AD97" s="1014"/>
      <c r="AE97" s="1014"/>
      <c r="AF97" s="1014"/>
      <c r="AG97" s="1014"/>
      <c r="AH97" s="420"/>
      <c r="AI97" s="421"/>
      <c r="AJ97" s="421"/>
      <c r="AK97" s="421"/>
      <c r="AL97" s="327"/>
      <c r="AM97" s="328"/>
      <c r="AN97" s="328"/>
      <c r="AO97" s="329"/>
      <c r="AP97" s="322"/>
      <c r="AQ97" s="322"/>
      <c r="AR97" s="322"/>
      <c r="AS97" s="322"/>
      <c r="AT97" s="322"/>
      <c r="AU97" s="322"/>
      <c r="AV97" s="322"/>
      <c r="AW97" s="322"/>
      <c r="AX97" s="322"/>
      <c r="AY97">
        <f>COUNTA($C$97)</f>
        <v>0</v>
      </c>
    </row>
    <row r="98" spans="1:51" ht="26.25" hidden="1" customHeight="1" x14ac:dyDescent="0.15">
      <c r="A98" s="1015">
        <v>29</v>
      </c>
      <c r="B98" s="1015">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14"/>
      <c r="AD98" s="1014"/>
      <c r="AE98" s="1014"/>
      <c r="AF98" s="1014"/>
      <c r="AG98" s="1014"/>
      <c r="AH98" s="420"/>
      <c r="AI98" s="421"/>
      <c r="AJ98" s="421"/>
      <c r="AK98" s="421"/>
      <c r="AL98" s="327"/>
      <c r="AM98" s="328"/>
      <c r="AN98" s="328"/>
      <c r="AO98" s="329"/>
      <c r="AP98" s="322"/>
      <c r="AQ98" s="322"/>
      <c r="AR98" s="322"/>
      <c r="AS98" s="322"/>
      <c r="AT98" s="322"/>
      <c r="AU98" s="322"/>
      <c r="AV98" s="322"/>
      <c r="AW98" s="322"/>
      <c r="AX98" s="322"/>
      <c r="AY98">
        <f>COUNTA($C$98)</f>
        <v>0</v>
      </c>
    </row>
    <row r="99" spans="1:51" ht="26.25" hidden="1" customHeight="1" x14ac:dyDescent="0.15">
      <c r="A99" s="1015">
        <v>30</v>
      </c>
      <c r="B99" s="1015">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14"/>
      <c r="AD99" s="1014"/>
      <c r="AE99" s="1014"/>
      <c r="AF99" s="1014"/>
      <c r="AG99" s="1014"/>
      <c r="AH99" s="420"/>
      <c r="AI99" s="421"/>
      <c r="AJ99" s="421"/>
      <c r="AK99" s="421"/>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8"/>
      <c r="B102" s="348"/>
      <c r="C102" s="348" t="s">
        <v>26</v>
      </c>
      <c r="D102" s="348"/>
      <c r="E102" s="348"/>
      <c r="F102" s="348"/>
      <c r="G102" s="348"/>
      <c r="H102" s="348"/>
      <c r="I102" s="348"/>
      <c r="J102" s="277" t="s">
        <v>293</v>
      </c>
      <c r="K102" s="109"/>
      <c r="L102" s="109"/>
      <c r="M102" s="109"/>
      <c r="N102" s="109"/>
      <c r="O102" s="109"/>
      <c r="P102" s="336" t="s">
        <v>27</v>
      </c>
      <c r="Q102" s="336"/>
      <c r="R102" s="336"/>
      <c r="S102" s="336"/>
      <c r="T102" s="336"/>
      <c r="U102" s="336"/>
      <c r="V102" s="336"/>
      <c r="W102" s="336"/>
      <c r="X102" s="336"/>
      <c r="Y102" s="346" t="s">
        <v>345</v>
      </c>
      <c r="Z102" s="347"/>
      <c r="AA102" s="347"/>
      <c r="AB102" s="347"/>
      <c r="AC102" s="277" t="s">
        <v>330</v>
      </c>
      <c r="AD102" s="277"/>
      <c r="AE102" s="277"/>
      <c r="AF102" s="277"/>
      <c r="AG102" s="277"/>
      <c r="AH102" s="346" t="s">
        <v>257</v>
      </c>
      <c r="AI102" s="348"/>
      <c r="AJ102" s="348"/>
      <c r="AK102" s="348"/>
      <c r="AL102" s="348" t="s">
        <v>21</v>
      </c>
      <c r="AM102" s="348"/>
      <c r="AN102" s="348"/>
      <c r="AO102" s="423"/>
      <c r="AP102" s="424" t="s">
        <v>294</v>
      </c>
      <c r="AQ102" s="424"/>
      <c r="AR102" s="424"/>
      <c r="AS102" s="424"/>
      <c r="AT102" s="424"/>
      <c r="AU102" s="424"/>
      <c r="AV102" s="424"/>
      <c r="AW102" s="424"/>
      <c r="AX102" s="424"/>
      <c r="AY102" s="34">
        <f t="shared" ref="AY102:AY103" si="1">$AY$100</f>
        <v>1</v>
      </c>
    </row>
    <row r="103" spans="1:51" ht="120" customHeight="1" x14ac:dyDescent="0.15">
      <c r="A103" s="1015">
        <v>1</v>
      </c>
      <c r="B103" s="1015">
        <v>1</v>
      </c>
      <c r="C103" s="422" t="s">
        <v>807</v>
      </c>
      <c r="D103" s="417"/>
      <c r="E103" s="417"/>
      <c r="F103" s="417"/>
      <c r="G103" s="417"/>
      <c r="H103" s="417"/>
      <c r="I103" s="417"/>
      <c r="J103" s="418">
        <v>6000012070001</v>
      </c>
      <c r="K103" s="419"/>
      <c r="L103" s="419"/>
      <c r="M103" s="419"/>
      <c r="N103" s="419"/>
      <c r="O103" s="419"/>
      <c r="P103" s="317" t="s">
        <v>808</v>
      </c>
      <c r="Q103" s="318"/>
      <c r="R103" s="318"/>
      <c r="S103" s="318"/>
      <c r="T103" s="318"/>
      <c r="U103" s="318"/>
      <c r="V103" s="318"/>
      <c r="W103" s="318"/>
      <c r="X103" s="318"/>
      <c r="Y103" s="319">
        <v>32.9</v>
      </c>
      <c r="Z103" s="320"/>
      <c r="AA103" s="320"/>
      <c r="AB103" s="321"/>
      <c r="AC103" s="1014" t="s">
        <v>80</v>
      </c>
      <c r="AD103" s="1014"/>
      <c r="AE103" s="1014"/>
      <c r="AF103" s="1014"/>
      <c r="AG103" s="1014"/>
      <c r="AH103" s="420" t="s">
        <v>790</v>
      </c>
      <c r="AI103" s="421"/>
      <c r="AJ103" s="421"/>
      <c r="AK103" s="421"/>
      <c r="AL103" s="327" t="s">
        <v>790</v>
      </c>
      <c r="AM103" s="328"/>
      <c r="AN103" s="328"/>
      <c r="AO103" s="329"/>
      <c r="AP103" s="322" t="s">
        <v>790</v>
      </c>
      <c r="AQ103" s="322"/>
      <c r="AR103" s="322"/>
      <c r="AS103" s="322"/>
      <c r="AT103" s="322"/>
      <c r="AU103" s="322"/>
      <c r="AV103" s="322"/>
      <c r="AW103" s="322"/>
      <c r="AX103" s="322"/>
      <c r="AY103" s="34">
        <f t="shared" si="1"/>
        <v>1</v>
      </c>
    </row>
    <row r="104" spans="1:51" ht="26.25" hidden="1" customHeight="1" x14ac:dyDescent="0.15">
      <c r="A104" s="1015">
        <v>2</v>
      </c>
      <c r="B104" s="1015">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14"/>
      <c r="AD104" s="1014"/>
      <c r="AE104" s="1014"/>
      <c r="AF104" s="1014"/>
      <c r="AG104" s="1014"/>
      <c r="AH104" s="420"/>
      <c r="AI104" s="421"/>
      <c r="AJ104" s="421"/>
      <c r="AK104" s="421"/>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15">
        <v>3</v>
      </c>
      <c r="B105" s="1015">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14"/>
      <c r="AD105" s="1014"/>
      <c r="AE105" s="1014"/>
      <c r="AF105" s="1014"/>
      <c r="AG105" s="1014"/>
      <c r="AH105" s="420"/>
      <c r="AI105" s="421"/>
      <c r="AJ105" s="421"/>
      <c r="AK105" s="421"/>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15">
        <v>4</v>
      </c>
      <c r="B106" s="1015">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14"/>
      <c r="AD106" s="1014"/>
      <c r="AE106" s="1014"/>
      <c r="AF106" s="1014"/>
      <c r="AG106" s="1014"/>
      <c r="AH106" s="420"/>
      <c r="AI106" s="421"/>
      <c r="AJ106" s="421"/>
      <c r="AK106" s="421"/>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15">
        <v>5</v>
      </c>
      <c r="B107" s="1015">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14"/>
      <c r="AD107" s="1014"/>
      <c r="AE107" s="1014"/>
      <c r="AF107" s="1014"/>
      <c r="AG107" s="1014"/>
      <c r="AH107" s="420"/>
      <c r="AI107" s="421"/>
      <c r="AJ107" s="421"/>
      <c r="AK107" s="421"/>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15">
        <v>6</v>
      </c>
      <c r="B108" s="1015">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14"/>
      <c r="AD108" s="1014"/>
      <c r="AE108" s="1014"/>
      <c r="AF108" s="1014"/>
      <c r="AG108" s="1014"/>
      <c r="AH108" s="420"/>
      <c r="AI108" s="421"/>
      <c r="AJ108" s="421"/>
      <c r="AK108" s="421"/>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15">
        <v>7</v>
      </c>
      <c r="B109" s="1015">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14"/>
      <c r="AD109" s="1014"/>
      <c r="AE109" s="1014"/>
      <c r="AF109" s="1014"/>
      <c r="AG109" s="1014"/>
      <c r="AH109" s="420"/>
      <c r="AI109" s="421"/>
      <c r="AJ109" s="421"/>
      <c r="AK109" s="421"/>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15">
        <v>8</v>
      </c>
      <c r="B110" s="1015">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14"/>
      <c r="AD110" s="1014"/>
      <c r="AE110" s="1014"/>
      <c r="AF110" s="1014"/>
      <c r="AG110" s="1014"/>
      <c r="AH110" s="420"/>
      <c r="AI110" s="421"/>
      <c r="AJ110" s="421"/>
      <c r="AK110" s="421"/>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15">
        <v>9</v>
      </c>
      <c r="B111" s="1015">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14"/>
      <c r="AD111" s="1014"/>
      <c r="AE111" s="1014"/>
      <c r="AF111" s="1014"/>
      <c r="AG111" s="1014"/>
      <c r="AH111" s="420"/>
      <c r="AI111" s="421"/>
      <c r="AJ111" s="421"/>
      <c r="AK111" s="421"/>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15">
        <v>10</v>
      </c>
      <c r="B112" s="1015">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14"/>
      <c r="AD112" s="1014"/>
      <c r="AE112" s="1014"/>
      <c r="AF112" s="1014"/>
      <c r="AG112" s="1014"/>
      <c r="AH112" s="420"/>
      <c r="AI112" s="421"/>
      <c r="AJ112" s="421"/>
      <c r="AK112" s="421"/>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15">
        <v>11</v>
      </c>
      <c r="B113" s="1015">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14"/>
      <c r="AD113" s="1014"/>
      <c r="AE113" s="1014"/>
      <c r="AF113" s="1014"/>
      <c r="AG113" s="1014"/>
      <c r="AH113" s="420"/>
      <c r="AI113" s="421"/>
      <c r="AJ113" s="421"/>
      <c r="AK113" s="421"/>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15">
        <v>12</v>
      </c>
      <c r="B114" s="1015">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14"/>
      <c r="AD114" s="1014"/>
      <c r="AE114" s="1014"/>
      <c r="AF114" s="1014"/>
      <c r="AG114" s="1014"/>
      <c r="AH114" s="420"/>
      <c r="AI114" s="421"/>
      <c r="AJ114" s="421"/>
      <c r="AK114" s="421"/>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15">
        <v>13</v>
      </c>
      <c r="B115" s="1015">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14"/>
      <c r="AD115" s="1014"/>
      <c r="AE115" s="1014"/>
      <c r="AF115" s="1014"/>
      <c r="AG115" s="1014"/>
      <c r="AH115" s="420"/>
      <c r="AI115" s="421"/>
      <c r="AJ115" s="421"/>
      <c r="AK115" s="421"/>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15">
        <v>14</v>
      </c>
      <c r="B116" s="1015">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14"/>
      <c r="AD116" s="1014"/>
      <c r="AE116" s="1014"/>
      <c r="AF116" s="1014"/>
      <c r="AG116" s="1014"/>
      <c r="AH116" s="420"/>
      <c r="AI116" s="421"/>
      <c r="AJ116" s="421"/>
      <c r="AK116" s="421"/>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15">
        <v>15</v>
      </c>
      <c r="B117" s="1015">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14"/>
      <c r="AD117" s="1014"/>
      <c r="AE117" s="1014"/>
      <c r="AF117" s="1014"/>
      <c r="AG117" s="1014"/>
      <c r="AH117" s="420"/>
      <c r="AI117" s="421"/>
      <c r="AJ117" s="421"/>
      <c r="AK117" s="421"/>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15">
        <v>16</v>
      </c>
      <c r="B118" s="1015">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14"/>
      <c r="AD118" s="1014"/>
      <c r="AE118" s="1014"/>
      <c r="AF118" s="1014"/>
      <c r="AG118" s="1014"/>
      <c r="AH118" s="420"/>
      <c r="AI118" s="421"/>
      <c r="AJ118" s="421"/>
      <c r="AK118" s="421"/>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15">
        <v>17</v>
      </c>
      <c r="B119" s="1015">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14"/>
      <c r="AD119" s="1014"/>
      <c r="AE119" s="1014"/>
      <c r="AF119" s="1014"/>
      <c r="AG119" s="1014"/>
      <c r="AH119" s="420"/>
      <c r="AI119" s="421"/>
      <c r="AJ119" s="421"/>
      <c r="AK119" s="421"/>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15">
        <v>18</v>
      </c>
      <c r="B120" s="1015">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14"/>
      <c r="AD120" s="1014"/>
      <c r="AE120" s="1014"/>
      <c r="AF120" s="1014"/>
      <c r="AG120" s="1014"/>
      <c r="AH120" s="420"/>
      <c r="AI120" s="421"/>
      <c r="AJ120" s="421"/>
      <c r="AK120" s="421"/>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15">
        <v>19</v>
      </c>
      <c r="B121" s="1015">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14"/>
      <c r="AD121" s="1014"/>
      <c r="AE121" s="1014"/>
      <c r="AF121" s="1014"/>
      <c r="AG121" s="1014"/>
      <c r="AH121" s="420"/>
      <c r="AI121" s="421"/>
      <c r="AJ121" s="421"/>
      <c r="AK121" s="421"/>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15">
        <v>20</v>
      </c>
      <c r="B122" s="1015">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14"/>
      <c r="AD122" s="1014"/>
      <c r="AE122" s="1014"/>
      <c r="AF122" s="1014"/>
      <c r="AG122" s="1014"/>
      <c r="AH122" s="420"/>
      <c r="AI122" s="421"/>
      <c r="AJ122" s="421"/>
      <c r="AK122" s="421"/>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15">
        <v>21</v>
      </c>
      <c r="B123" s="1015">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14"/>
      <c r="AD123" s="1014"/>
      <c r="AE123" s="1014"/>
      <c r="AF123" s="1014"/>
      <c r="AG123" s="1014"/>
      <c r="AH123" s="420"/>
      <c r="AI123" s="421"/>
      <c r="AJ123" s="421"/>
      <c r="AK123" s="421"/>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15">
        <v>22</v>
      </c>
      <c r="B124" s="1015">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14"/>
      <c r="AD124" s="1014"/>
      <c r="AE124" s="1014"/>
      <c r="AF124" s="1014"/>
      <c r="AG124" s="1014"/>
      <c r="AH124" s="420"/>
      <c r="AI124" s="421"/>
      <c r="AJ124" s="421"/>
      <c r="AK124" s="421"/>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15">
        <v>23</v>
      </c>
      <c r="B125" s="1015">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14"/>
      <c r="AD125" s="1014"/>
      <c r="AE125" s="1014"/>
      <c r="AF125" s="1014"/>
      <c r="AG125" s="1014"/>
      <c r="AH125" s="420"/>
      <c r="AI125" s="421"/>
      <c r="AJ125" s="421"/>
      <c r="AK125" s="421"/>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15">
        <v>24</v>
      </c>
      <c r="B126" s="1015">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14"/>
      <c r="AD126" s="1014"/>
      <c r="AE126" s="1014"/>
      <c r="AF126" s="1014"/>
      <c r="AG126" s="1014"/>
      <c r="AH126" s="420"/>
      <c r="AI126" s="421"/>
      <c r="AJ126" s="421"/>
      <c r="AK126" s="421"/>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15">
        <v>25</v>
      </c>
      <c r="B127" s="1015">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14"/>
      <c r="AD127" s="1014"/>
      <c r="AE127" s="1014"/>
      <c r="AF127" s="1014"/>
      <c r="AG127" s="1014"/>
      <c r="AH127" s="420"/>
      <c r="AI127" s="421"/>
      <c r="AJ127" s="421"/>
      <c r="AK127" s="421"/>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15">
        <v>26</v>
      </c>
      <c r="B128" s="1015">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14"/>
      <c r="AD128" s="1014"/>
      <c r="AE128" s="1014"/>
      <c r="AF128" s="1014"/>
      <c r="AG128" s="1014"/>
      <c r="AH128" s="420"/>
      <c r="AI128" s="421"/>
      <c r="AJ128" s="421"/>
      <c r="AK128" s="421"/>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15">
        <v>27</v>
      </c>
      <c r="B129" s="1015">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14"/>
      <c r="AD129" s="1014"/>
      <c r="AE129" s="1014"/>
      <c r="AF129" s="1014"/>
      <c r="AG129" s="1014"/>
      <c r="AH129" s="420"/>
      <c r="AI129" s="421"/>
      <c r="AJ129" s="421"/>
      <c r="AK129" s="421"/>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15">
        <v>28</v>
      </c>
      <c r="B130" s="1015">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14"/>
      <c r="AD130" s="1014"/>
      <c r="AE130" s="1014"/>
      <c r="AF130" s="1014"/>
      <c r="AG130" s="1014"/>
      <c r="AH130" s="420"/>
      <c r="AI130" s="421"/>
      <c r="AJ130" s="421"/>
      <c r="AK130" s="421"/>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15">
        <v>29</v>
      </c>
      <c r="B131" s="1015">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14"/>
      <c r="AD131" s="1014"/>
      <c r="AE131" s="1014"/>
      <c r="AF131" s="1014"/>
      <c r="AG131" s="1014"/>
      <c r="AH131" s="420"/>
      <c r="AI131" s="421"/>
      <c r="AJ131" s="421"/>
      <c r="AK131" s="421"/>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15">
        <v>30</v>
      </c>
      <c r="B132" s="1015">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14"/>
      <c r="AD132" s="1014"/>
      <c r="AE132" s="1014"/>
      <c r="AF132" s="1014"/>
      <c r="AG132" s="1014"/>
      <c r="AH132" s="420"/>
      <c r="AI132" s="421"/>
      <c r="AJ132" s="421"/>
      <c r="AK132" s="421"/>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7" t="s">
        <v>293</v>
      </c>
      <c r="K135" s="109"/>
      <c r="L135" s="109"/>
      <c r="M135" s="109"/>
      <c r="N135" s="109"/>
      <c r="O135" s="109"/>
      <c r="P135" s="336" t="s">
        <v>27</v>
      </c>
      <c r="Q135" s="336"/>
      <c r="R135" s="336"/>
      <c r="S135" s="336"/>
      <c r="T135" s="336"/>
      <c r="U135" s="336"/>
      <c r="V135" s="336"/>
      <c r="W135" s="336"/>
      <c r="X135" s="336"/>
      <c r="Y135" s="346" t="s">
        <v>345</v>
      </c>
      <c r="Z135" s="347"/>
      <c r="AA135" s="347"/>
      <c r="AB135" s="347"/>
      <c r="AC135" s="277" t="s">
        <v>330</v>
      </c>
      <c r="AD135" s="277"/>
      <c r="AE135" s="277"/>
      <c r="AF135" s="277"/>
      <c r="AG135" s="277"/>
      <c r="AH135" s="346" t="s">
        <v>257</v>
      </c>
      <c r="AI135" s="348"/>
      <c r="AJ135" s="348"/>
      <c r="AK135" s="348"/>
      <c r="AL135" s="348" t="s">
        <v>21</v>
      </c>
      <c r="AM135" s="348"/>
      <c r="AN135" s="348"/>
      <c r="AO135" s="423"/>
      <c r="AP135" s="424" t="s">
        <v>294</v>
      </c>
      <c r="AQ135" s="424"/>
      <c r="AR135" s="424"/>
      <c r="AS135" s="424"/>
      <c r="AT135" s="424"/>
      <c r="AU135" s="424"/>
      <c r="AV135" s="424"/>
      <c r="AW135" s="424"/>
      <c r="AX135" s="424"/>
      <c r="AY135" s="34">
        <f t="shared" ref="AY135:AY136" si="2">$AY$133</f>
        <v>0</v>
      </c>
    </row>
    <row r="136" spans="1:51" ht="26.25" hidden="1" customHeight="1" x14ac:dyDescent="0.15">
      <c r="A136" s="1015">
        <v>1</v>
      </c>
      <c r="B136" s="1015">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14"/>
      <c r="AD136" s="1014"/>
      <c r="AE136" s="1014"/>
      <c r="AF136" s="1014"/>
      <c r="AG136" s="1014"/>
      <c r="AH136" s="420"/>
      <c r="AI136" s="421"/>
      <c r="AJ136" s="421"/>
      <c r="AK136" s="421"/>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15">
        <v>2</v>
      </c>
      <c r="B137" s="1015">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14"/>
      <c r="AD137" s="1014"/>
      <c r="AE137" s="1014"/>
      <c r="AF137" s="1014"/>
      <c r="AG137" s="1014"/>
      <c r="AH137" s="420"/>
      <c r="AI137" s="421"/>
      <c r="AJ137" s="421"/>
      <c r="AK137" s="421"/>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15">
        <v>3</v>
      </c>
      <c r="B138" s="1015">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14"/>
      <c r="AD138" s="1014"/>
      <c r="AE138" s="1014"/>
      <c r="AF138" s="1014"/>
      <c r="AG138" s="1014"/>
      <c r="AH138" s="420"/>
      <c r="AI138" s="421"/>
      <c r="AJ138" s="421"/>
      <c r="AK138" s="421"/>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15">
        <v>4</v>
      </c>
      <c r="B139" s="1015">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14"/>
      <c r="AD139" s="1014"/>
      <c r="AE139" s="1014"/>
      <c r="AF139" s="1014"/>
      <c r="AG139" s="1014"/>
      <c r="AH139" s="420"/>
      <c r="AI139" s="421"/>
      <c r="AJ139" s="421"/>
      <c r="AK139" s="421"/>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15">
        <v>5</v>
      </c>
      <c r="B140" s="1015">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14"/>
      <c r="AD140" s="1014"/>
      <c r="AE140" s="1014"/>
      <c r="AF140" s="1014"/>
      <c r="AG140" s="1014"/>
      <c r="AH140" s="420"/>
      <c r="AI140" s="421"/>
      <c r="AJ140" s="421"/>
      <c r="AK140" s="421"/>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15">
        <v>6</v>
      </c>
      <c r="B141" s="1015">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14"/>
      <c r="AD141" s="1014"/>
      <c r="AE141" s="1014"/>
      <c r="AF141" s="1014"/>
      <c r="AG141" s="1014"/>
      <c r="AH141" s="420"/>
      <c r="AI141" s="421"/>
      <c r="AJ141" s="421"/>
      <c r="AK141" s="421"/>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15">
        <v>7</v>
      </c>
      <c r="B142" s="1015">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14"/>
      <c r="AD142" s="1014"/>
      <c r="AE142" s="1014"/>
      <c r="AF142" s="1014"/>
      <c r="AG142" s="1014"/>
      <c r="AH142" s="420"/>
      <c r="AI142" s="421"/>
      <c r="AJ142" s="421"/>
      <c r="AK142" s="421"/>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15">
        <v>8</v>
      </c>
      <c r="B143" s="1015">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14"/>
      <c r="AD143" s="1014"/>
      <c r="AE143" s="1014"/>
      <c r="AF143" s="1014"/>
      <c r="AG143" s="1014"/>
      <c r="AH143" s="420"/>
      <c r="AI143" s="421"/>
      <c r="AJ143" s="421"/>
      <c r="AK143" s="421"/>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15">
        <v>9</v>
      </c>
      <c r="B144" s="1015">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14"/>
      <c r="AD144" s="1014"/>
      <c r="AE144" s="1014"/>
      <c r="AF144" s="1014"/>
      <c r="AG144" s="1014"/>
      <c r="AH144" s="420"/>
      <c r="AI144" s="421"/>
      <c r="AJ144" s="421"/>
      <c r="AK144" s="421"/>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15">
        <v>10</v>
      </c>
      <c r="B145" s="1015">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14"/>
      <c r="AD145" s="1014"/>
      <c r="AE145" s="1014"/>
      <c r="AF145" s="1014"/>
      <c r="AG145" s="1014"/>
      <c r="AH145" s="420"/>
      <c r="AI145" s="421"/>
      <c r="AJ145" s="421"/>
      <c r="AK145" s="421"/>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15">
        <v>11</v>
      </c>
      <c r="B146" s="1015">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14"/>
      <c r="AD146" s="1014"/>
      <c r="AE146" s="1014"/>
      <c r="AF146" s="1014"/>
      <c r="AG146" s="1014"/>
      <c r="AH146" s="420"/>
      <c r="AI146" s="421"/>
      <c r="AJ146" s="421"/>
      <c r="AK146" s="421"/>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15">
        <v>12</v>
      </c>
      <c r="B147" s="1015">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14"/>
      <c r="AD147" s="1014"/>
      <c r="AE147" s="1014"/>
      <c r="AF147" s="1014"/>
      <c r="AG147" s="1014"/>
      <c r="AH147" s="420"/>
      <c r="AI147" s="421"/>
      <c r="AJ147" s="421"/>
      <c r="AK147" s="421"/>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15">
        <v>13</v>
      </c>
      <c r="B148" s="1015">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14"/>
      <c r="AD148" s="1014"/>
      <c r="AE148" s="1014"/>
      <c r="AF148" s="1014"/>
      <c r="AG148" s="1014"/>
      <c r="AH148" s="420"/>
      <c r="AI148" s="421"/>
      <c r="AJ148" s="421"/>
      <c r="AK148" s="421"/>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15">
        <v>14</v>
      </c>
      <c r="B149" s="1015">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14"/>
      <c r="AD149" s="1014"/>
      <c r="AE149" s="1014"/>
      <c r="AF149" s="1014"/>
      <c r="AG149" s="1014"/>
      <c r="AH149" s="420"/>
      <c r="AI149" s="421"/>
      <c r="AJ149" s="421"/>
      <c r="AK149" s="421"/>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15">
        <v>15</v>
      </c>
      <c r="B150" s="1015">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14"/>
      <c r="AD150" s="1014"/>
      <c r="AE150" s="1014"/>
      <c r="AF150" s="1014"/>
      <c r="AG150" s="1014"/>
      <c r="AH150" s="420"/>
      <c r="AI150" s="421"/>
      <c r="AJ150" s="421"/>
      <c r="AK150" s="421"/>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15">
        <v>16</v>
      </c>
      <c r="B151" s="1015">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14"/>
      <c r="AD151" s="1014"/>
      <c r="AE151" s="1014"/>
      <c r="AF151" s="1014"/>
      <c r="AG151" s="1014"/>
      <c r="AH151" s="420"/>
      <c r="AI151" s="421"/>
      <c r="AJ151" s="421"/>
      <c r="AK151" s="421"/>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15">
        <v>17</v>
      </c>
      <c r="B152" s="1015">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14"/>
      <c r="AD152" s="1014"/>
      <c r="AE152" s="1014"/>
      <c r="AF152" s="1014"/>
      <c r="AG152" s="1014"/>
      <c r="AH152" s="420"/>
      <c r="AI152" s="421"/>
      <c r="AJ152" s="421"/>
      <c r="AK152" s="421"/>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15">
        <v>18</v>
      </c>
      <c r="B153" s="1015">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14"/>
      <c r="AD153" s="1014"/>
      <c r="AE153" s="1014"/>
      <c r="AF153" s="1014"/>
      <c r="AG153" s="1014"/>
      <c r="AH153" s="420"/>
      <c r="AI153" s="421"/>
      <c r="AJ153" s="421"/>
      <c r="AK153" s="421"/>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15">
        <v>19</v>
      </c>
      <c r="B154" s="1015">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14"/>
      <c r="AD154" s="1014"/>
      <c r="AE154" s="1014"/>
      <c r="AF154" s="1014"/>
      <c r="AG154" s="1014"/>
      <c r="AH154" s="420"/>
      <c r="AI154" s="421"/>
      <c r="AJ154" s="421"/>
      <c r="AK154" s="421"/>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15">
        <v>20</v>
      </c>
      <c r="B155" s="1015">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14"/>
      <c r="AD155" s="1014"/>
      <c r="AE155" s="1014"/>
      <c r="AF155" s="1014"/>
      <c r="AG155" s="1014"/>
      <c r="AH155" s="420"/>
      <c r="AI155" s="421"/>
      <c r="AJ155" s="421"/>
      <c r="AK155" s="421"/>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15">
        <v>21</v>
      </c>
      <c r="B156" s="1015">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14"/>
      <c r="AD156" s="1014"/>
      <c r="AE156" s="1014"/>
      <c r="AF156" s="1014"/>
      <c r="AG156" s="1014"/>
      <c r="AH156" s="420"/>
      <c r="AI156" s="421"/>
      <c r="AJ156" s="421"/>
      <c r="AK156" s="421"/>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15">
        <v>22</v>
      </c>
      <c r="B157" s="1015">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14"/>
      <c r="AD157" s="1014"/>
      <c r="AE157" s="1014"/>
      <c r="AF157" s="1014"/>
      <c r="AG157" s="1014"/>
      <c r="AH157" s="420"/>
      <c r="AI157" s="421"/>
      <c r="AJ157" s="421"/>
      <c r="AK157" s="421"/>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15">
        <v>23</v>
      </c>
      <c r="B158" s="1015">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14"/>
      <c r="AD158" s="1014"/>
      <c r="AE158" s="1014"/>
      <c r="AF158" s="1014"/>
      <c r="AG158" s="1014"/>
      <c r="AH158" s="420"/>
      <c r="AI158" s="421"/>
      <c r="AJ158" s="421"/>
      <c r="AK158" s="421"/>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15">
        <v>24</v>
      </c>
      <c r="B159" s="1015">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14"/>
      <c r="AD159" s="1014"/>
      <c r="AE159" s="1014"/>
      <c r="AF159" s="1014"/>
      <c r="AG159" s="1014"/>
      <c r="AH159" s="420"/>
      <c r="AI159" s="421"/>
      <c r="AJ159" s="421"/>
      <c r="AK159" s="421"/>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15">
        <v>25</v>
      </c>
      <c r="B160" s="1015">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14"/>
      <c r="AD160" s="1014"/>
      <c r="AE160" s="1014"/>
      <c r="AF160" s="1014"/>
      <c r="AG160" s="1014"/>
      <c r="AH160" s="420"/>
      <c r="AI160" s="421"/>
      <c r="AJ160" s="421"/>
      <c r="AK160" s="421"/>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15">
        <v>26</v>
      </c>
      <c r="B161" s="1015">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14"/>
      <c r="AD161" s="1014"/>
      <c r="AE161" s="1014"/>
      <c r="AF161" s="1014"/>
      <c r="AG161" s="1014"/>
      <c r="AH161" s="420"/>
      <c r="AI161" s="421"/>
      <c r="AJ161" s="421"/>
      <c r="AK161" s="421"/>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15">
        <v>27</v>
      </c>
      <c r="B162" s="1015">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14"/>
      <c r="AD162" s="1014"/>
      <c r="AE162" s="1014"/>
      <c r="AF162" s="1014"/>
      <c r="AG162" s="1014"/>
      <c r="AH162" s="420"/>
      <c r="AI162" s="421"/>
      <c r="AJ162" s="421"/>
      <c r="AK162" s="421"/>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15">
        <v>28</v>
      </c>
      <c r="B163" s="1015">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14"/>
      <c r="AD163" s="1014"/>
      <c r="AE163" s="1014"/>
      <c r="AF163" s="1014"/>
      <c r="AG163" s="1014"/>
      <c r="AH163" s="420"/>
      <c r="AI163" s="421"/>
      <c r="AJ163" s="421"/>
      <c r="AK163" s="421"/>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15">
        <v>29</v>
      </c>
      <c r="B164" s="1015">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14"/>
      <c r="AD164" s="1014"/>
      <c r="AE164" s="1014"/>
      <c r="AF164" s="1014"/>
      <c r="AG164" s="1014"/>
      <c r="AH164" s="420"/>
      <c r="AI164" s="421"/>
      <c r="AJ164" s="421"/>
      <c r="AK164" s="421"/>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15">
        <v>30</v>
      </c>
      <c r="B165" s="1015">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14"/>
      <c r="AD165" s="1014"/>
      <c r="AE165" s="1014"/>
      <c r="AF165" s="1014"/>
      <c r="AG165" s="1014"/>
      <c r="AH165" s="420"/>
      <c r="AI165" s="421"/>
      <c r="AJ165" s="421"/>
      <c r="AK165" s="421"/>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7" t="s">
        <v>293</v>
      </c>
      <c r="K168" s="109"/>
      <c r="L168" s="109"/>
      <c r="M168" s="109"/>
      <c r="N168" s="109"/>
      <c r="O168" s="109"/>
      <c r="P168" s="336" t="s">
        <v>27</v>
      </c>
      <c r="Q168" s="336"/>
      <c r="R168" s="336"/>
      <c r="S168" s="336"/>
      <c r="T168" s="336"/>
      <c r="U168" s="336"/>
      <c r="V168" s="336"/>
      <c r="W168" s="336"/>
      <c r="X168" s="336"/>
      <c r="Y168" s="346" t="s">
        <v>345</v>
      </c>
      <c r="Z168" s="347"/>
      <c r="AA168" s="347"/>
      <c r="AB168" s="347"/>
      <c r="AC168" s="277" t="s">
        <v>330</v>
      </c>
      <c r="AD168" s="277"/>
      <c r="AE168" s="277"/>
      <c r="AF168" s="277"/>
      <c r="AG168" s="277"/>
      <c r="AH168" s="346" t="s">
        <v>257</v>
      </c>
      <c r="AI168" s="348"/>
      <c r="AJ168" s="348"/>
      <c r="AK168" s="348"/>
      <c r="AL168" s="348" t="s">
        <v>21</v>
      </c>
      <c r="AM168" s="348"/>
      <c r="AN168" s="348"/>
      <c r="AO168" s="423"/>
      <c r="AP168" s="424" t="s">
        <v>294</v>
      </c>
      <c r="AQ168" s="424"/>
      <c r="AR168" s="424"/>
      <c r="AS168" s="424"/>
      <c r="AT168" s="424"/>
      <c r="AU168" s="424"/>
      <c r="AV168" s="424"/>
      <c r="AW168" s="424"/>
      <c r="AX168" s="424"/>
      <c r="AY168" s="34">
        <f t="shared" ref="AY168:AY169" si="3">$AY$166</f>
        <v>0</v>
      </c>
    </row>
    <row r="169" spans="1:51" ht="26.25" hidden="1" customHeight="1" x14ac:dyDescent="0.15">
      <c r="A169" s="1015">
        <v>1</v>
      </c>
      <c r="B169" s="1015">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14"/>
      <c r="AD169" s="1014"/>
      <c r="AE169" s="1014"/>
      <c r="AF169" s="1014"/>
      <c r="AG169" s="1014"/>
      <c r="AH169" s="420"/>
      <c r="AI169" s="421"/>
      <c r="AJ169" s="421"/>
      <c r="AK169" s="421"/>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15">
        <v>2</v>
      </c>
      <c r="B170" s="1015">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14"/>
      <c r="AD170" s="1014"/>
      <c r="AE170" s="1014"/>
      <c r="AF170" s="1014"/>
      <c r="AG170" s="1014"/>
      <c r="AH170" s="420"/>
      <c r="AI170" s="421"/>
      <c r="AJ170" s="421"/>
      <c r="AK170" s="421"/>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15">
        <v>3</v>
      </c>
      <c r="B171" s="1015">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14"/>
      <c r="AD171" s="1014"/>
      <c r="AE171" s="1014"/>
      <c r="AF171" s="1014"/>
      <c r="AG171" s="1014"/>
      <c r="AH171" s="420"/>
      <c r="AI171" s="421"/>
      <c r="AJ171" s="421"/>
      <c r="AK171" s="421"/>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15">
        <v>4</v>
      </c>
      <c r="B172" s="1015">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14"/>
      <c r="AD172" s="1014"/>
      <c r="AE172" s="1014"/>
      <c r="AF172" s="1014"/>
      <c r="AG172" s="1014"/>
      <c r="AH172" s="420"/>
      <c r="AI172" s="421"/>
      <c r="AJ172" s="421"/>
      <c r="AK172" s="421"/>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15">
        <v>5</v>
      </c>
      <c r="B173" s="1015">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14"/>
      <c r="AD173" s="1014"/>
      <c r="AE173" s="1014"/>
      <c r="AF173" s="1014"/>
      <c r="AG173" s="1014"/>
      <c r="AH173" s="420"/>
      <c r="AI173" s="421"/>
      <c r="AJ173" s="421"/>
      <c r="AK173" s="421"/>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15">
        <v>6</v>
      </c>
      <c r="B174" s="1015">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14"/>
      <c r="AD174" s="1014"/>
      <c r="AE174" s="1014"/>
      <c r="AF174" s="1014"/>
      <c r="AG174" s="1014"/>
      <c r="AH174" s="420"/>
      <c r="AI174" s="421"/>
      <c r="AJ174" s="421"/>
      <c r="AK174" s="421"/>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15">
        <v>7</v>
      </c>
      <c r="B175" s="1015">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14"/>
      <c r="AD175" s="1014"/>
      <c r="AE175" s="1014"/>
      <c r="AF175" s="1014"/>
      <c r="AG175" s="1014"/>
      <c r="AH175" s="420"/>
      <c r="AI175" s="421"/>
      <c r="AJ175" s="421"/>
      <c r="AK175" s="421"/>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15">
        <v>8</v>
      </c>
      <c r="B176" s="1015">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14"/>
      <c r="AD176" s="1014"/>
      <c r="AE176" s="1014"/>
      <c r="AF176" s="1014"/>
      <c r="AG176" s="1014"/>
      <c r="AH176" s="420"/>
      <c r="AI176" s="421"/>
      <c r="AJ176" s="421"/>
      <c r="AK176" s="421"/>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15">
        <v>9</v>
      </c>
      <c r="B177" s="1015">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14"/>
      <c r="AD177" s="1014"/>
      <c r="AE177" s="1014"/>
      <c r="AF177" s="1014"/>
      <c r="AG177" s="1014"/>
      <c r="AH177" s="420"/>
      <c r="AI177" s="421"/>
      <c r="AJ177" s="421"/>
      <c r="AK177" s="421"/>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15">
        <v>10</v>
      </c>
      <c r="B178" s="1015">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14"/>
      <c r="AD178" s="1014"/>
      <c r="AE178" s="1014"/>
      <c r="AF178" s="1014"/>
      <c r="AG178" s="1014"/>
      <c r="AH178" s="420"/>
      <c r="AI178" s="421"/>
      <c r="AJ178" s="421"/>
      <c r="AK178" s="421"/>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15">
        <v>11</v>
      </c>
      <c r="B179" s="1015">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14"/>
      <c r="AD179" s="1014"/>
      <c r="AE179" s="1014"/>
      <c r="AF179" s="1014"/>
      <c r="AG179" s="1014"/>
      <c r="AH179" s="420"/>
      <c r="AI179" s="421"/>
      <c r="AJ179" s="421"/>
      <c r="AK179" s="421"/>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15">
        <v>12</v>
      </c>
      <c r="B180" s="1015">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14"/>
      <c r="AD180" s="1014"/>
      <c r="AE180" s="1014"/>
      <c r="AF180" s="1014"/>
      <c r="AG180" s="1014"/>
      <c r="AH180" s="420"/>
      <c r="AI180" s="421"/>
      <c r="AJ180" s="421"/>
      <c r="AK180" s="421"/>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15">
        <v>13</v>
      </c>
      <c r="B181" s="1015">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14"/>
      <c r="AD181" s="1014"/>
      <c r="AE181" s="1014"/>
      <c r="AF181" s="1014"/>
      <c r="AG181" s="1014"/>
      <c r="AH181" s="420"/>
      <c r="AI181" s="421"/>
      <c r="AJ181" s="421"/>
      <c r="AK181" s="421"/>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15">
        <v>14</v>
      </c>
      <c r="B182" s="1015">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14"/>
      <c r="AD182" s="1014"/>
      <c r="AE182" s="1014"/>
      <c r="AF182" s="1014"/>
      <c r="AG182" s="1014"/>
      <c r="AH182" s="420"/>
      <c r="AI182" s="421"/>
      <c r="AJ182" s="421"/>
      <c r="AK182" s="421"/>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15">
        <v>15</v>
      </c>
      <c r="B183" s="1015">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14"/>
      <c r="AD183" s="1014"/>
      <c r="AE183" s="1014"/>
      <c r="AF183" s="1014"/>
      <c r="AG183" s="1014"/>
      <c r="AH183" s="420"/>
      <c r="AI183" s="421"/>
      <c r="AJ183" s="421"/>
      <c r="AK183" s="421"/>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15">
        <v>16</v>
      </c>
      <c r="B184" s="1015">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14"/>
      <c r="AD184" s="1014"/>
      <c r="AE184" s="1014"/>
      <c r="AF184" s="1014"/>
      <c r="AG184" s="1014"/>
      <c r="AH184" s="420"/>
      <c r="AI184" s="421"/>
      <c r="AJ184" s="421"/>
      <c r="AK184" s="421"/>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15">
        <v>17</v>
      </c>
      <c r="B185" s="1015">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14"/>
      <c r="AD185" s="1014"/>
      <c r="AE185" s="1014"/>
      <c r="AF185" s="1014"/>
      <c r="AG185" s="1014"/>
      <c r="AH185" s="420"/>
      <c r="AI185" s="421"/>
      <c r="AJ185" s="421"/>
      <c r="AK185" s="421"/>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15">
        <v>18</v>
      </c>
      <c r="B186" s="1015">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14"/>
      <c r="AD186" s="1014"/>
      <c r="AE186" s="1014"/>
      <c r="AF186" s="1014"/>
      <c r="AG186" s="1014"/>
      <c r="AH186" s="420"/>
      <c r="AI186" s="421"/>
      <c r="AJ186" s="421"/>
      <c r="AK186" s="421"/>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15">
        <v>19</v>
      </c>
      <c r="B187" s="1015">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14"/>
      <c r="AD187" s="1014"/>
      <c r="AE187" s="1014"/>
      <c r="AF187" s="1014"/>
      <c r="AG187" s="1014"/>
      <c r="AH187" s="420"/>
      <c r="AI187" s="421"/>
      <c r="AJ187" s="421"/>
      <c r="AK187" s="421"/>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15">
        <v>20</v>
      </c>
      <c r="B188" s="1015">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14"/>
      <c r="AD188" s="1014"/>
      <c r="AE188" s="1014"/>
      <c r="AF188" s="1014"/>
      <c r="AG188" s="1014"/>
      <c r="AH188" s="420"/>
      <c r="AI188" s="421"/>
      <c r="AJ188" s="421"/>
      <c r="AK188" s="421"/>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15">
        <v>21</v>
      </c>
      <c r="B189" s="1015">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14"/>
      <c r="AD189" s="1014"/>
      <c r="AE189" s="1014"/>
      <c r="AF189" s="1014"/>
      <c r="AG189" s="1014"/>
      <c r="AH189" s="420"/>
      <c r="AI189" s="421"/>
      <c r="AJ189" s="421"/>
      <c r="AK189" s="421"/>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15">
        <v>22</v>
      </c>
      <c r="B190" s="1015">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14"/>
      <c r="AD190" s="1014"/>
      <c r="AE190" s="1014"/>
      <c r="AF190" s="1014"/>
      <c r="AG190" s="1014"/>
      <c r="AH190" s="420"/>
      <c r="AI190" s="421"/>
      <c r="AJ190" s="421"/>
      <c r="AK190" s="421"/>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15">
        <v>23</v>
      </c>
      <c r="B191" s="1015">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14"/>
      <c r="AD191" s="1014"/>
      <c r="AE191" s="1014"/>
      <c r="AF191" s="1014"/>
      <c r="AG191" s="1014"/>
      <c r="AH191" s="420"/>
      <c r="AI191" s="421"/>
      <c r="AJ191" s="421"/>
      <c r="AK191" s="421"/>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15">
        <v>24</v>
      </c>
      <c r="B192" s="1015">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14"/>
      <c r="AD192" s="1014"/>
      <c r="AE192" s="1014"/>
      <c r="AF192" s="1014"/>
      <c r="AG192" s="1014"/>
      <c r="AH192" s="420"/>
      <c r="AI192" s="421"/>
      <c r="AJ192" s="421"/>
      <c r="AK192" s="421"/>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15">
        <v>25</v>
      </c>
      <c r="B193" s="1015">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14"/>
      <c r="AD193" s="1014"/>
      <c r="AE193" s="1014"/>
      <c r="AF193" s="1014"/>
      <c r="AG193" s="1014"/>
      <c r="AH193" s="420"/>
      <c r="AI193" s="421"/>
      <c r="AJ193" s="421"/>
      <c r="AK193" s="421"/>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15">
        <v>26</v>
      </c>
      <c r="B194" s="1015">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14"/>
      <c r="AD194" s="1014"/>
      <c r="AE194" s="1014"/>
      <c r="AF194" s="1014"/>
      <c r="AG194" s="1014"/>
      <c r="AH194" s="420"/>
      <c r="AI194" s="421"/>
      <c r="AJ194" s="421"/>
      <c r="AK194" s="421"/>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15">
        <v>27</v>
      </c>
      <c r="B195" s="1015">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14"/>
      <c r="AD195" s="1014"/>
      <c r="AE195" s="1014"/>
      <c r="AF195" s="1014"/>
      <c r="AG195" s="1014"/>
      <c r="AH195" s="420"/>
      <c r="AI195" s="421"/>
      <c r="AJ195" s="421"/>
      <c r="AK195" s="421"/>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15">
        <v>28</v>
      </c>
      <c r="B196" s="1015">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14"/>
      <c r="AD196" s="1014"/>
      <c r="AE196" s="1014"/>
      <c r="AF196" s="1014"/>
      <c r="AG196" s="1014"/>
      <c r="AH196" s="420"/>
      <c r="AI196" s="421"/>
      <c r="AJ196" s="421"/>
      <c r="AK196" s="421"/>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15">
        <v>29</v>
      </c>
      <c r="B197" s="1015">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14"/>
      <c r="AD197" s="1014"/>
      <c r="AE197" s="1014"/>
      <c r="AF197" s="1014"/>
      <c r="AG197" s="1014"/>
      <c r="AH197" s="420"/>
      <c r="AI197" s="421"/>
      <c r="AJ197" s="421"/>
      <c r="AK197" s="421"/>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15">
        <v>30</v>
      </c>
      <c r="B198" s="1015">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14"/>
      <c r="AD198" s="1014"/>
      <c r="AE198" s="1014"/>
      <c r="AF198" s="1014"/>
      <c r="AG198" s="1014"/>
      <c r="AH198" s="420"/>
      <c r="AI198" s="421"/>
      <c r="AJ198" s="421"/>
      <c r="AK198" s="421"/>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7" t="s">
        <v>293</v>
      </c>
      <c r="K201" s="109"/>
      <c r="L201" s="109"/>
      <c r="M201" s="109"/>
      <c r="N201" s="109"/>
      <c r="O201" s="109"/>
      <c r="P201" s="336" t="s">
        <v>27</v>
      </c>
      <c r="Q201" s="336"/>
      <c r="R201" s="336"/>
      <c r="S201" s="336"/>
      <c r="T201" s="336"/>
      <c r="U201" s="336"/>
      <c r="V201" s="336"/>
      <c r="W201" s="336"/>
      <c r="X201" s="336"/>
      <c r="Y201" s="346" t="s">
        <v>345</v>
      </c>
      <c r="Z201" s="347"/>
      <c r="AA201" s="347"/>
      <c r="AB201" s="347"/>
      <c r="AC201" s="277" t="s">
        <v>330</v>
      </c>
      <c r="AD201" s="277"/>
      <c r="AE201" s="277"/>
      <c r="AF201" s="277"/>
      <c r="AG201" s="277"/>
      <c r="AH201" s="346" t="s">
        <v>257</v>
      </c>
      <c r="AI201" s="348"/>
      <c r="AJ201" s="348"/>
      <c r="AK201" s="348"/>
      <c r="AL201" s="348" t="s">
        <v>21</v>
      </c>
      <c r="AM201" s="348"/>
      <c r="AN201" s="348"/>
      <c r="AO201" s="423"/>
      <c r="AP201" s="424" t="s">
        <v>294</v>
      </c>
      <c r="AQ201" s="424"/>
      <c r="AR201" s="424"/>
      <c r="AS201" s="424"/>
      <c r="AT201" s="424"/>
      <c r="AU201" s="424"/>
      <c r="AV201" s="424"/>
      <c r="AW201" s="424"/>
      <c r="AX201" s="424"/>
      <c r="AY201" s="34">
        <f t="shared" ref="AY201:AY202" si="4">$AY$199</f>
        <v>0</v>
      </c>
    </row>
    <row r="202" spans="1:51" ht="26.25" hidden="1" customHeight="1" x14ac:dyDescent="0.15">
      <c r="A202" s="1015">
        <v>1</v>
      </c>
      <c r="B202" s="1015">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14"/>
      <c r="AD202" s="1014"/>
      <c r="AE202" s="1014"/>
      <c r="AF202" s="1014"/>
      <c r="AG202" s="1014"/>
      <c r="AH202" s="420"/>
      <c r="AI202" s="421"/>
      <c r="AJ202" s="421"/>
      <c r="AK202" s="421"/>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15">
        <v>2</v>
      </c>
      <c r="B203" s="1015">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14"/>
      <c r="AD203" s="1014"/>
      <c r="AE203" s="1014"/>
      <c r="AF203" s="1014"/>
      <c r="AG203" s="1014"/>
      <c r="AH203" s="420"/>
      <c r="AI203" s="421"/>
      <c r="AJ203" s="421"/>
      <c r="AK203" s="421"/>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15">
        <v>3</v>
      </c>
      <c r="B204" s="1015">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14"/>
      <c r="AD204" s="1014"/>
      <c r="AE204" s="1014"/>
      <c r="AF204" s="1014"/>
      <c r="AG204" s="1014"/>
      <c r="AH204" s="420"/>
      <c r="AI204" s="421"/>
      <c r="AJ204" s="421"/>
      <c r="AK204" s="421"/>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15">
        <v>4</v>
      </c>
      <c r="B205" s="1015">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14"/>
      <c r="AD205" s="1014"/>
      <c r="AE205" s="1014"/>
      <c r="AF205" s="1014"/>
      <c r="AG205" s="1014"/>
      <c r="AH205" s="420"/>
      <c r="AI205" s="421"/>
      <c r="AJ205" s="421"/>
      <c r="AK205" s="421"/>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15">
        <v>5</v>
      </c>
      <c r="B206" s="1015">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14"/>
      <c r="AD206" s="1014"/>
      <c r="AE206" s="1014"/>
      <c r="AF206" s="1014"/>
      <c r="AG206" s="1014"/>
      <c r="AH206" s="420"/>
      <c r="AI206" s="421"/>
      <c r="AJ206" s="421"/>
      <c r="AK206" s="421"/>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15">
        <v>6</v>
      </c>
      <c r="B207" s="1015">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14"/>
      <c r="AD207" s="1014"/>
      <c r="AE207" s="1014"/>
      <c r="AF207" s="1014"/>
      <c r="AG207" s="1014"/>
      <c r="AH207" s="420"/>
      <c r="AI207" s="421"/>
      <c r="AJ207" s="421"/>
      <c r="AK207" s="421"/>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15">
        <v>7</v>
      </c>
      <c r="B208" s="1015">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14"/>
      <c r="AD208" s="1014"/>
      <c r="AE208" s="1014"/>
      <c r="AF208" s="1014"/>
      <c r="AG208" s="1014"/>
      <c r="AH208" s="420"/>
      <c r="AI208" s="421"/>
      <c r="AJ208" s="421"/>
      <c r="AK208" s="421"/>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15">
        <v>8</v>
      </c>
      <c r="B209" s="1015">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14"/>
      <c r="AD209" s="1014"/>
      <c r="AE209" s="1014"/>
      <c r="AF209" s="1014"/>
      <c r="AG209" s="1014"/>
      <c r="AH209" s="420"/>
      <c r="AI209" s="421"/>
      <c r="AJ209" s="421"/>
      <c r="AK209" s="421"/>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15">
        <v>9</v>
      </c>
      <c r="B210" s="1015">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14"/>
      <c r="AD210" s="1014"/>
      <c r="AE210" s="1014"/>
      <c r="AF210" s="1014"/>
      <c r="AG210" s="1014"/>
      <c r="AH210" s="420"/>
      <c r="AI210" s="421"/>
      <c r="AJ210" s="421"/>
      <c r="AK210" s="421"/>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15">
        <v>10</v>
      </c>
      <c r="B211" s="1015">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14"/>
      <c r="AD211" s="1014"/>
      <c r="AE211" s="1014"/>
      <c r="AF211" s="1014"/>
      <c r="AG211" s="1014"/>
      <c r="AH211" s="420"/>
      <c r="AI211" s="421"/>
      <c r="AJ211" s="421"/>
      <c r="AK211" s="421"/>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15">
        <v>11</v>
      </c>
      <c r="B212" s="1015">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14"/>
      <c r="AD212" s="1014"/>
      <c r="AE212" s="1014"/>
      <c r="AF212" s="1014"/>
      <c r="AG212" s="1014"/>
      <c r="AH212" s="420"/>
      <c r="AI212" s="421"/>
      <c r="AJ212" s="421"/>
      <c r="AK212" s="421"/>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15">
        <v>12</v>
      </c>
      <c r="B213" s="1015">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14"/>
      <c r="AD213" s="1014"/>
      <c r="AE213" s="1014"/>
      <c r="AF213" s="1014"/>
      <c r="AG213" s="1014"/>
      <c r="AH213" s="420"/>
      <c r="AI213" s="421"/>
      <c r="AJ213" s="421"/>
      <c r="AK213" s="421"/>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15">
        <v>13</v>
      </c>
      <c r="B214" s="1015">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14"/>
      <c r="AD214" s="1014"/>
      <c r="AE214" s="1014"/>
      <c r="AF214" s="1014"/>
      <c r="AG214" s="1014"/>
      <c r="AH214" s="420"/>
      <c r="AI214" s="421"/>
      <c r="AJ214" s="421"/>
      <c r="AK214" s="421"/>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15">
        <v>14</v>
      </c>
      <c r="B215" s="1015">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14"/>
      <c r="AD215" s="1014"/>
      <c r="AE215" s="1014"/>
      <c r="AF215" s="1014"/>
      <c r="AG215" s="1014"/>
      <c r="AH215" s="420"/>
      <c r="AI215" s="421"/>
      <c r="AJ215" s="421"/>
      <c r="AK215" s="421"/>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15">
        <v>15</v>
      </c>
      <c r="B216" s="1015">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14"/>
      <c r="AD216" s="1014"/>
      <c r="AE216" s="1014"/>
      <c r="AF216" s="1014"/>
      <c r="AG216" s="1014"/>
      <c r="AH216" s="420"/>
      <c r="AI216" s="421"/>
      <c r="AJ216" s="421"/>
      <c r="AK216" s="421"/>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15">
        <v>16</v>
      </c>
      <c r="B217" s="1015">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14"/>
      <c r="AD217" s="1014"/>
      <c r="AE217" s="1014"/>
      <c r="AF217" s="1014"/>
      <c r="AG217" s="1014"/>
      <c r="AH217" s="420"/>
      <c r="AI217" s="421"/>
      <c r="AJ217" s="421"/>
      <c r="AK217" s="421"/>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15">
        <v>17</v>
      </c>
      <c r="B218" s="1015">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14"/>
      <c r="AD218" s="1014"/>
      <c r="AE218" s="1014"/>
      <c r="AF218" s="1014"/>
      <c r="AG218" s="1014"/>
      <c r="AH218" s="420"/>
      <c r="AI218" s="421"/>
      <c r="AJ218" s="421"/>
      <c r="AK218" s="421"/>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15">
        <v>18</v>
      </c>
      <c r="B219" s="1015">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14"/>
      <c r="AD219" s="1014"/>
      <c r="AE219" s="1014"/>
      <c r="AF219" s="1014"/>
      <c r="AG219" s="1014"/>
      <c r="AH219" s="420"/>
      <c r="AI219" s="421"/>
      <c r="AJ219" s="421"/>
      <c r="AK219" s="421"/>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15">
        <v>19</v>
      </c>
      <c r="B220" s="1015">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14"/>
      <c r="AD220" s="1014"/>
      <c r="AE220" s="1014"/>
      <c r="AF220" s="1014"/>
      <c r="AG220" s="1014"/>
      <c r="AH220" s="420"/>
      <c r="AI220" s="421"/>
      <c r="AJ220" s="421"/>
      <c r="AK220" s="421"/>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15">
        <v>20</v>
      </c>
      <c r="B221" s="1015">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14"/>
      <c r="AD221" s="1014"/>
      <c r="AE221" s="1014"/>
      <c r="AF221" s="1014"/>
      <c r="AG221" s="1014"/>
      <c r="AH221" s="420"/>
      <c r="AI221" s="421"/>
      <c r="AJ221" s="421"/>
      <c r="AK221" s="421"/>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15">
        <v>21</v>
      </c>
      <c r="B222" s="1015">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14"/>
      <c r="AD222" s="1014"/>
      <c r="AE222" s="1014"/>
      <c r="AF222" s="1014"/>
      <c r="AG222" s="1014"/>
      <c r="AH222" s="420"/>
      <c r="AI222" s="421"/>
      <c r="AJ222" s="421"/>
      <c r="AK222" s="421"/>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15">
        <v>22</v>
      </c>
      <c r="B223" s="1015">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14"/>
      <c r="AD223" s="1014"/>
      <c r="AE223" s="1014"/>
      <c r="AF223" s="1014"/>
      <c r="AG223" s="1014"/>
      <c r="AH223" s="420"/>
      <c r="AI223" s="421"/>
      <c r="AJ223" s="421"/>
      <c r="AK223" s="421"/>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15">
        <v>23</v>
      </c>
      <c r="B224" s="1015">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14"/>
      <c r="AD224" s="1014"/>
      <c r="AE224" s="1014"/>
      <c r="AF224" s="1014"/>
      <c r="AG224" s="1014"/>
      <c r="AH224" s="420"/>
      <c r="AI224" s="421"/>
      <c r="AJ224" s="421"/>
      <c r="AK224" s="421"/>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15">
        <v>24</v>
      </c>
      <c r="B225" s="1015">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14"/>
      <c r="AD225" s="1014"/>
      <c r="AE225" s="1014"/>
      <c r="AF225" s="1014"/>
      <c r="AG225" s="1014"/>
      <c r="AH225" s="420"/>
      <c r="AI225" s="421"/>
      <c r="AJ225" s="421"/>
      <c r="AK225" s="421"/>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15">
        <v>25</v>
      </c>
      <c r="B226" s="1015">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14"/>
      <c r="AD226" s="1014"/>
      <c r="AE226" s="1014"/>
      <c r="AF226" s="1014"/>
      <c r="AG226" s="1014"/>
      <c r="AH226" s="420"/>
      <c r="AI226" s="421"/>
      <c r="AJ226" s="421"/>
      <c r="AK226" s="421"/>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15">
        <v>26</v>
      </c>
      <c r="B227" s="1015">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14"/>
      <c r="AD227" s="1014"/>
      <c r="AE227" s="1014"/>
      <c r="AF227" s="1014"/>
      <c r="AG227" s="1014"/>
      <c r="AH227" s="420"/>
      <c r="AI227" s="421"/>
      <c r="AJ227" s="421"/>
      <c r="AK227" s="421"/>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15">
        <v>27</v>
      </c>
      <c r="B228" s="1015">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14"/>
      <c r="AD228" s="1014"/>
      <c r="AE228" s="1014"/>
      <c r="AF228" s="1014"/>
      <c r="AG228" s="1014"/>
      <c r="AH228" s="420"/>
      <c r="AI228" s="421"/>
      <c r="AJ228" s="421"/>
      <c r="AK228" s="421"/>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15">
        <v>28</v>
      </c>
      <c r="B229" s="1015">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14"/>
      <c r="AD229" s="1014"/>
      <c r="AE229" s="1014"/>
      <c r="AF229" s="1014"/>
      <c r="AG229" s="1014"/>
      <c r="AH229" s="420"/>
      <c r="AI229" s="421"/>
      <c r="AJ229" s="421"/>
      <c r="AK229" s="421"/>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15">
        <v>29</v>
      </c>
      <c r="B230" s="1015">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14"/>
      <c r="AD230" s="1014"/>
      <c r="AE230" s="1014"/>
      <c r="AF230" s="1014"/>
      <c r="AG230" s="1014"/>
      <c r="AH230" s="420"/>
      <c r="AI230" s="421"/>
      <c r="AJ230" s="421"/>
      <c r="AK230" s="421"/>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15">
        <v>30</v>
      </c>
      <c r="B231" s="1015">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14"/>
      <c r="AD231" s="1014"/>
      <c r="AE231" s="1014"/>
      <c r="AF231" s="1014"/>
      <c r="AG231" s="1014"/>
      <c r="AH231" s="420"/>
      <c r="AI231" s="421"/>
      <c r="AJ231" s="421"/>
      <c r="AK231" s="421"/>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7" t="s">
        <v>293</v>
      </c>
      <c r="K234" s="109"/>
      <c r="L234" s="109"/>
      <c r="M234" s="109"/>
      <c r="N234" s="109"/>
      <c r="O234" s="109"/>
      <c r="P234" s="336" t="s">
        <v>27</v>
      </c>
      <c r="Q234" s="336"/>
      <c r="R234" s="336"/>
      <c r="S234" s="336"/>
      <c r="T234" s="336"/>
      <c r="U234" s="336"/>
      <c r="V234" s="336"/>
      <c r="W234" s="336"/>
      <c r="X234" s="336"/>
      <c r="Y234" s="346" t="s">
        <v>345</v>
      </c>
      <c r="Z234" s="347"/>
      <c r="AA234" s="347"/>
      <c r="AB234" s="347"/>
      <c r="AC234" s="277" t="s">
        <v>330</v>
      </c>
      <c r="AD234" s="277"/>
      <c r="AE234" s="277"/>
      <c r="AF234" s="277"/>
      <c r="AG234" s="277"/>
      <c r="AH234" s="346" t="s">
        <v>257</v>
      </c>
      <c r="AI234" s="348"/>
      <c r="AJ234" s="348"/>
      <c r="AK234" s="348"/>
      <c r="AL234" s="348" t="s">
        <v>21</v>
      </c>
      <c r="AM234" s="348"/>
      <c r="AN234" s="348"/>
      <c r="AO234" s="423"/>
      <c r="AP234" s="424" t="s">
        <v>294</v>
      </c>
      <c r="AQ234" s="424"/>
      <c r="AR234" s="424"/>
      <c r="AS234" s="424"/>
      <c r="AT234" s="424"/>
      <c r="AU234" s="424"/>
      <c r="AV234" s="424"/>
      <c r="AW234" s="424"/>
      <c r="AX234" s="424"/>
      <c r="AY234" s="91">
        <f>$AY$232</f>
        <v>0</v>
      </c>
    </row>
    <row r="235" spans="1:51" ht="26.25" hidden="1" customHeight="1" x14ac:dyDescent="0.15">
      <c r="A235" s="1015">
        <v>1</v>
      </c>
      <c r="B235" s="1015">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14"/>
      <c r="AD235" s="1014"/>
      <c r="AE235" s="1014"/>
      <c r="AF235" s="1014"/>
      <c r="AG235" s="1014"/>
      <c r="AH235" s="420"/>
      <c r="AI235" s="421"/>
      <c r="AJ235" s="421"/>
      <c r="AK235" s="421"/>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15">
        <v>2</v>
      </c>
      <c r="B236" s="1015">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14"/>
      <c r="AD236" s="1014"/>
      <c r="AE236" s="1014"/>
      <c r="AF236" s="1014"/>
      <c r="AG236" s="1014"/>
      <c r="AH236" s="420"/>
      <c r="AI236" s="421"/>
      <c r="AJ236" s="421"/>
      <c r="AK236" s="421"/>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15">
        <v>3</v>
      </c>
      <c r="B237" s="1015">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14"/>
      <c r="AD237" s="1014"/>
      <c r="AE237" s="1014"/>
      <c r="AF237" s="1014"/>
      <c r="AG237" s="1014"/>
      <c r="AH237" s="420"/>
      <c r="AI237" s="421"/>
      <c r="AJ237" s="421"/>
      <c r="AK237" s="421"/>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15">
        <v>4</v>
      </c>
      <c r="B238" s="1015">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14"/>
      <c r="AD238" s="1014"/>
      <c r="AE238" s="1014"/>
      <c r="AF238" s="1014"/>
      <c r="AG238" s="1014"/>
      <c r="AH238" s="420"/>
      <c r="AI238" s="421"/>
      <c r="AJ238" s="421"/>
      <c r="AK238" s="421"/>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15">
        <v>5</v>
      </c>
      <c r="B239" s="1015">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14"/>
      <c r="AD239" s="1014"/>
      <c r="AE239" s="1014"/>
      <c r="AF239" s="1014"/>
      <c r="AG239" s="1014"/>
      <c r="AH239" s="420"/>
      <c r="AI239" s="421"/>
      <c r="AJ239" s="421"/>
      <c r="AK239" s="421"/>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15">
        <v>6</v>
      </c>
      <c r="B240" s="1015">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14"/>
      <c r="AD240" s="1014"/>
      <c r="AE240" s="1014"/>
      <c r="AF240" s="1014"/>
      <c r="AG240" s="1014"/>
      <c r="AH240" s="420"/>
      <c r="AI240" s="421"/>
      <c r="AJ240" s="421"/>
      <c r="AK240" s="421"/>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15">
        <v>7</v>
      </c>
      <c r="B241" s="1015">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14"/>
      <c r="AD241" s="1014"/>
      <c r="AE241" s="1014"/>
      <c r="AF241" s="1014"/>
      <c r="AG241" s="1014"/>
      <c r="AH241" s="420"/>
      <c r="AI241" s="421"/>
      <c r="AJ241" s="421"/>
      <c r="AK241" s="421"/>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15">
        <v>8</v>
      </c>
      <c r="B242" s="1015">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14"/>
      <c r="AD242" s="1014"/>
      <c r="AE242" s="1014"/>
      <c r="AF242" s="1014"/>
      <c r="AG242" s="1014"/>
      <c r="AH242" s="420"/>
      <c r="AI242" s="421"/>
      <c r="AJ242" s="421"/>
      <c r="AK242" s="421"/>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15">
        <v>9</v>
      </c>
      <c r="B243" s="1015">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14"/>
      <c r="AD243" s="1014"/>
      <c r="AE243" s="1014"/>
      <c r="AF243" s="1014"/>
      <c r="AG243" s="1014"/>
      <c r="AH243" s="420"/>
      <c r="AI243" s="421"/>
      <c r="AJ243" s="421"/>
      <c r="AK243" s="421"/>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15">
        <v>10</v>
      </c>
      <c r="B244" s="1015">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14"/>
      <c r="AD244" s="1014"/>
      <c r="AE244" s="1014"/>
      <c r="AF244" s="1014"/>
      <c r="AG244" s="1014"/>
      <c r="AH244" s="420"/>
      <c r="AI244" s="421"/>
      <c r="AJ244" s="421"/>
      <c r="AK244" s="421"/>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15">
        <v>11</v>
      </c>
      <c r="B245" s="1015">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14"/>
      <c r="AD245" s="1014"/>
      <c r="AE245" s="1014"/>
      <c r="AF245" s="1014"/>
      <c r="AG245" s="1014"/>
      <c r="AH245" s="420"/>
      <c r="AI245" s="421"/>
      <c r="AJ245" s="421"/>
      <c r="AK245" s="421"/>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15">
        <v>12</v>
      </c>
      <c r="B246" s="1015">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14"/>
      <c r="AD246" s="1014"/>
      <c r="AE246" s="1014"/>
      <c r="AF246" s="1014"/>
      <c r="AG246" s="1014"/>
      <c r="AH246" s="420"/>
      <c r="AI246" s="421"/>
      <c r="AJ246" s="421"/>
      <c r="AK246" s="421"/>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15">
        <v>13</v>
      </c>
      <c r="B247" s="1015">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14"/>
      <c r="AD247" s="1014"/>
      <c r="AE247" s="1014"/>
      <c r="AF247" s="1014"/>
      <c r="AG247" s="1014"/>
      <c r="AH247" s="420"/>
      <c r="AI247" s="421"/>
      <c r="AJ247" s="421"/>
      <c r="AK247" s="421"/>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15">
        <v>14</v>
      </c>
      <c r="B248" s="1015">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14"/>
      <c r="AD248" s="1014"/>
      <c r="AE248" s="1014"/>
      <c r="AF248" s="1014"/>
      <c r="AG248" s="1014"/>
      <c r="AH248" s="420"/>
      <c r="AI248" s="421"/>
      <c r="AJ248" s="421"/>
      <c r="AK248" s="421"/>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15">
        <v>15</v>
      </c>
      <c r="B249" s="1015">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14"/>
      <c r="AD249" s="1014"/>
      <c r="AE249" s="1014"/>
      <c r="AF249" s="1014"/>
      <c r="AG249" s="1014"/>
      <c r="AH249" s="420"/>
      <c r="AI249" s="421"/>
      <c r="AJ249" s="421"/>
      <c r="AK249" s="421"/>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15">
        <v>16</v>
      </c>
      <c r="B250" s="1015">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14"/>
      <c r="AD250" s="1014"/>
      <c r="AE250" s="1014"/>
      <c r="AF250" s="1014"/>
      <c r="AG250" s="1014"/>
      <c r="AH250" s="420"/>
      <c r="AI250" s="421"/>
      <c r="AJ250" s="421"/>
      <c r="AK250" s="421"/>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15">
        <v>17</v>
      </c>
      <c r="B251" s="1015">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14"/>
      <c r="AD251" s="1014"/>
      <c r="AE251" s="1014"/>
      <c r="AF251" s="1014"/>
      <c r="AG251" s="1014"/>
      <c r="AH251" s="420"/>
      <c r="AI251" s="421"/>
      <c r="AJ251" s="421"/>
      <c r="AK251" s="421"/>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15">
        <v>18</v>
      </c>
      <c r="B252" s="1015">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14"/>
      <c r="AD252" s="1014"/>
      <c r="AE252" s="1014"/>
      <c r="AF252" s="1014"/>
      <c r="AG252" s="1014"/>
      <c r="AH252" s="420"/>
      <c r="AI252" s="421"/>
      <c r="AJ252" s="421"/>
      <c r="AK252" s="421"/>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15">
        <v>19</v>
      </c>
      <c r="B253" s="1015">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14"/>
      <c r="AD253" s="1014"/>
      <c r="AE253" s="1014"/>
      <c r="AF253" s="1014"/>
      <c r="AG253" s="1014"/>
      <c r="AH253" s="420"/>
      <c r="AI253" s="421"/>
      <c r="AJ253" s="421"/>
      <c r="AK253" s="421"/>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15">
        <v>20</v>
      </c>
      <c r="B254" s="1015">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14"/>
      <c r="AD254" s="1014"/>
      <c r="AE254" s="1014"/>
      <c r="AF254" s="1014"/>
      <c r="AG254" s="1014"/>
      <c r="AH254" s="420"/>
      <c r="AI254" s="421"/>
      <c r="AJ254" s="421"/>
      <c r="AK254" s="421"/>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15">
        <v>21</v>
      </c>
      <c r="B255" s="1015">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14"/>
      <c r="AD255" s="1014"/>
      <c r="AE255" s="1014"/>
      <c r="AF255" s="1014"/>
      <c r="AG255" s="1014"/>
      <c r="AH255" s="420"/>
      <c r="AI255" s="421"/>
      <c r="AJ255" s="421"/>
      <c r="AK255" s="421"/>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15">
        <v>22</v>
      </c>
      <c r="B256" s="1015">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14"/>
      <c r="AD256" s="1014"/>
      <c r="AE256" s="1014"/>
      <c r="AF256" s="1014"/>
      <c r="AG256" s="1014"/>
      <c r="AH256" s="420"/>
      <c r="AI256" s="421"/>
      <c r="AJ256" s="421"/>
      <c r="AK256" s="421"/>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15">
        <v>23</v>
      </c>
      <c r="B257" s="1015">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14"/>
      <c r="AD257" s="1014"/>
      <c r="AE257" s="1014"/>
      <c r="AF257" s="1014"/>
      <c r="AG257" s="1014"/>
      <c r="AH257" s="420"/>
      <c r="AI257" s="421"/>
      <c r="AJ257" s="421"/>
      <c r="AK257" s="421"/>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15">
        <v>24</v>
      </c>
      <c r="B258" s="1015">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14"/>
      <c r="AD258" s="1014"/>
      <c r="AE258" s="1014"/>
      <c r="AF258" s="1014"/>
      <c r="AG258" s="1014"/>
      <c r="AH258" s="420"/>
      <c r="AI258" s="421"/>
      <c r="AJ258" s="421"/>
      <c r="AK258" s="421"/>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15">
        <v>25</v>
      </c>
      <c r="B259" s="1015">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14"/>
      <c r="AD259" s="1014"/>
      <c r="AE259" s="1014"/>
      <c r="AF259" s="1014"/>
      <c r="AG259" s="1014"/>
      <c r="AH259" s="420"/>
      <c r="AI259" s="421"/>
      <c r="AJ259" s="421"/>
      <c r="AK259" s="421"/>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15">
        <v>26</v>
      </c>
      <c r="B260" s="1015">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14"/>
      <c r="AD260" s="1014"/>
      <c r="AE260" s="1014"/>
      <c r="AF260" s="1014"/>
      <c r="AG260" s="1014"/>
      <c r="AH260" s="420"/>
      <c r="AI260" s="421"/>
      <c r="AJ260" s="421"/>
      <c r="AK260" s="421"/>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15">
        <v>27</v>
      </c>
      <c r="B261" s="1015">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14"/>
      <c r="AD261" s="1014"/>
      <c r="AE261" s="1014"/>
      <c r="AF261" s="1014"/>
      <c r="AG261" s="1014"/>
      <c r="AH261" s="420"/>
      <c r="AI261" s="421"/>
      <c r="AJ261" s="421"/>
      <c r="AK261" s="421"/>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15">
        <v>28</v>
      </c>
      <c r="B262" s="1015">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14"/>
      <c r="AD262" s="1014"/>
      <c r="AE262" s="1014"/>
      <c r="AF262" s="1014"/>
      <c r="AG262" s="1014"/>
      <c r="AH262" s="420"/>
      <c r="AI262" s="421"/>
      <c r="AJ262" s="421"/>
      <c r="AK262" s="421"/>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15">
        <v>29</v>
      </c>
      <c r="B263" s="1015">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14"/>
      <c r="AD263" s="1014"/>
      <c r="AE263" s="1014"/>
      <c r="AF263" s="1014"/>
      <c r="AG263" s="1014"/>
      <c r="AH263" s="420"/>
      <c r="AI263" s="421"/>
      <c r="AJ263" s="421"/>
      <c r="AK263" s="421"/>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15">
        <v>30</v>
      </c>
      <c r="B264" s="1015">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14"/>
      <c r="AD264" s="1014"/>
      <c r="AE264" s="1014"/>
      <c r="AF264" s="1014"/>
      <c r="AG264" s="1014"/>
      <c r="AH264" s="420"/>
      <c r="AI264" s="421"/>
      <c r="AJ264" s="421"/>
      <c r="AK264" s="421"/>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7" t="s">
        <v>293</v>
      </c>
      <c r="K267" s="109"/>
      <c r="L267" s="109"/>
      <c r="M267" s="109"/>
      <c r="N267" s="109"/>
      <c r="O267" s="109"/>
      <c r="P267" s="336" t="s">
        <v>27</v>
      </c>
      <c r="Q267" s="336"/>
      <c r="R267" s="336"/>
      <c r="S267" s="336"/>
      <c r="T267" s="336"/>
      <c r="U267" s="336"/>
      <c r="V267" s="336"/>
      <c r="W267" s="336"/>
      <c r="X267" s="336"/>
      <c r="Y267" s="346" t="s">
        <v>345</v>
      </c>
      <c r="Z267" s="347"/>
      <c r="AA267" s="347"/>
      <c r="AB267" s="347"/>
      <c r="AC267" s="277" t="s">
        <v>330</v>
      </c>
      <c r="AD267" s="277"/>
      <c r="AE267" s="277"/>
      <c r="AF267" s="277"/>
      <c r="AG267" s="277"/>
      <c r="AH267" s="346" t="s">
        <v>257</v>
      </c>
      <c r="AI267" s="348"/>
      <c r="AJ267" s="348"/>
      <c r="AK267" s="348"/>
      <c r="AL267" s="348" t="s">
        <v>21</v>
      </c>
      <c r="AM267" s="348"/>
      <c r="AN267" s="348"/>
      <c r="AO267" s="423"/>
      <c r="AP267" s="424" t="s">
        <v>294</v>
      </c>
      <c r="AQ267" s="424"/>
      <c r="AR267" s="424"/>
      <c r="AS267" s="424"/>
      <c r="AT267" s="424"/>
      <c r="AU267" s="424"/>
      <c r="AV267" s="424"/>
      <c r="AW267" s="424"/>
      <c r="AX267" s="424"/>
      <c r="AY267" s="34">
        <f t="shared" ref="AY267:AY268" si="5">$AY$265</f>
        <v>0</v>
      </c>
    </row>
    <row r="268" spans="1:51" ht="26.25" hidden="1" customHeight="1" x14ac:dyDescent="0.15">
      <c r="A268" s="1015">
        <v>1</v>
      </c>
      <c r="B268" s="1015">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14"/>
      <c r="AD268" s="1014"/>
      <c r="AE268" s="1014"/>
      <c r="AF268" s="1014"/>
      <c r="AG268" s="1014"/>
      <c r="AH268" s="420"/>
      <c r="AI268" s="421"/>
      <c r="AJ268" s="421"/>
      <c r="AK268" s="421"/>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15">
        <v>2</v>
      </c>
      <c r="B269" s="1015">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14"/>
      <c r="AD269" s="1014"/>
      <c r="AE269" s="1014"/>
      <c r="AF269" s="1014"/>
      <c r="AG269" s="1014"/>
      <c r="AH269" s="420"/>
      <c r="AI269" s="421"/>
      <c r="AJ269" s="421"/>
      <c r="AK269" s="421"/>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15">
        <v>3</v>
      </c>
      <c r="B270" s="1015">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14"/>
      <c r="AD270" s="1014"/>
      <c r="AE270" s="1014"/>
      <c r="AF270" s="1014"/>
      <c r="AG270" s="1014"/>
      <c r="AH270" s="420"/>
      <c r="AI270" s="421"/>
      <c r="AJ270" s="421"/>
      <c r="AK270" s="421"/>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15">
        <v>4</v>
      </c>
      <c r="B271" s="1015">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14"/>
      <c r="AD271" s="1014"/>
      <c r="AE271" s="1014"/>
      <c r="AF271" s="1014"/>
      <c r="AG271" s="1014"/>
      <c r="AH271" s="420"/>
      <c r="AI271" s="421"/>
      <c r="AJ271" s="421"/>
      <c r="AK271" s="421"/>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15">
        <v>5</v>
      </c>
      <c r="B272" s="1015">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14"/>
      <c r="AD272" s="1014"/>
      <c r="AE272" s="1014"/>
      <c r="AF272" s="1014"/>
      <c r="AG272" s="1014"/>
      <c r="AH272" s="420"/>
      <c r="AI272" s="421"/>
      <c r="AJ272" s="421"/>
      <c r="AK272" s="421"/>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15">
        <v>6</v>
      </c>
      <c r="B273" s="1015">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14"/>
      <c r="AD273" s="1014"/>
      <c r="AE273" s="1014"/>
      <c r="AF273" s="1014"/>
      <c r="AG273" s="1014"/>
      <c r="AH273" s="420"/>
      <c r="AI273" s="421"/>
      <c r="AJ273" s="421"/>
      <c r="AK273" s="421"/>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15">
        <v>7</v>
      </c>
      <c r="B274" s="1015">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14"/>
      <c r="AD274" s="1014"/>
      <c r="AE274" s="1014"/>
      <c r="AF274" s="1014"/>
      <c r="AG274" s="1014"/>
      <c r="AH274" s="420"/>
      <c r="AI274" s="421"/>
      <c r="AJ274" s="421"/>
      <c r="AK274" s="421"/>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15">
        <v>8</v>
      </c>
      <c r="B275" s="1015">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14"/>
      <c r="AD275" s="1014"/>
      <c r="AE275" s="1014"/>
      <c r="AF275" s="1014"/>
      <c r="AG275" s="1014"/>
      <c r="AH275" s="420"/>
      <c r="AI275" s="421"/>
      <c r="AJ275" s="421"/>
      <c r="AK275" s="421"/>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15">
        <v>9</v>
      </c>
      <c r="B276" s="1015">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14"/>
      <c r="AD276" s="1014"/>
      <c r="AE276" s="1014"/>
      <c r="AF276" s="1014"/>
      <c r="AG276" s="1014"/>
      <c r="AH276" s="420"/>
      <c r="AI276" s="421"/>
      <c r="AJ276" s="421"/>
      <c r="AK276" s="421"/>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15">
        <v>10</v>
      </c>
      <c r="B277" s="1015">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14"/>
      <c r="AD277" s="1014"/>
      <c r="AE277" s="1014"/>
      <c r="AF277" s="1014"/>
      <c r="AG277" s="1014"/>
      <c r="AH277" s="420"/>
      <c r="AI277" s="421"/>
      <c r="AJ277" s="421"/>
      <c r="AK277" s="421"/>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15">
        <v>11</v>
      </c>
      <c r="B278" s="1015">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14"/>
      <c r="AD278" s="1014"/>
      <c r="AE278" s="1014"/>
      <c r="AF278" s="1014"/>
      <c r="AG278" s="1014"/>
      <c r="AH278" s="420"/>
      <c r="AI278" s="421"/>
      <c r="AJ278" s="421"/>
      <c r="AK278" s="421"/>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15">
        <v>12</v>
      </c>
      <c r="B279" s="1015">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14"/>
      <c r="AD279" s="1014"/>
      <c r="AE279" s="1014"/>
      <c r="AF279" s="1014"/>
      <c r="AG279" s="1014"/>
      <c r="AH279" s="420"/>
      <c r="AI279" s="421"/>
      <c r="AJ279" s="421"/>
      <c r="AK279" s="421"/>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15">
        <v>13</v>
      </c>
      <c r="B280" s="1015">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14"/>
      <c r="AD280" s="1014"/>
      <c r="AE280" s="1014"/>
      <c r="AF280" s="1014"/>
      <c r="AG280" s="1014"/>
      <c r="AH280" s="420"/>
      <c r="AI280" s="421"/>
      <c r="AJ280" s="421"/>
      <c r="AK280" s="421"/>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15">
        <v>14</v>
      </c>
      <c r="B281" s="1015">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14"/>
      <c r="AD281" s="1014"/>
      <c r="AE281" s="1014"/>
      <c r="AF281" s="1014"/>
      <c r="AG281" s="1014"/>
      <c r="AH281" s="420"/>
      <c r="AI281" s="421"/>
      <c r="AJ281" s="421"/>
      <c r="AK281" s="421"/>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15">
        <v>15</v>
      </c>
      <c r="B282" s="1015">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14"/>
      <c r="AD282" s="1014"/>
      <c r="AE282" s="1014"/>
      <c r="AF282" s="1014"/>
      <c r="AG282" s="1014"/>
      <c r="AH282" s="420"/>
      <c r="AI282" s="421"/>
      <c r="AJ282" s="421"/>
      <c r="AK282" s="421"/>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15">
        <v>16</v>
      </c>
      <c r="B283" s="1015">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14"/>
      <c r="AD283" s="1014"/>
      <c r="AE283" s="1014"/>
      <c r="AF283" s="1014"/>
      <c r="AG283" s="1014"/>
      <c r="AH283" s="420"/>
      <c r="AI283" s="421"/>
      <c r="AJ283" s="421"/>
      <c r="AK283" s="421"/>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15">
        <v>17</v>
      </c>
      <c r="B284" s="1015">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14"/>
      <c r="AD284" s="1014"/>
      <c r="AE284" s="1014"/>
      <c r="AF284" s="1014"/>
      <c r="AG284" s="1014"/>
      <c r="AH284" s="420"/>
      <c r="AI284" s="421"/>
      <c r="AJ284" s="421"/>
      <c r="AK284" s="421"/>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15">
        <v>18</v>
      </c>
      <c r="B285" s="1015">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14"/>
      <c r="AD285" s="1014"/>
      <c r="AE285" s="1014"/>
      <c r="AF285" s="1014"/>
      <c r="AG285" s="1014"/>
      <c r="AH285" s="420"/>
      <c r="AI285" s="421"/>
      <c r="AJ285" s="421"/>
      <c r="AK285" s="421"/>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15">
        <v>19</v>
      </c>
      <c r="B286" s="1015">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14"/>
      <c r="AD286" s="1014"/>
      <c r="AE286" s="1014"/>
      <c r="AF286" s="1014"/>
      <c r="AG286" s="1014"/>
      <c r="AH286" s="420"/>
      <c r="AI286" s="421"/>
      <c r="AJ286" s="421"/>
      <c r="AK286" s="421"/>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15">
        <v>20</v>
      </c>
      <c r="B287" s="1015">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14"/>
      <c r="AD287" s="1014"/>
      <c r="AE287" s="1014"/>
      <c r="AF287" s="1014"/>
      <c r="AG287" s="1014"/>
      <c r="AH287" s="420"/>
      <c r="AI287" s="421"/>
      <c r="AJ287" s="421"/>
      <c r="AK287" s="421"/>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15">
        <v>21</v>
      </c>
      <c r="B288" s="1015">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14"/>
      <c r="AD288" s="1014"/>
      <c r="AE288" s="1014"/>
      <c r="AF288" s="1014"/>
      <c r="AG288" s="1014"/>
      <c r="AH288" s="420"/>
      <c r="AI288" s="421"/>
      <c r="AJ288" s="421"/>
      <c r="AK288" s="421"/>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15">
        <v>22</v>
      </c>
      <c r="B289" s="1015">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14"/>
      <c r="AD289" s="1014"/>
      <c r="AE289" s="1014"/>
      <c r="AF289" s="1014"/>
      <c r="AG289" s="1014"/>
      <c r="AH289" s="420"/>
      <c r="AI289" s="421"/>
      <c r="AJ289" s="421"/>
      <c r="AK289" s="421"/>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15">
        <v>23</v>
      </c>
      <c r="B290" s="1015">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14"/>
      <c r="AD290" s="1014"/>
      <c r="AE290" s="1014"/>
      <c r="AF290" s="1014"/>
      <c r="AG290" s="1014"/>
      <c r="AH290" s="420"/>
      <c r="AI290" s="421"/>
      <c r="AJ290" s="421"/>
      <c r="AK290" s="421"/>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15">
        <v>24</v>
      </c>
      <c r="B291" s="1015">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14"/>
      <c r="AD291" s="1014"/>
      <c r="AE291" s="1014"/>
      <c r="AF291" s="1014"/>
      <c r="AG291" s="1014"/>
      <c r="AH291" s="420"/>
      <c r="AI291" s="421"/>
      <c r="AJ291" s="421"/>
      <c r="AK291" s="421"/>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15">
        <v>25</v>
      </c>
      <c r="B292" s="1015">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14"/>
      <c r="AD292" s="1014"/>
      <c r="AE292" s="1014"/>
      <c r="AF292" s="1014"/>
      <c r="AG292" s="1014"/>
      <c r="AH292" s="420"/>
      <c r="AI292" s="421"/>
      <c r="AJ292" s="421"/>
      <c r="AK292" s="421"/>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15">
        <v>26</v>
      </c>
      <c r="B293" s="1015">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14"/>
      <c r="AD293" s="1014"/>
      <c r="AE293" s="1014"/>
      <c r="AF293" s="1014"/>
      <c r="AG293" s="1014"/>
      <c r="AH293" s="420"/>
      <c r="AI293" s="421"/>
      <c r="AJ293" s="421"/>
      <c r="AK293" s="421"/>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15">
        <v>27</v>
      </c>
      <c r="B294" s="1015">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14"/>
      <c r="AD294" s="1014"/>
      <c r="AE294" s="1014"/>
      <c r="AF294" s="1014"/>
      <c r="AG294" s="1014"/>
      <c r="AH294" s="420"/>
      <c r="AI294" s="421"/>
      <c r="AJ294" s="421"/>
      <c r="AK294" s="421"/>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15">
        <v>28</v>
      </c>
      <c r="B295" s="1015">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14"/>
      <c r="AD295" s="1014"/>
      <c r="AE295" s="1014"/>
      <c r="AF295" s="1014"/>
      <c r="AG295" s="1014"/>
      <c r="AH295" s="420"/>
      <c r="AI295" s="421"/>
      <c r="AJ295" s="421"/>
      <c r="AK295" s="421"/>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15">
        <v>29</v>
      </c>
      <c r="B296" s="1015">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14"/>
      <c r="AD296" s="1014"/>
      <c r="AE296" s="1014"/>
      <c r="AF296" s="1014"/>
      <c r="AG296" s="1014"/>
      <c r="AH296" s="420"/>
      <c r="AI296" s="421"/>
      <c r="AJ296" s="421"/>
      <c r="AK296" s="421"/>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15">
        <v>30</v>
      </c>
      <c r="B297" s="1015">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14"/>
      <c r="AD297" s="1014"/>
      <c r="AE297" s="1014"/>
      <c r="AF297" s="1014"/>
      <c r="AG297" s="1014"/>
      <c r="AH297" s="420"/>
      <c r="AI297" s="421"/>
      <c r="AJ297" s="421"/>
      <c r="AK297" s="421"/>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7" t="s">
        <v>293</v>
      </c>
      <c r="K300" s="109"/>
      <c r="L300" s="109"/>
      <c r="M300" s="109"/>
      <c r="N300" s="109"/>
      <c r="O300" s="109"/>
      <c r="P300" s="336" t="s">
        <v>27</v>
      </c>
      <c r="Q300" s="336"/>
      <c r="R300" s="336"/>
      <c r="S300" s="336"/>
      <c r="T300" s="336"/>
      <c r="U300" s="336"/>
      <c r="V300" s="336"/>
      <c r="W300" s="336"/>
      <c r="X300" s="336"/>
      <c r="Y300" s="346" t="s">
        <v>345</v>
      </c>
      <c r="Z300" s="347"/>
      <c r="AA300" s="347"/>
      <c r="AB300" s="347"/>
      <c r="AC300" s="277" t="s">
        <v>330</v>
      </c>
      <c r="AD300" s="277"/>
      <c r="AE300" s="277"/>
      <c r="AF300" s="277"/>
      <c r="AG300" s="277"/>
      <c r="AH300" s="346" t="s">
        <v>257</v>
      </c>
      <c r="AI300" s="348"/>
      <c r="AJ300" s="348"/>
      <c r="AK300" s="348"/>
      <c r="AL300" s="348" t="s">
        <v>21</v>
      </c>
      <c r="AM300" s="348"/>
      <c r="AN300" s="348"/>
      <c r="AO300" s="423"/>
      <c r="AP300" s="424" t="s">
        <v>294</v>
      </c>
      <c r="AQ300" s="424"/>
      <c r="AR300" s="424"/>
      <c r="AS300" s="424"/>
      <c r="AT300" s="424"/>
      <c r="AU300" s="424"/>
      <c r="AV300" s="424"/>
      <c r="AW300" s="424"/>
      <c r="AX300" s="424"/>
      <c r="AY300" s="34">
        <f t="shared" ref="AY300:AY301" si="6">$AY$298</f>
        <v>0</v>
      </c>
    </row>
    <row r="301" spans="1:51" ht="26.25" hidden="1" customHeight="1" x14ac:dyDescent="0.15">
      <c r="A301" s="1015">
        <v>1</v>
      </c>
      <c r="B301" s="1015">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14"/>
      <c r="AD301" s="1014"/>
      <c r="AE301" s="1014"/>
      <c r="AF301" s="1014"/>
      <c r="AG301" s="1014"/>
      <c r="AH301" s="420"/>
      <c r="AI301" s="421"/>
      <c r="AJ301" s="421"/>
      <c r="AK301" s="421"/>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15">
        <v>2</v>
      </c>
      <c r="B302" s="1015">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14"/>
      <c r="AD302" s="1014"/>
      <c r="AE302" s="1014"/>
      <c r="AF302" s="1014"/>
      <c r="AG302" s="1014"/>
      <c r="AH302" s="420"/>
      <c r="AI302" s="421"/>
      <c r="AJ302" s="421"/>
      <c r="AK302" s="421"/>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15">
        <v>3</v>
      </c>
      <c r="B303" s="1015">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14"/>
      <c r="AD303" s="1014"/>
      <c r="AE303" s="1014"/>
      <c r="AF303" s="1014"/>
      <c r="AG303" s="1014"/>
      <c r="AH303" s="420"/>
      <c r="AI303" s="421"/>
      <c r="AJ303" s="421"/>
      <c r="AK303" s="421"/>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15">
        <v>4</v>
      </c>
      <c r="B304" s="1015">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14"/>
      <c r="AD304" s="1014"/>
      <c r="AE304" s="1014"/>
      <c r="AF304" s="1014"/>
      <c r="AG304" s="1014"/>
      <c r="AH304" s="420"/>
      <c r="AI304" s="421"/>
      <c r="AJ304" s="421"/>
      <c r="AK304" s="421"/>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15">
        <v>5</v>
      </c>
      <c r="B305" s="1015">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14"/>
      <c r="AD305" s="1014"/>
      <c r="AE305" s="1014"/>
      <c r="AF305" s="1014"/>
      <c r="AG305" s="1014"/>
      <c r="AH305" s="420"/>
      <c r="AI305" s="421"/>
      <c r="AJ305" s="421"/>
      <c r="AK305" s="421"/>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15">
        <v>6</v>
      </c>
      <c r="B306" s="1015">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14"/>
      <c r="AD306" s="1014"/>
      <c r="AE306" s="1014"/>
      <c r="AF306" s="1014"/>
      <c r="AG306" s="1014"/>
      <c r="AH306" s="420"/>
      <c r="AI306" s="421"/>
      <c r="AJ306" s="421"/>
      <c r="AK306" s="421"/>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15">
        <v>7</v>
      </c>
      <c r="B307" s="1015">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14"/>
      <c r="AD307" s="1014"/>
      <c r="AE307" s="1014"/>
      <c r="AF307" s="1014"/>
      <c r="AG307" s="1014"/>
      <c r="AH307" s="420"/>
      <c r="AI307" s="421"/>
      <c r="AJ307" s="421"/>
      <c r="AK307" s="421"/>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15">
        <v>8</v>
      </c>
      <c r="B308" s="1015">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14"/>
      <c r="AD308" s="1014"/>
      <c r="AE308" s="1014"/>
      <c r="AF308" s="1014"/>
      <c r="AG308" s="1014"/>
      <c r="AH308" s="420"/>
      <c r="AI308" s="421"/>
      <c r="AJ308" s="421"/>
      <c r="AK308" s="421"/>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15">
        <v>9</v>
      </c>
      <c r="B309" s="1015">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14"/>
      <c r="AD309" s="1014"/>
      <c r="AE309" s="1014"/>
      <c r="AF309" s="1014"/>
      <c r="AG309" s="1014"/>
      <c r="AH309" s="420"/>
      <c r="AI309" s="421"/>
      <c r="AJ309" s="421"/>
      <c r="AK309" s="421"/>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15">
        <v>10</v>
      </c>
      <c r="B310" s="1015">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14"/>
      <c r="AD310" s="1014"/>
      <c r="AE310" s="1014"/>
      <c r="AF310" s="1014"/>
      <c r="AG310" s="1014"/>
      <c r="AH310" s="420"/>
      <c r="AI310" s="421"/>
      <c r="AJ310" s="421"/>
      <c r="AK310" s="421"/>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15">
        <v>11</v>
      </c>
      <c r="B311" s="1015">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14"/>
      <c r="AD311" s="1014"/>
      <c r="AE311" s="1014"/>
      <c r="AF311" s="1014"/>
      <c r="AG311" s="1014"/>
      <c r="AH311" s="420"/>
      <c r="AI311" s="421"/>
      <c r="AJ311" s="421"/>
      <c r="AK311" s="421"/>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15">
        <v>12</v>
      </c>
      <c r="B312" s="1015">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14"/>
      <c r="AD312" s="1014"/>
      <c r="AE312" s="1014"/>
      <c r="AF312" s="1014"/>
      <c r="AG312" s="1014"/>
      <c r="AH312" s="420"/>
      <c r="AI312" s="421"/>
      <c r="AJ312" s="421"/>
      <c r="AK312" s="421"/>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15">
        <v>13</v>
      </c>
      <c r="B313" s="1015">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14"/>
      <c r="AD313" s="1014"/>
      <c r="AE313" s="1014"/>
      <c r="AF313" s="1014"/>
      <c r="AG313" s="1014"/>
      <c r="AH313" s="420"/>
      <c r="AI313" s="421"/>
      <c r="AJ313" s="421"/>
      <c r="AK313" s="421"/>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15">
        <v>14</v>
      </c>
      <c r="B314" s="1015">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14"/>
      <c r="AD314" s="1014"/>
      <c r="AE314" s="1014"/>
      <c r="AF314" s="1014"/>
      <c r="AG314" s="1014"/>
      <c r="AH314" s="420"/>
      <c r="AI314" s="421"/>
      <c r="AJ314" s="421"/>
      <c r="AK314" s="421"/>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15">
        <v>15</v>
      </c>
      <c r="B315" s="1015">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14"/>
      <c r="AD315" s="1014"/>
      <c r="AE315" s="1014"/>
      <c r="AF315" s="1014"/>
      <c r="AG315" s="1014"/>
      <c r="AH315" s="420"/>
      <c r="AI315" s="421"/>
      <c r="AJ315" s="421"/>
      <c r="AK315" s="421"/>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15">
        <v>16</v>
      </c>
      <c r="B316" s="1015">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14"/>
      <c r="AD316" s="1014"/>
      <c r="AE316" s="1014"/>
      <c r="AF316" s="1014"/>
      <c r="AG316" s="1014"/>
      <c r="AH316" s="420"/>
      <c r="AI316" s="421"/>
      <c r="AJ316" s="421"/>
      <c r="AK316" s="421"/>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15">
        <v>17</v>
      </c>
      <c r="B317" s="1015">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14"/>
      <c r="AD317" s="1014"/>
      <c r="AE317" s="1014"/>
      <c r="AF317" s="1014"/>
      <c r="AG317" s="1014"/>
      <c r="AH317" s="420"/>
      <c r="AI317" s="421"/>
      <c r="AJ317" s="421"/>
      <c r="AK317" s="421"/>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15">
        <v>18</v>
      </c>
      <c r="B318" s="1015">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14"/>
      <c r="AD318" s="1014"/>
      <c r="AE318" s="1014"/>
      <c r="AF318" s="1014"/>
      <c r="AG318" s="1014"/>
      <c r="AH318" s="420"/>
      <c r="AI318" s="421"/>
      <c r="AJ318" s="421"/>
      <c r="AK318" s="421"/>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15">
        <v>19</v>
      </c>
      <c r="B319" s="1015">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14"/>
      <c r="AD319" s="1014"/>
      <c r="AE319" s="1014"/>
      <c r="AF319" s="1014"/>
      <c r="AG319" s="1014"/>
      <c r="AH319" s="420"/>
      <c r="AI319" s="421"/>
      <c r="AJ319" s="421"/>
      <c r="AK319" s="421"/>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15">
        <v>20</v>
      </c>
      <c r="B320" s="1015">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14"/>
      <c r="AD320" s="1014"/>
      <c r="AE320" s="1014"/>
      <c r="AF320" s="1014"/>
      <c r="AG320" s="1014"/>
      <c r="AH320" s="420"/>
      <c r="AI320" s="421"/>
      <c r="AJ320" s="421"/>
      <c r="AK320" s="421"/>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15">
        <v>21</v>
      </c>
      <c r="B321" s="1015">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14"/>
      <c r="AD321" s="1014"/>
      <c r="AE321" s="1014"/>
      <c r="AF321" s="1014"/>
      <c r="AG321" s="1014"/>
      <c r="AH321" s="420"/>
      <c r="AI321" s="421"/>
      <c r="AJ321" s="421"/>
      <c r="AK321" s="421"/>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15">
        <v>22</v>
      </c>
      <c r="B322" s="1015">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14"/>
      <c r="AD322" s="1014"/>
      <c r="AE322" s="1014"/>
      <c r="AF322" s="1014"/>
      <c r="AG322" s="1014"/>
      <c r="AH322" s="420"/>
      <c r="AI322" s="421"/>
      <c r="AJ322" s="421"/>
      <c r="AK322" s="421"/>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15">
        <v>23</v>
      </c>
      <c r="B323" s="1015">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14"/>
      <c r="AD323" s="1014"/>
      <c r="AE323" s="1014"/>
      <c r="AF323" s="1014"/>
      <c r="AG323" s="1014"/>
      <c r="AH323" s="420"/>
      <c r="AI323" s="421"/>
      <c r="AJ323" s="421"/>
      <c r="AK323" s="421"/>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15">
        <v>24</v>
      </c>
      <c r="B324" s="1015">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14"/>
      <c r="AD324" s="1014"/>
      <c r="AE324" s="1014"/>
      <c r="AF324" s="1014"/>
      <c r="AG324" s="1014"/>
      <c r="AH324" s="420"/>
      <c r="AI324" s="421"/>
      <c r="AJ324" s="421"/>
      <c r="AK324" s="421"/>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15">
        <v>25</v>
      </c>
      <c r="B325" s="1015">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14"/>
      <c r="AD325" s="1014"/>
      <c r="AE325" s="1014"/>
      <c r="AF325" s="1014"/>
      <c r="AG325" s="1014"/>
      <c r="AH325" s="420"/>
      <c r="AI325" s="421"/>
      <c r="AJ325" s="421"/>
      <c r="AK325" s="421"/>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15">
        <v>26</v>
      </c>
      <c r="B326" s="1015">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14"/>
      <c r="AD326" s="1014"/>
      <c r="AE326" s="1014"/>
      <c r="AF326" s="1014"/>
      <c r="AG326" s="1014"/>
      <c r="AH326" s="420"/>
      <c r="AI326" s="421"/>
      <c r="AJ326" s="421"/>
      <c r="AK326" s="421"/>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15">
        <v>27</v>
      </c>
      <c r="B327" s="1015">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14"/>
      <c r="AD327" s="1014"/>
      <c r="AE327" s="1014"/>
      <c r="AF327" s="1014"/>
      <c r="AG327" s="1014"/>
      <c r="AH327" s="420"/>
      <c r="AI327" s="421"/>
      <c r="AJ327" s="421"/>
      <c r="AK327" s="421"/>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15">
        <v>28</v>
      </c>
      <c r="B328" s="1015">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14"/>
      <c r="AD328" s="1014"/>
      <c r="AE328" s="1014"/>
      <c r="AF328" s="1014"/>
      <c r="AG328" s="1014"/>
      <c r="AH328" s="420"/>
      <c r="AI328" s="421"/>
      <c r="AJ328" s="421"/>
      <c r="AK328" s="421"/>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15">
        <v>29</v>
      </c>
      <c r="B329" s="1015">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14"/>
      <c r="AD329" s="1014"/>
      <c r="AE329" s="1014"/>
      <c r="AF329" s="1014"/>
      <c r="AG329" s="1014"/>
      <c r="AH329" s="420"/>
      <c r="AI329" s="421"/>
      <c r="AJ329" s="421"/>
      <c r="AK329" s="421"/>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15">
        <v>30</v>
      </c>
      <c r="B330" s="1015">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14"/>
      <c r="AD330" s="1014"/>
      <c r="AE330" s="1014"/>
      <c r="AF330" s="1014"/>
      <c r="AG330" s="1014"/>
      <c r="AH330" s="420"/>
      <c r="AI330" s="421"/>
      <c r="AJ330" s="421"/>
      <c r="AK330" s="421"/>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7" t="s">
        <v>293</v>
      </c>
      <c r="K333" s="109"/>
      <c r="L333" s="109"/>
      <c r="M333" s="109"/>
      <c r="N333" s="109"/>
      <c r="O333" s="109"/>
      <c r="P333" s="336" t="s">
        <v>27</v>
      </c>
      <c r="Q333" s="336"/>
      <c r="R333" s="336"/>
      <c r="S333" s="336"/>
      <c r="T333" s="336"/>
      <c r="U333" s="336"/>
      <c r="V333" s="336"/>
      <c r="W333" s="336"/>
      <c r="X333" s="336"/>
      <c r="Y333" s="346" t="s">
        <v>345</v>
      </c>
      <c r="Z333" s="347"/>
      <c r="AA333" s="347"/>
      <c r="AB333" s="347"/>
      <c r="AC333" s="277" t="s">
        <v>330</v>
      </c>
      <c r="AD333" s="277"/>
      <c r="AE333" s="277"/>
      <c r="AF333" s="277"/>
      <c r="AG333" s="277"/>
      <c r="AH333" s="346" t="s">
        <v>257</v>
      </c>
      <c r="AI333" s="348"/>
      <c r="AJ333" s="348"/>
      <c r="AK333" s="348"/>
      <c r="AL333" s="348" t="s">
        <v>21</v>
      </c>
      <c r="AM333" s="348"/>
      <c r="AN333" s="348"/>
      <c r="AO333" s="423"/>
      <c r="AP333" s="424" t="s">
        <v>294</v>
      </c>
      <c r="AQ333" s="424"/>
      <c r="AR333" s="424"/>
      <c r="AS333" s="424"/>
      <c r="AT333" s="424"/>
      <c r="AU333" s="424"/>
      <c r="AV333" s="424"/>
      <c r="AW333" s="424"/>
      <c r="AX333" s="424"/>
      <c r="AY333" s="34">
        <f t="shared" ref="AY333:AY334" si="7">$AY$331</f>
        <v>0</v>
      </c>
    </row>
    <row r="334" spans="1:51" ht="26.25" hidden="1" customHeight="1" x14ac:dyDescent="0.15">
      <c r="A334" s="1015">
        <v>1</v>
      </c>
      <c r="B334" s="1015">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14"/>
      <c r="AD334" s="1014"/>
      <c r="AE334" s="1014"/>
      <c r="AF334" s="1014"/>
      <c r="AG334" s="1014"/>
      <c r="AH334" s="420"/>
      <c r="AI334" s="421"/>
      <c r="AJ334" s="421"/>
      <c r="AK334" s="421"/>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15">
        <v>2</v>
      </c>
      <c r="B335" s="1015">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14"/>
      <c r="AD335" s="1014"/>
      <c r="AE335" s="1014"/>
      <c r="AF335" s="1014"/>
      <c r="AG335" s="1014"/>
      <c r="AH335" s="420"/>
      <c r="AI335" s="421"/>
      <c r="AJ335" s="421"/>
      <c r="AK335" s="421"/>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15">
        <v>3</v>
      </c>
      <c r="B336" s="1015">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14"/>
      <c r="AD336" s="1014"/>
      <c r="AE336" s="1014"/>
      <c r="AF336" s="1014"/>
      <c r="AG336" s="1014"/>
      <c r="AH336" s="420"/>
      <c r="AI336" s="421"/>
      <c r="AJ336" s="421"/>
      <c r="AK336" s="421"/>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15">
        <v>4</v>
      </c>
      <c r="B337" s="1015">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14"/>
      <c r="AD337" s="1014"/>
      <c r="AE337" s="1014"/>
      <c r="AF337" s="1014"/>
      <c r="AG337" s="1014"/>
      <c r="AH337" s="420"/>
      <c r="AI337" s="421"/>
      <c r="AJ337" s="421"/>
      <c r="AK337" s="421"/>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15">
        <v>5</v>
      </c>
      <c r="B338" s="1015">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14"/>
      <c r="AD338" s="1014"/>
      <c r="AE338" s="1014"/>
      <c r="AF338" s="1014"/>
      <c r="AG338" s="1014"/>
      <c r="AH338" s="420"/>
      <c r="AI338" s="421"/>
      <c r="AJ338" s="421"/>
      <c r="AK338" s="421"/>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15">
        <v>6</v>
      </c>
      <c r="B339" s="1015">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14"/>
      <c r="AD339" s="1014"/>
      <c r="AE339" s="1014"/>
      <c r="AF339" s="1014"/>
      <c r="AG339" s="1014"/>
      <c r="AH339" s="420"/>
      <c r="AI339" s="421"/>
      <c r="AJ339" s="421"/>
      <c r="AK339" s="421"/>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15">
        <v>7</v>
      </c>
      <c r="B340" s="1015">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14"/>
      <c r="AD340" s="1014"/>
      <c r="AE340" s="1014"/>
      <c r="AF340" s="1014"/>
      <c r="AG340" s="1014"/>
      <c r="AH340" s="420"/>
      <c r="AI340" s="421"/>
      <c r="AJ340" s="421"/>
      <c r="AK340" s="421"/>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15">
        <v>8</v>
      </c>
      <c r="B341" s="1015">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14"/>
      <c r="AD341" s="1014"/>
      <c r="AE341" s="1014"/>
      <c r="AF341" s="1014"/>
      <c r="AG341" s="1014"/>
      <c r="AH341" s="420"/>
      <c r="AI341" s="421"/>
      <c r="AJ341" s="421"/>
      <c r="AK341" s="421"/>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15">
        <v>9</v>
      </c>
      <c r="B342" s="1015">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14"/>
      <c r="AD342" s="1014"/>
      <c r="AE342" s="1014"/>
      <c r="AF342" s="1014"/>
      <c r="AG342" s="1014"/>
      <c r="AH342" s="420"/>
      <c r="AI342" s="421"/>
      <c r="AJ342" s="421"/>
      <c r="AK342" s="421"/>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15">
        <v>10</v>
      </c>
      <c r="B343" s="1015">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14"/>
      <c r="AD343" s="1014"/>
      <c r="AE343" s="1014"/>
      <c r="AF343" s="1014"/>
      <c r="AG343" s="1014"/>
      <c r="AH343" s="420"/>
      <c r="AI343" s="421"/>
      <c r="AJ343" s="421"/>
      <c r="AK343" s="421"/>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15">
        <v>11</v>
      </c>
      <c r="B344" s="1015">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14"/>
      <c r="AD344" s="1014"/>
      <c r="AE344" s="1014"/>
      <c r="AF344" s="1014"/>
      <c r="AG344" s="1014"/>
      <c r="AH344" s="420"/>
      <c r="AI344" s="421"/>
      <c r="AJ344" s="421"/>
      <c r="AK344" s="421"/>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15">
        <v>12</v>
      </c>
      <c r="B345" s="1015">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14"/>
      <c r="AD345" s="1014"/>
      <c r="AE345" s="1014"/>
      <c r="AF345" s="1014"/>
      <c r="AG345" s="1014"/>
      <c r="AH345" s="420"/>
      <c r="AI345" s="421"/>
      <c r="AJ345" s="421"/>
      <c r="AK345" s="421"/>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15">
        <v>13</v>
      </c>
      <c r="B346" s="1015">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14"/>
      <c r="AD346" s="1014"/>
      <c r="AE346" s="1014"/>
      <c r="AF346" s="1014"/>
      <c r="AG346" s="1014"/>
      <c r="AH346" s="420"/>
      <c r="AI346" s="421"/>
      <c r="AJ346" s="421"/>
      <c r="AK346" s="421"/>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15">
        <v>14</v>
      </c>
      <c r="B347" s="1015">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14"/>
      <c r="AD347" s="1014"/>
      <c r="AE347" s="1014"/>
      <c r="AF347" s="1014"/>
      <c r="AG347" s="1014"/>
      <c r="AH347" s="420"/>
      <c r="AI347" s="421"/>
      <c r="AJ347" s="421"/>
      <c r="AK347" s="421"/>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15">
        <v>15</v>
      </c>
      <c r="B348" s="1015">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14"/>
      <c r="AD348" s="1014"/>
      <c r="AE348" s="1014"/>
      <c r="AF348" s="1014"/>
      <c r="AG348" s="1014"/>
      <c r="AH348" s="420"/>
      <c r="AI348" s="421"/>
      <c r="AJ348" s="421"/>
      <c r="AK348" s="421"/>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15">
        <v>16</v>
      </c>
      <c r="B349" s="1015">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14"/>
      <c r="AD349" s="1014"/>
      <c r="AE349" s="1014"/>
      <c r="AF349" s="1014"/>
      <c r="AG349" s="1014"/>
      <c r="AH349" s="420"/>
      <c r="AI349" s="421"/>
      <c r="AJ349" s="421"/>
      <c r="AK349" s="421"/>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15">
        <v>17</v>
      </c>
      <c r="B350" s="1015">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14"/>
      <c r="AD350" s="1014"/>
      <c r="AE350" s="1014"/>
      <c r="AF350" s="1014"/>
      <c r="AG350" s="1014"/>
      <c r="AH350" s="420"/>
      <c r="AI350" s="421"/>
      <c r="AJ350" s="421"/>
      <c r="AK350" s="421"/>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15">
        <v>18</v>
      </c>
      <c r="B351" s="1015">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14"/>
      <c r="AD351" s="1014"/>
      <c r="AE351" s="1014"/>
      <c r="AF351" s="1014"/>
      <c r="AG351" s="1014"/>
      <c r="AH351" s="420"/>
      <c r="AI351" s="421"/>
      <c r="AJ351" s="421"/>
      <c r="AK351" s="421"/>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15">
        <v>19</v>
      </c>
      <c r="B352" s="1015">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14"/>
      <c r="AD352" s="1014"/>
      <c r="AE352" s="1014"/>
      <c r="AF352" s="1014"/>
      <c r="AG352" s="1014"/>
      <c r="AH352" s="420"/>
      <c r="AI352" s="421"/>
      <c r="AJ352" s="421"/>
      <c r="AK352" s="421"/>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15">
        <v>20</v>
      </c>
      <c r="B353" s="1015">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14"/>
      <c r="AD353" s="1014"/>
      <c r="AE353" s="1014"/>
      <c r="AF353" s="1014"/>
      <c r="AG353" s="1014"/>
      <c r="AH353" s="420"/>
      <c r="AI353" s="421"/>
      <c r="AJ353" s="421"/>
      <c r="AK353" s="421"/>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15">
        <v>21</v>
      </c>
      <c r="B354" s="1015">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14"/>
      <c r="AD354" s="1014"/>
      <c r="AE354" s="1014"/>
      <c r="AF354" s="1014"/>
      <c r="AG354" s="1014"/>
      <c r="AH354" s="420"/>
      <c r="AI354" s="421"/>
      <c r="AJ354" s="421"/>
      <c r="AK354" s="421"/>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15">
        <v>22</v>
      </c>
      <c r="B355" s="1015">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14"/>
      <c r="AD355" s="1014"/>
      <c r="AE355" s="1014"/>
      <c r="AF355" s="1014"/>
      <c r="AG355" s="1014"/>
      <c r="AH355" s="420"/>
      <c r="AI355" s="421"/>
      <c r="AJ355" s="421"/>
      <c r="AK355" s="421"/>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15">
        <v>23</v>
      </c>
      <c r="B356" s="1015">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14"/>
      <c r="AD356" s="1014"/>
      <c r="AE356" s="1014"/>
      <c r="AF356" s="1014"/>
      <c r="AG356" s="1014"/>
      <c r="AH356" s="420"/>
      <c r="AI356" s="421"/>
      <c r="AJ356" s="421"/>
      <c r="AK356" s="421"/>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15">
        <v>24</v>
      </c>
      <c r="B357" s="1015">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14"/>
      <c r="AD357" s="1014"/>
      <c r="AE357" s="1014"/>
      <c r="AF357" s="1014"/>
      <c r="AG357" s="1014"/>
      <c r="AH357" s="420"/>
      <c r="AI357" s="421"/>
      <c r="AJ357" s="421"/>
      <c r="AK357" s="421"/>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15">
        <v>25</v>
      </c>
      <c r="B358" s="1015">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14"/>
      <c r="AD358" s="1014"/>
      <c r="AE358" s="1014"/>
      <c r="AF358" s="1014"/>
      <c r="AG358" s="1014"/>
      <c r="AH358" s="420"/>
      <c r="AI358" s="421"/>
      <c r="AJ358" s="421"/>
      <c r="AK358" s="421"/>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15">
        <v>26</v>
      </c>
      <c r="B359" s="1015">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14"/>
      <c r="AD359" s="1014"/>
      <c r="AE359" s="1014"/>
      <c r="AF359" s="1014"/>
      <c r="AG359" s="1014"/>
      <c r="AH359" s="420"/>
      <c r="AI359" s="421"/>
      <c r="AJ359" s="421"/>
      <c r="AK359" s="421"/>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15">
        <v>27</v>
      </c>
      <c r="B360" s="1015">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14"/>
      <c r="AD360" s="1014"/>
      <c r="AE360" s="1014"/>
      <c r="AF360" s="1014"/>
      <c r="AG360" s="1014"/>
      <c r="AH360" s="420"/>
      <c r="AI360" s="421"/>
      <c r="AJ360" s="421"/>
      <c r="AK360" s="421"/>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15">
        <v>28</v>
      </c>
      <c r="B361" s="1015">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14"/>
      <c r="AD361" s="1014"/>
      <c r="AE361" s="1014"/>
      <c r="AF361" s="1014"/>
      <c r="AG361" s="1014"/>
      <c r="AH361" s="420"/>
      <c r="AI361" s="421"/>
      <c r="AJ361" s="421"/>
      <c r="AK361" s="421"/>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15">
        <v>29</v>
      </c>
      <c r="B362" s="1015">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14"/>
      <c r="AD362" s="1014"/>
      <c r="AE362" s="1014"/>
      <c r="AF362" s="1014"/>
      <c r="AG362" s="1014"/>
      <c r="AH362" s="420"/>
      <c r="AI362" s="421"/>
      <c r="AJ362" s="421"/>
      <c r="AK362" s="421"/>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15">
        <v>30</v>
      </c>
      <c r="B363" s="1015">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14"/>
      <c r="AD363" s="1014"/>
      <c r="AE363" s="1014"/>
      <c r="AF363" s="1014"/>
      <c r="AG363" s="1014"/>
      <c r="AH363" s="420"/>
      <c r="AI363" s="421"/>
      <c r="AJ363" s="421"/>
      <c r="AK363" s="421"/>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7" t="s">
        <v>293</v>
      </c>
      <c r="K366" s="109"/>
      <c r="L366" s="109"/>
      <c r="M366" s="109"/>
      <c r="N366" s="109"/>
      <c r="O366" s="109"/>
      <c r="P366" s="336" t="s">
        <v>27</v>
      </c>
      <c r="Q366" s="336"/>
      <c r="R366" s="336"/>
      <c r="S366" s="336"/>
      <c r="T366" s="336"/>
      <c r="U366" s="336"/>
      <c r="V366" s="336"/>
      <c r="W366" s="336"/>
      <c r="X366" s="336"/>
      <c r="Y366" s="346" t="s">
        <v>345</v>
      </c>
      <c r="Z366" s="347"/>
      <c r="AA366" s="347"/>
      <c r="AB366" s="347"/>
      <c r="AC366" s="277" t="s">
        <v>330</v>
      </c>
      <c r="AD366" s="277"/>
      <c r="AE366" s="277"/>
      <c r="AF366" s="277"/>
      <c r="AG366" s="277"/>
      <c r="AH366" s="346" t="s">
        <v>257</v>
      </c>
      <c r="AI366" s="348"/>
      <c r="AJ366" s="348"/>
      <c r="AK366" s="348"/>
      <c r="AL366" s="348" t="s">
        <v>21</v>
      </c>
      <c r="AM366" s="348"/>
      <c r="AN366" s="348"/>
      <c r="AO366" s="423"/>
      <c r="AP366" s="424" t="s">
        <v>294</v>
      </c>
      <c r="AQ366" s="424"/>
      <c r="AR366" s="424"/>
      <c r="AS366" s="424"/>
      <c r="AT366" s="424"/>
      <c r="AU366" s="424"/>
      <c r="AV366" s="424"/>
      <c r="AW366" s="424"/>
      <c r="AX366" s="424"/>
      <c r="AY366" s="34">
        <f t="shared" ref="AY366:AY367" si="8">$AY$364</f>
        <v>0</v>
      </c>
    </row>
    <row r="367" spans="1:51" ht="26.25" hidden="1" customHeight="1" x14ac:dyDescent="0.15">
      <c r="A367" s="1015">
        <v>1</v>
      </c>
      <c r="B367" s="1015">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14"/>
      <c r="AD367" s="1014"/>
      <c r="AE367" s="1014"/>
      <c r="AF367" s="1014"/>
      <c r="AG367" s="1014"/>
      <c r="AH367" s="420"/>
      <c r="AI367" s="421"/>
      <c r="AJ367" s="421"/>
      <c r="AK367" s="421"/>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15">
        <v>2</v>
      </c>
      <c r="B368" s="1015">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14"/>
      <c r="AD368" s="1014"/>
      <c r="AE368" s="1014"/>
      <c r="AF368" s="1014"/>
      <c r="AG368" s="1014"/>
      <c r="AH368" s="420"/>
      <c r="AI368" s="421"/>
      <c r="AJ368" s="421"/>
      <c r="AK368" s="421"/>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15">
        <v>3</v>
      </c>
      <c r="B369" s="1015">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14"/>
      <c r="AD369" s="1014"/>
      <c r="AE369" s="1014"/>
      <c r="AF369" s="1014"/>
      <c r="AG369" s="1014"/>
      <c r="AH369" s="420"/>
      <c r="AI369" s="421"/>
      <c r="AJ369" s="421"/>
      <c r="AK369" s="421"/>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15">
        <v>4</v>
      </c>
      <c r="B370" s="1015">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14"/>
      <c r="AD370" s="1014"/>
      <c r="AE370" s="1014"/>
      <c r="AF370" s="1014"/>
      <c r="AG370" s="1014"/>
      <c r="AH370" s="420"/>
      <c r="AI370" s="421"/>
      <c r="AJ370" s="421"/>
      <c r="AK370" s="421"/>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15">
        <v>5</v>
      </c>
      <c r="B371" s="1015">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14"/>
      <c r="AD371" s="1014"/>
      <c r="AE371" s="1014"/>
      <c r="AF371" s="1014"/>
      <c r="AG371" s="1014"/>
      <c r="AH371" s="420"/>
      <c r="AI371" s="421"/>
      <c r="AJ371" s="421"/>
      <c r="AK371" s="421"/>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15">
        <v>6</v>
      </c>
      <c r="B372" s="1015">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14"/>
      <c r="AD372" s="1014"/>
      <c r="AE372" s="1014"/>
      <c r="AF372" s="1014"/>
      <c r="AG372" s="1014"/>
      <c r="AH372" s="420"/>
      <c r="AI372" s="421"/>
      <c r="AJ372" s="421"/>
      <c r="AK372" s="421"/>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15">
        <v>7</v>
      </c>
      <c r="B373" s="1015">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14"/>
      <c r="AD373" s="1014"/>
      <c r="AE373" s="1014"/>
      <c r="AF373" s="1014"/>
      <c r="AG373" s="1014"/>
      <c r="AH373" s="420"/>
      <c r="AI373" s="421"/>
      <c r="AJ373" s="421"/>
      <c r="AK373" s="421"/>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15">
        <v>8</v>
      </c>
      <c r="B374" s="1015">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14"/>
      <c r="AD374" s="1014"/>
      <c r="AE374" s="1014"/>
      <c r="AF374" s="1014"/>
      <c r="AG374" s="1014"/>
      <c r="AH374" s="420"/>
      <c r="AI374" s="421"/>
      <c r="AJ374" s="421"/>
      <c r="AK374" s="421"/>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15">
        <v>9</v>
      </c>
      <c r="B375" s="1015">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14"/>
      <c r="AD375" s="1014"/>
      <c r="AE375" s="1014"/>
      <c r="AF375" s="1014"/>
      <c r="AG375" s="1014"/>
      <c r="AH375" s="420"/>
      <c r="AI375" s="421"/>
      <c r="AJ375" s="421"/>
      <c r="AK375" s="421"/>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15">
        <v>10</v>
      </c>
      <c r="B376" s="1015">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14"/>
      <c r="AD376" s="1014"/>
      <c r="AE376" s="1014"/>
      <c r="AF376" s="1014"/>
      <c r="AG376" s="1014"/>
      <c r="AH376" s="420"/>
      <c r="AI376" s="421"/>
      <c r="AJ376" s="421"/>
      <c r="AK376" s="421"/>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15">
        <v>11</v>
      </c>
      <c r="B377" s="1015">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14"/>
      <c r="AD377" s="1014"/>
      <c r="AE377" s="1014"/>
      <c r="AF377" s="1014"/>
      <c r="AG377" s="1014"/>
      <c r="AH377" s="420"/>
      <c r="AI377" s="421"/>
      <c r="AJ377" s="421"/>
      <c r="AK377" s="421"/>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15">
        <v>12</v>
      </c>
      <c r="B378" s="1015">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14"/>
      <c r="AD378" s="1014"/>
      <c r="AE378" s="1014"/>
      <c r="AF378" s="1014"/>
      <c r="AG378" s="1014"/>
      <c r="AH378" s="420"/>
      <c r="AI378" s="421"/>
      <c r="AJ378" s="421"/>
      <c r="AK378" s="421"/>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15">
        <v>13</v>
      </c>
      <c r="B379" s="1015">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14"/>
      <c r="AD379" s="1014"/>
      <c r="AE379" s="1014"/>
      <c r="AF379" s="1014"/>
      <c r="AG379" s="1014"/>
      <c r="AH379" s="420"/>
      <c r="AI379" s="421"/>
      <c r="AJ379" s="421"/>
      <c r="AK379" s="421"/>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15">
        <v>14</v>
      </c>
      <c r="B380" s="1015">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14"/>
      <c r="AD380" s="1014"/>
      <c r="AE380" s="1014"/>
      <c r="AF380" s="1014"/>
      <c r="AG380" s="1014"/>
      <c r="AH380" s="420"/>
      <c r="AI380" s="421"/>
      <c r="AJ380" s="421"/>
      <c r="AK380" s="421"/>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15">
        <v>15</v>
      </c>
      <c r="B381" s="1015">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14"/>
      <c r="AD381" s="1014"/>
      <c r="AE381" s="1014"/>
      <c r="AF381" s="1014"/>
      <c r="AG381" s="1014"/>
      <c r="AH381" s="420"/>
      <c r="AI381" s="421"/>
      <c r="AJ381" s="421"/>
      <c r="AK381" s="421"/>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15">
        <v>16</v>
      </c>
      <c r="B382" s="1015">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14"/>
      <c r="AD382" s="1014"/>
      <c r="AE382" s="1014"/>
      <c r="AF382" s="1014"/>
      <c r="AG382" s="1014"/>
      <c r="AH382" s="420"/>
      <c r="AI382" s="421"/>
      <c r="AJ382" s="421"/>
      <c r="AK382" s="421"/>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15">
        <v>17</v>
      </c>
      <c r="B383" s="1015">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14"/>
      <c r="AD383" s="1014"/>
      <c r="AE383" s="1014"/>
      <c r="AF383" s="1014"/>
      <c r="AG383" s="1014"/>
      <c r="AH383" s="420"/>
      <c r="AI383" s="421"/>
      <c r="AJ383" s="421"/>
      <c r="AK383" s="421"/>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15">
        <v>18</v>
      </c>
      <c r="B384" s="1015">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14"/>
      <c r="AD384" s="1014"/>
      <c r="AE384" s="1014"/>
      <c r="AF384" s="1014"/>
      <c r="AG384" s="1014"/>
      <c r="AH384" s="420"/>
      <c r="AI384" s="421"/>
      <c r="AJ384" s="421"/>
      <c r="AK384" s="421"/>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15">
        <v>19</v>
      </c>
      <c r="B385" s="1015">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14"/>
      <c r="AD385" s="1014"/>
      <c r="AE385" s="1014"/>
      <c r="AF385" s="1014"/>
      <c r="AG385" s="1014"/>
      <c r="AH385" s="420"/>
      <c r="AI385" s="421"/>
      <c r="AJ385" s="421"/>
      <c r="AK385" s="421"/>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15">
        <v>20</v>
      </c>
      <c r="B386" s="1015">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14"/>
      <c r="AD386" s="1014"/>
      <c r="AE386" s="1014"/>
      <c r="AF386" s="1014"/>
      <c r="AG386" s="1014"/>
      <c r="AH386" s="420"/>
      <c r="AI386" s="421"/>
      <c r="AJ386" s="421"/>
      <c r="AK386" s="421"/>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15">
        <v>21</v>
      </c>
      <c r="B387" s="1015">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14"/>
      <c r="AD387" s="1014"/>
      <c r="AE387" s="1014"/>
      <c r="AF387" s="1014"/>
      <c r="AG387" s="1014"/>
      <c r="AH387" s="420"/>
      <c r="AI387" s="421"/>
      <c r="AJ387" s="421"/>
      <c r="AK387" s="421"/>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15">
        <v>22</v>
      </c>
      <c r="B388" s="1015">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14"/>
      <c r="AD388" s="1014"/>
      <c r="AE388" s="1014"/>
      <c r="AF388" s="1014"/>
      <c r="AG388" s="1014"/>
      <c r="AH388" s="420"/>
      <c r="AI388" s="421"/>
      <c r="AJ388" s="421"/>
      <c r="AK388" s="421"/>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15">
        <v>23</v>
      </c>
      <c r="B389" s="1015">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14"/>
      <c r="AD389" s="1014"/>
      <c r="AE389" s="1014"/>
      <c r="AF389" s="1014"/>
      <c r="AG389" s="1014"/>
      <c r="AH389" s="420"/>
      <c r="AI389" s="421"/>
      <c r="AJ389" s="421"/>
      <c r="AK389" s="421"/>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15">
        <v>24</v>
      </c>
      <c r="B390" s="1015">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14"/>
      <c r="AD390" s="1014"/>
      <c r="AE390" s="1014"/>
      <c r="AF390" s="1014"/>
      <c r="AG390" s="1014"/>
      <c r="AH390" s="420"/>
      <c r="AI390" s="421"/>
      <c r="AJ390" s="421"/>
      <c r="AK390" s="421"/>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15">
        <v>25</v>
      </c>
      <c r="B391" s="1015">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14"/>
      <c r="AD391" s="1014"/>
      <c r="AE391" s="1014"/>
      <c r="AF391" s="1014"/>
      <c r="AG391" s="1014"/>
      <c r="AH391" s="420"/>
      <c r="AI391" s="421"/>
      <c r="AJ391" s="421"/>
      <c r="AK391" s="421"/>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15">
        <v>26</v>
      </c>
      <c r="B392" s="1015">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14"/>
      <c r="AD392" s="1014"/>
      <c r="AE392" s="1014"/>
      <c r="AF392" s="1014"/>
      <c r="AG392" s="1014"/>
      <c r="AH392" s="420"/>
      <c r="AI392" s="421"/>
      <c r="AJ392" s="421"/>
      <c r="AK392" s="421"/>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15">
        <v>27</v>
      </c>
      <c r="B393" s="1015">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14"/>
      <c r="AD393" s="1014"/>
      <c r="AE393" s="1014"/>
      <c r="AF393" s="1014"/>
      <c r="AG393" s="1014"/>
      <c r="AH393" s="420"/>
      <c r="AI393" s="421"/>
      <c r="AJ393" s="421"/>
      <c r="AK393" s="421"/>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15">
        <v>28</v>
      </c>
      <c r="B394" s="1015">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14"/>
      <c r="AD394" s="1014"/>
      <c r="AE394" s="1014"/>
      <c r="AF394" s="1014"/>
      <c r="AG394" s="1014"/>
      <c r="AH394" s="420"/>
      <c r="AI394" s="421"/>
      <c r="AJ394" s="421"/>
      <c r="AK394" s="421"/>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15">
        <v>29</v>
      </c>
      <c r="B395" s="1015">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14"/>
      <c r="AD395" s="1014"/>
      <c r="AE395" s="1014"/>
      <c r="AF395" s="1014"/>
      <c r="AG395" s="1014"/>
      <c r="AH395" s="420"/>
      <c r="AI395" s="421"/>
      <c r="AJ395" s="421"/>
      <c r="AK395" s="421"/>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15">
        <v>30</v>
      </c>
      <c r="B396" s="1015">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14"/>
      <c r="AD396" s="1014"/>
      <c r="AE396" s="1014"/>
      <c r="AF396" s="1014"/>
      <c r="AG396" s="1014"/>
      <c r="AH396" s="420"/>
      <c r="AI396" s="421"/>
      <c r="AJ396" s="421"/>
      <c r="AK396" s="421"/>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7" t="s">
        <v>293</v>
      </c>
      <c r="K399" s="109"/>
      <c r="L399" s="109"/>
      <c r="M399" s="109"/>
      <c r="N399" s="109"/>
      <c r="O399" s="109"/>
      <c r="P399" s="336" t="s">
        <v>27</v>
      </c>
      <c r="Q399" s="336"/>
      <c r="R399" s="336"/>
      <c r="S399" s="336"/>
      <c r="T399" s="336"/>
      <c r="U399" s="336"/>
      <c r="V399" s="336"/>
      <c r="W399" s="336"/>
      <c r="X399" s="336"/>
      <c r="Y399" s="346" t="s">
        <v>345</v>
      </c>
      <c r="Z399" s="347"/>
      <c r="AA399" s="347"/>
      <c r="AB399" s="347"/>
      <c r="AC399" s="277" t="s">
        <v>330</v>
      </c>
      <c r="AD399" s="277"/>
      <c r="AE399" s="277"/>
      <c r="AF399" s="277"/>
      <c r="AG399" s="277"/>
      <c r="AH399" s="346" t="s">
        <v>257</v>
      </c>
      <c r="AI399" s="348"/>
      <c r="AJ399" s="348"/>
      <c r="AK399" s="348"/>
      <c r="AL399" s="348" t="s">
        <v>21</v>
      </c>
      <c r="AM399" s="348"/>
      <c r="AN399" s="348"/>
      <c r="AO399" s="423"/>
      <c r="AP399" s="424" t="s">
        <v>294</v>
      </c>
      <c r="AQ399" s="424"/>
      <c r="AR399" s="424"/>
      <c r="AS399" s="424"/>
      <c r="AT399" s="424"/>
      <c r="AU399" s="424"/>
      <c r="AV399" s="424"/>
      <c r="AW399" s="424"/>
      <c r="AX399" s="424"/>
      <c r="AY399" s="34">
        <f t="shared" ref="AY399:AY400" si="9">$AY$397</f>
        <v>0</v>
      </c>
    </row>
    <row r="400" spans="1:51" ht="26.25" hidden="1" customHeight="1" x14ac:dyDescent="0.15">
      <c r="A400" s="1015">
        <v>1</v>
      </c>
      <c r="B400" s="1015">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14"/>
      <c r="AD400" s="1014"/>
      <c r="AE400" s="1014"/>
      <c r="AF400" s="1014"/>
      <c r="AG400" s="1014"/>
      <c r="AH400" s="420"/>
      <c r="AI400" s="421"/>
      <c r="AJ400" s="421"/>
      <c r="AK400" s="421"/>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15">
        <v>2</v>
      </c>
      <c r="B401" s="1015">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14"/>
      <c r="AD401" s="1014"/>
      <c r="AE401" s="1014"/>
      <c r="AF401" s="1014"/>
      <c r="AG401" s="1014"/>
      <c r="AH401" s="420"/>
      <c r="AI401" s="421"/>
      <c r="AJ401" s="421"/>
      <c r="AK401" s="421"/>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15">
        <v>3</v>
      </c>
      <c r="B402" s="1015">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14"/>
      <c r="AD402" s="1014"/>
      <c r="AE402" s="1014"/>
      <c r="AF402" s="1014"/>
      <c r="AG402" s="1014"/>
      <c r="AH402" s="420"/>
      <c r="AI402" s="421"/>
      <c r="AJ402" s="421"/>
      <c r="AK402" s="421"/>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15">
        <v>4</v>
      </c>
      <c r="B403" s="1015">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14"/>
      <c r="AD403" s="1014"/>
      <c r="AE403" s="1014"/>
      <c r="AF403" s="1014"/>
      <c r="AG403" s="1014"/>
      <c r="AH403" s="420"/>
      <c r="AI403" s="421"/>
      <c r="AJ403" s="421"/>
      <c r="AK403" s="421"/>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15">
        <v>5</v>
      </c>
      <c r="B404" s="1015">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14"/>
      <c r="AD404" s="1014"/>
      <c r="AE404" s="1014"/>
      <c r="AF404" s="1014"/>
      <c r="AG404" s="1014"/>
      <c r="AH404" s="420"/>
      <c r="AI404" s="421"/>
      <c r="AJ404" s="421"/>
      <c r="AK404" s="421"/>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15">
        <v>6</v>
      </c>
      <c r="B405" s="1015">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14"/>
      <c r="AD405" s="1014"/>
      <c r="AE405" s="1014"/>
      <c r="AF405" s="1014"/>
      <c r="AG405" s="1014"/>
      <c r="AH405" s="420"/>
      <c r="AI405" s="421"/>
      <c r="AJ405" s="421"/>
      <c r="AK405" s="421"/>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15">
        <v>7</v>
      </c>
      <c r="B406" s="1015">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14"/>
      <c r="AD406" s="1014"/>
      <c r="AE406" s="1014"/>
      <c r="AF406" s="1014"/>
      <c r="AG406" s="1014"/>
      <c r="AH406" s="420"/>
      <c r="AI406" s="421"/>
      <c r="AJ406" s="421"/>
      <c r="AK406" s="421"/>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15">
        <v>8</v>
      </c>
      <c r="B407" s="1015">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14"/>
      <c r="AD407" s="1014"/>
      <c r="AE407" s="1014"/>
      <c r="AF407" s="1014"/>
      <c r="AG407" s="1014"/>
      <c r="AH407" s="420"/>
      <c r="AI407" s="421"/>
      <c r="AJ407" s="421"/>
      <c r="AK407" s="421"/>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15">
        <v>9</v>
      </c>
      <c r="B408" s="1015">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14"/>
      <c r="AD408" s="1014"/>
      <c r="AE408" s="1014"/>
      <c r="AF408" s="1014"/>
      <c r="AG408" s="1014"/>
      <c r="AH408" s="420"/>
      <c r="AI408" s="421"/>
      <c r="AJ408" s="421"/>
      <c r="AK408" s="421"/>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15">
        <v>10</v>
      </c>
      <c r="B409" s="1015">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14"/>
      <c r="AD409" s="1014"/>
      <c r="AE409" s="1014"/>
      <c r="AF409" s="1014"/>
      <c r="AG409" s="1014"/>
      <c r="AH409" s="420"/>
      <c r="AI409" s="421"/>
      <c r="AJ409" s="421"/>
      <c r="AK409" s="421"/>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15">
        <v>11</v>
      </c>
      <c r="B410" s="1015">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14"/>
      <c r="AD410" s="1014"/>
      <c r="AE410" s="1014"/>
      <c r="AF410" s="1014"/>
      <c r="AG410" s="1014"/>
      <c r="AH410" s="420"/>
      <c r="AI410" s="421"/>
      <c r="AJ410" s="421"/>
      <c r="AK410" s="421"/>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15">
        <v>12</v>
      </c>
      <c r="B411" s="1015">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14"/>
      <c r="AD411" s="1014"/>
      <c r="AE411" s="1014"/>
      <c r="AF411" s="1014"/>
      <c r="AG411" s="1014"/>
      <c r="AH411" s="420"/>
      <c r="AI411" s="421"/>
      <c r="AJ411" s="421"/>
      <c r="AK411" s="421"/>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15">
        <v>13</v>
      </c>
      <c r="B412" s="1015">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14"/>
      <c r="AD412" s="1014"/>
      <c r="AE412" s="1014"/>
      <c r="AF412" s="1014"/>
      <c r="AG412" s="1014"/>
      <c r="AH412" s="420"/>
      <c r="AI412" s="421"/>
      <c r="AJ412" s="421"/>
      <c r="AK412" s="421"/>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15">
        <v>14</v>
      </c>
      <c r="B413" s="1015">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14"/>
      <c r="AD413" s="1014"/>
      <c r="AE413" s="1014"/>
      <c r="AF413" s="1014"/>
      <c r="AG413" s="1014"/>
      <c r="AH413" s="420"/>
      <c r="AI413" s="421"/>
      <c r="AJ413" s="421"/>
      <c r="AK413" s="421"/>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15">
        <v>15</v>
      </c>
      <c r="B414" s="1015">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14"/>
      <c r="AD414" s="1014"/>
      <c r="AE414" s="1014"/>
      <c r="AF414" s="1014"/>
      <c r="AG414" s="1014"/>
      <c r="AH414" s="420"/>
      <c r="AI414" s="421"/>
      <c r="AJ414" s="421"/>
      <c r="AK414" s="421"/>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15">
        <v>16</v>
      </c>
      <c r="B415" s="1015">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14"/>
      <c r="AD415" s="1014"/>
      <c r="AE415" s="1014"/>
      <c r="AF415" s="1014"/>
      <c r="AG415" s="1014"/>
      <c r="AH415" s="420"/>
      <c r="AI415" s="421"/>
      <c r="AJ415" s="421"/>
      <c r="AK415" s="421"/>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15">
        <v>17</v>
      </c>
      <c r="B416" s="1015">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14"/>
      <c r="AD416" s="1014"/>
      <c r="AE416" s="1014"/>
      <c r="AF416" s="1014"/>
      <c r="AG416" s="1014"/>
      <c r="AH416" s="420"/>
      <c r="AI416" s="421"/>
      <c r="AJ416" s="421"/>
      <c r="AK416" s="421"/>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15">
        <v>18</v>
      </c>
      <c r="B417" s="1015">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14"/>
      <c r="AD417" s="1014"/>
      <c r="AE417" s="1014"/>
      <c r="AF417" s="1014"/>
      <c r="AG417" s="1014"/>
      <c r="AH417" s="420"/>
      <c r="AI417" s="421"/>
      <c r="AJ417" s="421"/>
      <c r="AK417" s="421"/>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15">
        <v>19</v>
      </c>
      <c r="B418" s="1015">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14"/>
      <c r="AD418" s="1014"/>
      <c r="AE418" s="1014"/>
      <c r="AF418" s="1014"/>
      <c r="AG418" s="1014"/>
      <c r="AH418" s="420"/>
      <c r="AI418" s="421"/>
      <c r="AJ418" s="421"/>
      <c r="AK418" s="421"/>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15">
        <v>20</v>
      </c>
      <c r="B419" s="1015">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14"/>
      <c r="AD419" s="1014"/>
      <c r="AE419" s="1014"/>
      <c r="AF419" s="1014"/>
      <c r="AG419" s="1014"/>
      <c r="AH419" s="420"/>
      <c r="AI419" s="421"/>
      <c r="AJ419" s="421"/>
      <c r="AK419" s="421"/>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15">
        <v>21</v>
      </c>
      <c r="B420" s="1015">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14"/>
      <c r="AD420" s="1014"/>
      <c r="AE420" s="1014"/>
      <c r="AF420" s="1014"/>
      <c r="AG420" s="1014"/>
      <c r="AH420" s="420"/>
      <c r="AI420" s="421"/>
      <c r="AJ420" s="421"/>
      <c r="AK420" s="421"/>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15">
        <v>22</v>
      </c>
      <c r="B421" s="1015">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14"/>
      <c r="AD421" s="1014"/>
      <c r="AE421" s="1014"/>
      <c r="AF421" s="1014"/>
      <c r="AG421" s="1014"/>
      <c r="AH421" s="420"/>
      <c r="AI421" s="421"/>
      <c r="AJ421" s="421"/>
      <c r="AK421" s="421"/>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15">
        <v>23</v>
      </c>
      <c r="B422" s="1015">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14"/>
      <c r="AD422" s="1014"/>
      <c r="AE422" s="1014"/>
      <c r="AF422" s="1014"/>
      <c r="AG422" s="1014"/>
      <c r="AH422" s="420"/>
      <c r="AI422" s="421"/>
      <c r="AJ422" s="421"/>
      <c r="AK422" s="421"/>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15">
        <v>24</v>
      </c>
      <c r="B423" s="1015">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14"/>
      <c r="AD423" s="1014"/>
      <c r="AE423" s="1014"/>
      <c r="AF423" s="1014"/>
      <c r="AG423" s="1014"/>
      <c r="AH423" s="420"/>
      <c r="AI423" s="421"/>
      <c r="AJ423" s="421"/>
      <c r="AK423" s="421"/>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15">
        <v>25</v>
      </c>
      <c r="B424" s="1015">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14"/>
      <c r="AD424" s="1014"/>
      <c r="AE424" s="1014"/>
      <c r="AF424" s="1014"/>
      <c r="AG424" s="1014"/>
      <c r="AH424" s="420"/>
      <c r="AI424" s="421"/>
      <c r="AJ424" s="421"/>
      <c r="AK424" s="421"/>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15">
        <v>26</v>
      </c>
      <c r="B425" s="1015">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14"/>
      <c r="AD425" s="1014"/>
      <c r="AE425" s="1014"/>
      <c r="AF425" s="1014"/>
      <c r="AG425" s="1014"/>
      <c r="AH425" s="420"/>
      <c r="AI425" s="421"/>
      <c r="AJ425" s="421"/>
      <c r="AK425" s="421"/>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15">
        <v>27</v>
      </c>
      <c r="B426" s="1015">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14"/>
      <c r="AD426" s="1014"/>
      <c r="AE426" s="1014"/>
      <c r="AF426" s="1014"/>
      <c r="AG426" s="1014"/>
      <c r="AH426" s="420"/>
      <c r="AI426" s="421"/>
      <c r="AJ426" s="421"/>
      <c r="AK426" s="421"/>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15">
        <v>28</v>
      </c>
      <c r="B427" s="1015">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14"/>
      <c r="AD427" s="1014"/>
      <c r="AE427" s="1014"/>
      <c r="AF427" s="1014"/>
      <c r="AG427" s="1014"/>
      <c r="AH427" s="420"/>
      <c r="AI427" s="421"/>
      <c r="AJ427" s="421"/>
      <c r="AK427" s="421"/>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15">
        <v>29</v>
      </c>
      <c r="B428" s="1015">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14"/>
      <c r="AD428" s="1014"/>
      <c r="AE428" s="1014"/>
      <c r="AF428" s="1014"/>
      <c r="AG428" s="1014"/>
      <c r="AH428" s="420"/>
      <c r="AI428" s="421"/>
      <c r="AJ428" s="421"/>
      <c r="AK428" s="421"/>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15">
        <v>30</v>
      </c>
      <c r="B429" s="1015">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14"/>
      <c r="AD429" s="1014"/>
      <c r="AE429" s="1014"/>
      <c r="AF429" s="1014"/>
      <c r="AG429" s="1014"/>
      <c r="AH429" s="420"/>
      <c r="AI429" s="421"/>
      <c r="AJ429" s="421"/>
      <c r="AK429" s="421"/>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7" t="s">
        <v>293</v>
      </c>
      <c r="K432" s="109"/>
      <c r="L432" s="109"/>
      <c r="M432" s="109"/>
      <c r="N432" s="109"/>
      <c r="O432" s="109"/>
      <c r="P432" s="336" t="s">
        <v>27</v>
      </c>
      <c r="Q432" s="336"/>
      <c r="R432" s="336"/>
      <c r="S432" s="336"/>
      <c r="T432" s="336"/>
      <c r="U432" s="336"/>
      <c r="V432" s="336"/>
      <c r="W432" s="336"/>
      <c r="X432" s="336"/>
      <c r="Y432" s="346" t="s">
        <v>345</v>
      </c>
      <c r="Z432" s="347"/>
      <c r="AA432" s="347"/>
      <c r="AB432" s="347"/>
      <c r="AC432" s="277" t="s">
        <v>330</v>
      </c>
      <c r="AD432" s="277"/>
      <c r="AE432" s="277"/>
      <c r="AF432" s="277"/>
      <c r="AG432" s="277"/>
      <c r="AH432" s="346" t="s">
        <v>257</v>
      </c>
      <c r="AI432" s="348"/>
      <c r="AJ432" s="348"/>
      <c r="AK432" s="348"/>
      <c r="AL432" s="348" t="s">
        <v>21</v>
      </c>
      <c r="AM432" s="348"/>
      <c r="AN432" s="348"/>
      <c r="AO432" s="423"/>
      <c r="AP432" s="424" t="s">
        <v>294</v>
      </c>
      <c r="AQ432" s="424"/>
      <c r="AR432" s="424"/>
      <c r="AS432" s="424"/>
      <c r="AT432" s="424"/>
      <c r="AU432" s="424"/>
      <c r="AV432" s="424"/>
      <c r="AW432" s="424"/>
      <c r="AX432" s="424"/>
      <c r="AY432" s="34">
        <f t="shared" ref="AY432:AY433" si="10">$AY$430</f>
        <v>0</v>
      </c>
    </row>
    <row r="433" spans="1:51" ht="26.25" hidden="1" customHeight="1" x14ac:dyDescent="0.15">
      <c r="A433" s="1015">
        <v>1</v>
      </c>
      <c r="B433" s="1015">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14"/>
      <c r="AD433" s="1014"/>
      <c r="AE433" s="1014"/>
      <c r="AF433" s="1014"/>
      <c r="AG433" s="1014"/>
      <c r="AH433" s="420"/>
      <c r="AI433" s="421"/>
      <c r="AJ433" s="421"/>
      <c r="AK433" s="421"/>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15">
        <v>2</v>
      </c>
      <c r="B434" s="1015">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14"/>
      <c r="AD434" s="1014"/>
      <c r="AE434" s="1014"/>
      <c r="AF434" s="1014"/>
      <c r="AG434" s="1014"/>
      <c r="AH434" s="420"/>
      <c r="AI434" s="421"/>
      <c r="AJ434" s="421"/>
      <c r="AK434" s="421"/>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15">
        <v>3</v>
      </c>
      <c r="B435" s="1015">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14"/>
      <c r="AD435" s="1014"/>
      <c r="AE435" s="1014"/>
      <c r="AF435" s="1014"/>
      <c r="AG435" s="1014"/>
      <c r="AH435" s="420"/>
      <c r="AI435" s="421"/>
      <c r="AJ435" s="421"/>
      <c r="AK435" s="421"/>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15">
        <v>4</v>
      </c>
      <c r="B436" s="1015">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14"/>
      <c r="AD436" s="1014"/>
      <c r="AE436" s="1014"/>
      <c r="AF436" s="1014"/>
      <c r="AG436" s="1014"/>
      <c r="AH436" s="420"/>
      <c r="AI436" s="421"/>
      <c r="AJ436" s="421"/>
      <c r="AK436" s="421"/>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15">
        <v>5</v>
      </c>
      <c r="B437" s="1015">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14"/>
      <c r="AD437" s="1014"/>
      <c r="AE437" s="1014"/>
      <c r="AF437" s="1014"/>
      <c r="AG437" s="1014"/>
      <c r="AH437" s="420"/>
      <c r="AI437" s="421"/>
      <c r="AJ437" s="421"/>
      <c r="AK437" s="421"/>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15">
        <v>6</v>
      </c>
      <c r="B438" s="1015">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14"/>
      <c r="AD438" s="1014"/>
      <c r="AE438" s="1014"/>
      <c r="AF438" s="1014"/>
      <c r="AG438" s="1014"/>
      <c r="AH438" s="420"/>
      <c r="AI438" s="421"/>
      <c r="AJ438" s="421"/>
      <c r="AK438" s="421"/>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15">
        <v>7</v>
      </c>
      <c r="B439" s="1015">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14"/>
      <c r="AD439" s="1014"/>
      <c r="AE439" s="1014"/>
      <c r="AF439" s="1014"/>
      <c r="AG439" s="1014"/>
      <c r="AH439" s="420"/>
      <c r="AI439" s="421"/>
      <c r="AJ439" s="421"/>
      <c r="AK439" s="421"/>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15">
        <v>8</v>
      </c>
      <c r="B440" s="1015">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14"/>
      <c r="AD440" s="1014"/>
      <c r="AE440" s="1014"/>
      <c r="AF440" s="1014"/>
      <c r="AG440" s="1014"/>
      <c r="AH440" s="420"/>
      <c r="AI440" s="421"/>
      <c r="AJ440" s="421"/>
      <c r="AK440" s="421"/>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15">
        <v>9</v>
      </c>
      <c r="B441" s="1015">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14"/>
      <c r="AD441" s="1014"/>
      <c r="AE441" s="1014"/>
      <c r="AF441" s="1014"/>
      <c r="AG441" s="1014"/>
      <c r="AH441" s="420"/>
      <c r="AI441" s="421"/>
      <c r="AJ441" s="421"/>
      <c r="AK441" s="421"/>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15">
        <v>10</v>
      </c>
      <c r="B442" s="1015">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14"/>
      <c r="AD442" s="1014"/>
      <c r="AE442" s="1014"/>
      <c r="AF442" s="1014"/>
      <c r="AG442" s="1014"/>
      <c r="AH442" s="420"/>
      <c r="AI442" s="421"/>
      <c r="AJ442" s="421"/>
      <c r="AK442" s="421"/>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15">
        <v>11</v>
      </c>
      <c r="B443" s="1015">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14"/>
      <c r="AD443" s="1014"/>
      <c r="AE443" s="1014"/>
      <c r="AF443" s="1014"/>
      <c r="AG443" s="1014"/>
      <c r="AH443" s="420"/>
      <c r="AI443" s="421"/>
      <c r="AJ443" s="421"/>
      <c r="AK443" s="421"/>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15">
        <v>12</v>
      </c>
      <c r="B444" s="1015">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14"/>
      <c r="AD444" s="1014"/>
      <c r="AE444" s="1014"/>
      <c r="AF444" s="1014"/>
      <c r="AG444" s="1014"/>
      <c r="AH444" s="420"/>
      <c r="AI444" s="421"/>
      <c r="AJ444" s="421"/>
      <c r="AK444" s="421"/>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15">
        <v>13</v>
      </c>
      <c r="B445" s="1015">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14"/>
      <c r="AD445" s="1014"/>
      <c r="AE445" s="1014"/>
      <c r="AF445" s="1014"/>
      <c r="AG445" s="1014"/>
      <c r="AH445" s="420"/>
      <c r="AI445" s="421"/>
      <c r="AJ445" s="421"/>
      <c r="AK445" s="421"/>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15">
        <v>14</v>
      </c>
      <c r="B446" s="1015">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14"/>
      <c r="AD446" s="1014"/>
      <c r="AE446" s="1014"/>
      <c r="AF446" s="1014"/>
      <c r="AG446" s="1014"/>
      <c r="AH446" s="420"/>
      <c r="AI446" s="421"/>
      <c r="AJ446" s="421"/>
      <c r="AK446" s="421"/>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15">
        <v>15</v>
      </c>
      <c r="B447" s="1015">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14"/>
      <c r="AD447" s="1014"/>
      <c r="AE447" s="1014"/>
      <c r="AF447" s="1014"/>
      <c r="AG447" s="1014"/>
      <c r="AH447" s="420"/>
      <c r="AI447" s="421"/>
      <c r="AJ447" s="421"/>
      <c r="AK447" s="421"/>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15">
        <v>16</v>
      </c>
      <c r="B448" s="1015">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14"/>
      <c r="AD448" s="1014"/>
      <c r="AE448" s="1014"/>
      <c r="AF448" s="1014"/>
      <c r="AG448" s="1014"/>
      <c r="AH448" s="420"/>
      <c r="AI448" s="421"/>
      <c r="AJ448" s="421"/>
      <c r="AK448" s="421"/>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15">
        <v>17</v>
      </c>
      <c r="B449" s="1015">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14"/>
      <c r="AD449" s="1014"/>
      <c r="AE449" s="1014"/>
      <c r="AF449" s="1014"/>
      <c r="AG449" s="1014"/>
      <c r="AH449" s="420"/>
      <c r="AI449" s="421"/>
      <c r="AJ449" s="421"/>
      <c r="AK449" s="421"/>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15">
        <v>18</v>
      </c>
      <c r="B450" s="1015">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14"/>
      <c r="AD450" s="1014"/>
      <c r="AE450" s="1014"/>
      <c r="AF450" s="1014"/>
      <c r="AG450" s="1014"/>
      <c r="AH450" s="420"/>
      <c r="AI450" s="421"/>
      <c r="AJ450" s="421"/>
      <c r="AK450" s="421"/>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15">
        <v>19</v>
      </c>
      <c r="B451" s="1015">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14"/>
      <c r="AD451" s="1014"/>
      <c r="AE451" s="1014"/>
      <c r="AF451" s="1014"/>
      <c r="AG451" s="1014"/>
      <c r="AH451" s="420"/>
      <c r="AI451" s="421"/>
      <c r="AJ451" s="421"/>
      <c r="AK451" s="421"/>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15">
        <v>20</v>
      </c>
      <c r="B452" s="1015">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14"/>
      <c r="AD452" s="1014"/>
      <c r="AE452" s="1014"/>
      <c r="AF452" s="1014"/>
      <c r="AG452" s="1014"/>
      <c r="AH452" s="420"/>
      <c r="AI452" s="421"/>
      <c r="AJ452" s="421"/>
      <c r="AK452" s="421"/>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15">
        <v>21</v>
      </c>
      <c r="B453" s="1015">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14"/>
      <c r="AD453" s="1014"/>
      <c r="AE453" s="1014"/>
      <c r="AF453" s="1014"/>
      <c r="AG453" s="1014"/>
      <c r="AH453" s="420"/>
      <c r="AI453" s="421"/>
      <c r="AJ453" s="421"/>
      <c r="AK453" s="421"/>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15">
        <v>22</v>
      </c>
      <c r="B454" s="1015">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14"/>
      <c r="AD454" s="1014"/>
      <c r="AE454" s="1014"/>
      <c r="AF454" s="1014"/>
      <c r="AG454" s="1014"/>
      <c r="AH454" s="420"/>
      <c r="AI454" s="421"/>
      <c r="AJ454" s="421"/>
      <c r="AK454" s="421"/>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15">
        <v>23</v>
      </c>
      <c r="B455" s="1015">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14"/>
      <c r="AD455" s="1014"/>
      <c r="AE455" s="1014"/>
      <c r="AF455" s="1014"/>
      <c r="AG455" s="1014"/>
      <c r="AH455" s="420"/>
      <c r="AI455" s="421"/>
      <c r="AJ455" s="421"/>
      <c r="AK455" s="421"/>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15">
        <v>24</v>
      </c>
      <c r="B456" s="1015">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14"/>
      <c r="AD456" s="1014"/>
      <c r="AE456" s="1014"/>
      <c r="AF456" s="1014"/>
      <c r="AG456" s="1014"/>
      <c r="AH456" s="420"/>
      <c r="AI456" s="421"/>
      <c r="AJ456" s="421"/>
      <c r="AK456" s="421"/>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15">
        <v>25</v>
      </c>
      <c r="B457" s="1015">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14"/>
      <c r="AD457" s="1014"/>
      <c r="AE457" s="1014"/>
      <c r="AF457" s="1014"/>
      <c r="AG457" s="1014"/>
      <c r="AH457" s="420"/>
      <c r="AI457" s="421"/>
      <c r="AJ457" s="421"/>
      <c r="AK457" s="421"/>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15">
        <v>26</v>
      </c>
      <c r="B458" s="1015">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14"/>
      <c r="AD458" s="1014"/>
      <c r="AE458" s="1014"/>
      <c r="AF458" s="1014"/>
      <c r="AG458" s="1014"/>
      <c r="AH458" s="420"/>
      <c r="AI458" s="421"/>
      <c r="AJ458" s="421"/>
      <c r="AK458" s="421"/>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15">
        <v>27</v>
      </c>
      <c r="B459" s="1015">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14"/>
      <c r="AD459" s="1014"/>
      <c r="AE459" s="1014"/>
      <c r="AF459" s="1014"/>
      <c r="AG459" s="1014"/>
      <c r="AH459" s="420"/>
      <c r="AI459" s="421"/>
      <c r="AJ459" s="421"/>
      <c r="AK459" s="421"/>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15">
        <v>28</v>
      </c>
      <c r="B460" s="1015">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14"/>
      <c r="AD460" s="1014"/>
      <c r="AE460" s="1014"/>
      <c r="AF460" s="1014"/>
      <c r="AG460" s="1014"/>
      <c r="AH460" s="420"/>
      <c r="AI460" s="421"/>
      <c r="AJ460" s="421"/>
      <c r="AK460" s="421"/>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15">
        <v>29</v>
      </c>
      <c r="B461" s="1015">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14"/>
      <c r="AD461" s="1014"/>
      <c r="AE461" s="1014"/>
      <c r="AF461" s="1014"/>
      <c r="AG461" s="1014"/>
      <c r="AH461" s="420"/>
      <c r="AI461" s="421"/>
      <c r="AJ461" s="421"/>
      <c r="AK461" s="421"/>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15">
        <v>30</v>
      </c>
      <c r="B462" s="1015">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14"/>
      <c r="AD462" s="1014"/>
      <c r="AE462" s="1014"/>
      <c r="AF462" s="1014"/>
      <c r="AG462" s="1014"/>
      <c r="AH462" s="420"/>
      <c r="AI462" s="421"/>
      <c r="AJ462" s="421"/>
      <c r="AK462" s="421"/>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7" t="s">
        <v>293</v>
      </c>
      <c r="K465" s="109"/>
      <c r="L465" s="109"/>
      <c r="M465" s="109"/>
      <c r="N465" s="109"/>
      <c r="O465" s="109"/>
      <c r="P465" s="336" t="s">
        <v>27</v>
      </c>
      <c r="Q465" s="336"/>
      <c r="R465" s="336"/>
      <c r="S465" s="336"/>
      <c r="T465" s="336"/>
      <c r="U465" s="336"/>
      <c r="V465" s="336"/>
      <c r="W465" s="336"/>
      <c r="X465" s="336"/>
      <c r="Y465" s="346" t="s">
        <v>345</v>
      </c>
      <c r="Z465" s="347"/>
      <c r="AA465" s="347"/>
      <c r="AB465" s="347"/>
      <c r="AC465" s="277" t="s">
        <v>330</v>
      </c>
      <c r="AD465" s="277"/>
      <c r="AE465" s="277"/>
      <c r="AF465" s="277"/>
      <c r="AG465" s="277"/>
      <c r="AH465" s="346" t="s">
        <v>257</v>
      </c>
      <c r="AI465" s="348"/>
      <c r="AJ465" s="348"/>
      <c r="AK465" s="348"/>
      <c r="AL465" s="348" t="s">
        <v>21</v>
      </c>
      <c r="AM465" s="348"/>
      <c r="AN465" s="348"/>
      <c r="AO465" s="423"/>
      <c r="AP465" s="424" t="s">
        <v>294</v>
      </c>
      <c r="AQ465" s="424"/>
      <c r="AR465" s="424"/>
      <c r="AS465" s="424"/>
      <c r="AT465" s="424"/>
      <c r="AU465" s="424"/>
      <c r="AV465" s="424"/>
      <c r="AW465" s="424"/>
      <c r="AX465" s="424"/>
      <c r="AY465" s="34">
        <f t="shared" ref="AY465:AY466" si="11">$AY$463</f>
        <v>0</v>
      </c>
    </row>
    <row r="466" spans="1:51" ht="26.25" hidden="1" customHeight="1" x14ac:dyDescent="0.15">
      <c r="A466" s="1015">
        <v>1</v>
      </c>
      <c r="B466" s="1015">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14"/>
      <c r="AD466" s="1014"/>
      <c r="AE466" s="1014"/>
      <c r="AF466" s="1014"/>
      <c r="AG466" s="1014"/>
      <c r="AH466" s="420"/>
      <c r="AI466" s="421"/>
      <c r="AJ466" s="421"/>
      <c r="AK466" s="421"/>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15">
        <v>2</v>
      </c>
      <c r="B467" s="1015">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14"/>
      <c r="AD467" s="1014"/>
      <c r="AE467" s="1014"/>
      <c r="AF467" s="1014"/>
      <c r="AG467" s="1014"/>
      <c r="AH467" s="420"/>
      <c r="AI467" s="421"/>
      <c r="AJ467" s="421"/>
      <c r="AK467" s="421"/>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15">
        <v>3</v>
      </c>
      <c r="B468" s="1015">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14"/>
      <c r="AD468" s="1014"/>
      <c r="AE468" s="1014"/>
      <c r="AF468" s="1014"/>
      <c r="AG468" s="1014"/>
      <c r="AH468" s="420"/>
      <c r="AI468" s="421"/>
      <c r="AJ468" s="421"/>
      <c r="AK468" s="421"/>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15">
        <v>4</v>
      </c>
      <c r="B469" s="1015">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14"/>
      <c r="AD469" s="1014"/>
      <c r="AE469" s="1014"/>
      <c r="AF469" s="1014"/>
      <c r="AG469" s="1014"/>
      <c r="AH469" s="420"/>
      <c r="AI469" s="421"/>
      <c r="AJ469" s="421"/>
      <c r="AK469" s="421"/>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15">
        <v>5</v>
      </c>
      <c r="B470" s="1015">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14"/>
      <c r="AD470" s="1014"/>
      <c r="AE470" s="1014"/>
      <c r="AF470" s="1014"/>
      <c r="AG470" s="1014"/>
      <c r="AH470" s="420"/>
      <c r="AI470" s="421"/>
      <c r="AJ470" s="421"/>
      <c r="AK470" s="421"/>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15">
        <v>6</v>
      </c>
      <c r="B471" s="1015">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14"/>
      <c r="AD471" s="1014"/>
      <c r="AE471" s="1014"/>
      <c r="AF471" s="1014"/>
      <c r="AG471" s="1014"/>
      <c r="AH471" s="420"/>
      <c r="AI471" s="421"/>
      <c r="AJ471" s="421"/>
      <c r="AK471" s="421"/>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15">
        <v>7</v>
      </c>
      <c r="B472" s="1015">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14"/>
      <c r="AD472" s="1014"/>
      <c r="AE472" s="1014"/>
      <c r="AF472" s="1014"/>
      <c r="AG472" s="1014"/>
      <c r="AH472" s="420"/>
      <c r="AI472" s="421"/>
      <c r="AJ472" s="421"/>
      <c r="AK472" s="421"/>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15">
        <v>8</v>
      </c>
      <c r="B473" s="1015">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14"/>
      <c r="AD473" s="1014"/>
      <c r="AE473" s="1014"/>
      <c r="AF473" s="1014"/>
      <c r="AG473" s="1014"/>
      <c r="AH473" s="420"/>
      <c r="AI473" s="421"/>
      <c r="AJ473" s="421"/>
      <c r="AK473" s="421"/>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15">
        <v>9</v>
      </c>
      <c r="B474" s="1015">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14"/>
      <c r="AD474" s="1014"/>
      <c r="AE474" s="1014"/>
      <c r="AF474" s="1014"/>
      <c r="AG474" s="1014"/>
      <c r="AH474" s="420"/>
      <c r="AI474" s="421"/>
      <c r="AJ474" s="421"/>
      <c r="AK474" s="421"/>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15">
        <v>10</v>
      </c>
      <c r="B475" s="1015">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14"/>
      <c r="AD475" s="1014"/>
      <c r="AE475" s="1014"/>
      <c r="AF475" s="1014"/>
      <c r="AG475" s="1014"/>
      <c r="AH475" s="420"/>
      <c r="AI475" s="421"/>
      <c r="AJ475" s="421"/>
      <c r="AK475" s="421"/>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15">
        <v>11</v>
      </c>
      <c r="B476" s="1015">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14"/>
      <c r="AD476" s="1014"/>
      <c r="AE476" s="1014"/>
      <c r="AF476" s="1014"/>
      <c r="AG476" s="1014"/>
      <c r="AH476" s="420"/>
      <c r="AI476" s="421"/>
      <c r="AJ476" s="421"/>
      <c r="AK476" s="421"/>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15">
        <v>12</v>
      </c>
      <c r="B477" s="1015">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14"/>
      <c r="AD477" s="1014"/>
      <c r="AE477" s="1014"/>
      <c r="AF477" s="1014"/>
      <c r="AG477" s="1014"/>
      <c r="AH477" s="420"/>
      <c r="AI477" s="421"/>
      <c r="AJ477" s="421"/>
      <c r="AK477" s="421"/>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15">
        <v>13</v>
      </c>
      <c r="B478" s="1015">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14"/>
      <c r="AD478" s="1014"/>
      <c r="AE478" s="1014"/>
      <c r="AF478" s="1014"/>
      <c r="AG478" s="1014"/>
      <c r="AH478" s="420"/>
      <c r="AI478" s="421"/>
      <c r="AJ478" s="421"/>
      <c r="AK478" s="421"/>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15">
        <v>14</v>
      </c>
      <c r="B479" s="1015">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14"/>
      <c r="AD479" s="1014"/>
      <c r="AE479" s="1014"/>
      <c r="AF479" s="1014"/>
      <c r="AG479" s="1014"/>
      <c r="AH479" s="420"/>
      <c r="AI479" s="421"/>
      <c r="AJ479" s="421"/>
      <c r="AK479" s="421"/>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15">
        <v>15</v>
      </c>
      <c r="B480" s="1015">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14"/>
      <c r="AD480" s="1014"/>
      <c r="AE480" s="1014"/>
      <c r="AF480" s="1014"/>
      <c r="AG480" s="1014"/>
      <c r="AH480" s="420"/>
      <c r="AI480" s="421"/>
      <c r="AJ480" s="421"/>
      <c r="AK480" s="421"/>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15">
        <v>16</v>
      </c>
      <c r="B481" s="1015">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14"/>
      <c r="AD481" s="1014"/>
      <c r="AE481" s="1014"/>
      <c r="AF481" s="1014"/>
      <c r="AG481" s="1014"/>
      <c r="AH481" s="420"/>
      <c r="AI481" s="421"/>
      <c r="AJ481" s="421"/>
      <c r="AK481" s="421"/>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15">
        <v>17</v>
      </c>
      <c r="B482" s="1015">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14"/>
      <c r="AD482" s="1014"/>
      <c r="AE482" s="1014"/>
      <c r="AF482" s="1014"/>
      <c r="AG482" s="1014"/>
      <c r="AH482" s="420"/>
      <c r="AI482" s="421"/>
      <c r="AJ482" s="421"/>
      <c r="AK482" s="421"/>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15">
        <v>18</v>
      </c>
      <c r="B483" s="1015">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14"/>
      <c r="AD483" s="1014"/>
      <c r="AE483" s="1014"/>
      <c r="AF483" s="1014"/>
      <c r="AG483" s="1014"/>
      <c r="AH483" s="420"/>
      <c r="AI483" s="421"/>
      <c r="AJ483" s="421"/>
      <c r="AK483" s="421"/>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15">
        <v>19</v>
      </c>
      <c r="B484" s="1015">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14"/>
      <c r="AD484" s="1014"/>
      <c r="AE484" s="1014"/>
      <c r="AF484" s="1014"/>
      <c r="AG484" s="1014"/>
      <c r="AH484" s="420"/>
      <c r="AI484" s="421"/>
      <c r="AJ484" s="421"/>
      <c r="AK484" s="421"/>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15">
        <v>20</v>
      </c>
      <c r="B485" s="1015">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14"/>
      <c r="AD485" s="1014"/>
      <c r="AE485" s="1014"/>
      <c r="AF485" s="1014"/>
      <c r="AG485" s="1014"/>
      <c r="AH485" s="420"/>
      <c r="AI485" s="421"/>
      <c r="AJ485" s="421"/>
      <c r="AK485" s="421"/>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15">
        <v>21</v>
      </c>
      <c r="B486" s="1015">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14"/>
      <c r="AD486" s="1014"/>
      <c r="AE486" s="1014"/>
      <c r="AF486" s="1014"/>
      <c r="AG486" s="1014"/>
      <c r="AH486" s="420"/>
      <c r="AI486" s="421"/>
      <c r="AJ486" s="421"/>
      <c r="AK486" s="421"/>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15">
        <v>22</v>
      </c>
      <c r="B487" s="1015">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14"/>
      <c r="AD487" s="1014"/>
      <c r="AE487" s="1014"/>
      <c r="AF487" s="1014"/>
      <c r="AG487" s="1014"/>
      <c r="AH487" s="420"/>
      <c r="AI487" s="421"/>
      <c r="AJ487" s="421"/>
      <c r="AK487" s="421"/>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15">
        <v>23</v>
      </c>
      <c r="B488" s="1015">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14"/>
      <c r="AD488" s="1014"/>
      <c r="AE488" s="1014"/>
      <c r="AF488" s="1014"/>
      <c r="AG488" s="1014"/>
      <c r="AH488" s="420"/>
      <c r="AI488" s="421"/>
      <c r="AJ488" s="421"/>
      <c r="AK488" s="421"/>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15">
        <v>24</v>
      </c>
      <c r="B489" s="1015">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14"/>
      <c r="AD489" s="1014"/>
      <c r="AE489" s="1014"/>
      <c r="AF489" s="1014"/>
      <c r="AG489" s="1014"/>
      <c r="AH489" s="420"/>
      <c r="AI489" s="421"/>
      <c r="AJ489" s="421"/>
      <c r="AK489" s="421"/>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15">
        <v>25</v>
      </c>
      <c r="B490" s="1015">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14"/>
      <c r="AD490" s="1014"/>
      <c r="AE490" s="1014"/>
      <c r="AF490" s="1014"/>
      <c r="AG490" s="1014"/>
      <c r="AH490" s="420"/>
      <c r="AI490" s="421"/>
      <c r="AJ490" s="421"/>
      <c r="AK490" s="421"/>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15">
        <v>26</v>
      </c>
      <c r="B491" s="1015">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14"/>
      <c r="AD491" s="1014"/>
      <c r="AE491" s="1014"/>
      <c r="AF491" s="1014"/>
      <c r="AG491" s="1014"/>
      <c r="AH491" s="420"/>
      <c r="AI491" s="421"/>
      <c r="AJ491" s="421"/>
      <c r="AK491" s="421"/>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15">
        <v>27</v>
      </c>
      <c r="B492" s="1015">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14"/>
      <c r="AD492" s="1014"/>
      <c r="AE492" s="1014"/>
      <c r="AF492" s="1014"/>
      <c r="AG492" s="1014"/>
      <c r="AH492" s="420"/>
      <c r="AI492" s="421"/>
      <c r="AJ492" s="421"/>
      <c r="AK492" s="421"/>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15">
        <v>28</v>
      </c>
      <c r="B493" s="1015">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14"/>
      <c r="AD493" s="1014"/>
      <c r="AE493" s="1014"/>
      <c r="AF493" s="1014"/>
      <c r="AG493" s="1014"/>
      <c r="AH493" s="420"/>
      <c r="AI493" s="421"/>
      <c r="AJ493" s="421"/>
      <c r="AK493" s="421"/>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15">
        <v>29</v>
      </c>
      <c r="B494" s="1015">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14"/>
      <c r="AD494" s="1014"/>
      <c r="AE494" s="1014"/>
      <c r="AF494" s="1014"/>
      <c r="AG494" s="1014"/>
      <c r="AH494" s="420"/>
      <c r="AI494" s="421"/>
      <c r="AJ494" s="421"/>
      <c r="AK494" s="421"/>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15">
        <v>30</v>
      </c>
      <c r="B495" s="1015">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14"/>
      <c r="AD495" s="1014"/>
      <c r="AE495" s="1014"/>
      <c r="AF495" s="1014"/>
      <c r="AG495" s="1014"/>
      <c r="AH495" s="420"/>
      <c r="AI495" s="421"/>
      <c r="AJ495" s="421"/>
      <c r="AK495" s="421"/>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7" t="s">
        <v>293</v>
      </c>
      <c r="K498" s="109"/>
      <c r="L498" s="109"/>
      <c r="M498" s="109"/>
      <c r="N498" s="109"/>
      <c r="O498" s="109"/>
      <c r="P498" s="336" t="s">
        <v>27</v>
      </c>
      <c r="Q498" s="336"/>
      <c r="R498" s="336"/>
      <c r="S498" s="336"/>
      <c r="T498" s="336"/>
      <c r="U498" s="336"/>
      <c r="V498" s="336"/>
      <c r="W498" s="336"/>
      <c r="X498" s="336"/>
      <c r="Y498" s="346" t="s">
        <v>345</v>
      </c>
      <c r="Z498" s="347"/>
      <c r="AA498" s="347"/>
      <c r="AB498" s="347"/>
      <c r="AC498" s="277" t="s">
        <v>330</v>
      </c>
      <c r="AD498" s="277"/>
      <c r="AE498" s="277"/>
      <c r="AF498" s="277"/>
      <c r="AG498" s="277"/>
      <c r="AH498" s="346" t="s">
        <v>257</v>
      </c>
      <c r="AI498" s="348"/>
      <c r="AJ498" s="348"/>
      <c r="AK498" s="348"/>
      <c r="AL498" s="348" t="s">
        <v>21</v>
      </c>
      <c r="AM498" s="348"/>
      <c r="AN498" s="348"/>
      <c r="AO498" s="423"/>
      <c r="AP498" s="424" t="s">
        <v>294</v>
      </c>
      <c r="AQ498" s="424"/>
      <c r="AR498" s="424"/>
      <c r="AS498" s="424"/>
      <c r="AT498" s="424"/>
      <c r="AU498" s="424"/>
      <c r="AV498" s="424"/>
      <c r="AW498" s="424"/>
      <c r="AX498" s="424"/>
      <c r="AY498" s="34">
        <f t="shared" ref="AY498:AY499" si="12">$AY$496</f>
        <v>0</v>
      </c>
    </row>
    <row r="499" spans="1:51" ht="26.25" hidden="1" customHeight="1" x14ac:dyDescent="0.15">
      <c r="A499" s="1015">
        <v>1</v>
      </c>
      <c r="B499" s="1015">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14"/>
      <c r="AD499" s="1014"/>
      <c r="AE499" s="1014"/>
      <c r="AF499" s="1014"/>
      <c r="AG499" s="1014"/>
      <c r="AH499" s="420"/>
      <c r="AI499" s="421"/>
      <c r="AJ499" s="421"/>
      <c r="AK499" s="421"/>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15">
        <v>2</v>
      </c>
      <c r="B500" s="1015">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14"/>
      <c r="AD500" s="1014"/>
      <c r="AE500" s="1014"/>
      <c r="AF500" s="1014"/>
      <c r="AG500" s="1014"/>
      <c r="AH500" s="420"/>
      <c r="AI500" s="421"/>
      <c r="AJ500" s="421"/>
      <c r="AK500" s="421"/>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15">
        <v>3</v>
      </c>
      <c r="B501" s="1015">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14"/>
      <c r="AD501" s="1014"/>
      <c r="AE501" s="1014"/>
      <c r="AF501" s="1014"/>
      <c r="AG501" s="1014"/>
      <c r="AH501" s="420"/>
      <c r="AI501" s="421"/>
      <c r="AJ501" s="421"/>
      <c r="AK501" s="421"/>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15">
        <v>4</v>
      </c>
      <c r="B502" s="1015">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14"/>
      <c r="AD502" s="1014"/>
      <c r="AE502" s="1014"/>
      <c r="AF502" s="1014"/>
      <c r="AG502" s="1014"/>
      <c r="AH502" s="420"/>
      <c r="AI502" s="421"/>
      <c r="AJ502" s="421"/>
      <c r="AK502" s="421"/>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15">
        <v>5</v>
      </c>
      <c r="B503" s="1015">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14"/>
      <c r="AD503" s="1014"/>
      <c r="AE503" s="1014"/>
      <c r="AF503" s="1014"/>
      <c r="AG503" s="1014"/>
      <c r="AH503" s="420"/>
      <c r="AI503" s="421"/>
      <c r="AJ503" s="421"/>
      <c r="AK503" s="421"/>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15">
        <v>6</v>
      </c>
      <c r="B504" s="1015">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14"/>
      <c r="AD504" s="1014"/>
      <c r="AE504" s="1014"/>
      <c r="AF504" s="1014"/>
      <c r="AG504" s="1014"/>
      <c r="AH504" s="420"/>
      <c r="AI504" s="421"/>
      <c r="AJ504" s="421"/>
      <c r="AK504" s="421"/>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15">
        <v>7</v>
      </c>
      <c r="B505" s="1015">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14"/>
      <c r="AD505" s="1014"/>
      <c r="AE505" s="1014"/>
      <c r="AF505" s="1014"/>
      <c r="AG505" s="1014"/>
      <c r="AH505" s="420"/>
      <c r="AI505" s="421"/>
      <c r="AJ505" s="421"/>
      <c r="AK505" s="421"/>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15">
        <v>8</v>
      </c>
      <c r="B506" s="1015">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14"/>
      <c r="AD506" s="1014"/>
      <c r="AE506" s="1014"/>
      <c r="AF506" s="1014"/>
      <c r="AG506" s="1014"/>
      <c r="AH506" s="420"/>
      <c r="AI506" s="421"/>
      <c r="AJ506" s="421"/>
      <c r="AK506" s="421"/>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15">
        <v>9</v>
      </c>
      <c r="B507" s="1015">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14"/>
      <c r="AD507" s="1014"/>
      <c r="AE507" s="1014"/>
      <c r="AF507" s="1014"/>
      <c r="AG507" s="1014"/>
      <c r="AH507" s="420"/>
      <c r="AI507" s="421"/>
      <c r="AJ507" s="421"/>
      <c r="AK507" s="421"/>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15">
        <v>10</v>
      </c>
      <c r="B508" s="1015">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14"/>
      <c r="AD508" s="1014"/>
      <c r="AE508" s="1014"/>
      <c r="AF508" s="1014"/>
      <c r="AG508" s="1014"/>
      <c r="AH508" s="420"/>
      <c r="AI508" s="421"/>
      <c r="AJ508" s="421"/>
      <c r="AK508" s="421"/>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15">
        <v>11</v>
      </c>
      <c r="B509" s="1015">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14"/>
      <c r="AD509" s="1014"/>
      <c r="AE509" s="1014"/>
      <c r="AF509" s="1014"/>
      <c r="AG509" s="1014"/>
      <c r="AH509" s="420"/>
      <c r="AI509" s="421"/>
      <c r="AJ509" s="421"/>
      <c r="AK509" s="421"/>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15">
        <v>12</v>
      </c>
      <c r="B510" s="1015">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14"/>
      <c r="AD510" s="1014"/>
      <c r="AE510" s="1014"/>
      <c r="AF510" s="1014"/>
      <c r="AG510" s="1014"/>
      <c r="AH510" s="420"/>
      <c r="AI510" s="421"/>
      <c r="AJ510" s="421"/>
      <c r="AK510" s="421"/>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15">
        <v>13</v>
      </c>
      <c r="B511" s="1015">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14"/>
      <c r="AD511" s="1014"/>
      <c r="AE511" s="1014"/>
      <c r="AF511" s="1014"/>
      <c r="AG511" s="1014"/>
      <c r="AH511" s="420"/>
      <c r="AI511" s="421"/>
      <c r="AJ511" s="421"/>
      <c r="AK511" s="421"/>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15">
        <v>14</v>
      </c>
      <c r="B512" s="1015">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14"/>
      <c r="AD512" s="1014"/>
      <c r="AE512" s="1014"/>
      <c r="AF512" s="1014"/>
      <c r="AG512" s="1014"/>
      <c r="AH512" s="420"/>
      <c r="AI512" s="421"/>
      <c r="AJ512" s="421"/>
      <c r="AK512" s="421"/>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15">
        <v>15</v>
      </c>
      <c r="B513" s="1015">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14"/>
      <c r="AD513" s="1014"/>
      <c r="AE513" s="1014"/>
      <c r="AF513" s="1014"/>
      <c r="AG513" s="1014"/>
      <c r="AH513" s="420"/>
      <c r="AI513" s="421"/>
      <c r="AJ513" s="421"/>
      <c r="AK513" s="421"/>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15">
        <v>16</v>
      </c>
      <c r="B514" s="1015">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14"/>
      <c r="AD514" s="1014"/>
      <c r="AE514" s="1014"/>
      <c r="AF514" s="1014"/>
      <c r="AG514" s="1014"/>
      <c r="AH514" s="420"/>
      <c r="AI514" s="421"/>
      <c r="AJ514" s="421"/>
      <c r="AK514" s="421"/>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15">
        <v>17</v>
      </c>
      <c r="B515" s="1015">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14"/>
      <c r="AD515" s="1014"/>
      <c r="AE515" s="1014"/>
      <c r="AF515" s="1014"/>
      <c r="AG515" s="1014"/>
      <c r="AH515" s="420"/>
      <c r="AI515" s="421"/>
      <c r="AJ515" s="421"/>
      <c r="AK515" s="421"/>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15">
        <v>18</v>
      </c>
      <c r="B516" s="1015">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14"/>
      <c r="AD516" s="1014"/>
      <c r="AE516" s="1014"/>
      <c r="AF516" s="1014"/>
      <c r="AG516" s="1014"/>
      <c r="AH516" s="420"/>
      <c r="AI516" s="421"/>
      <c r="AJ516" s="421"/>
      <c r="AK516" s="421"/>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15">
        <v>19</v>
      </c>
      <c r="B517" s="1015">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14"/>
      <c r="AD517" s="1014"/>
      <c r="AE517" s="1014"/>
      <c r="AF517" s="1014"/>
      <c r="AG517" s="1014"/>
      <c r="AH517" s="420"/>
      <c r="AI517" s="421"/>
      <c r="AJ517" s="421"/>
      <c r="AK517" s="421"/>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15">
        <v>20</v>
      </c>
      <c r="B518" s="1015">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14"/>
      <c r="AD518" s="1014"/>
      <c r="AE518" s="1014"/>
      <c r="AF518" s="1014"/>
      <c r="AG518" s="1014"/>
      <c r="AH518" s="420"/>
      <c r="AI518" s="421"/>
      <c r="AJ518" s="421"/>
      <c r="AK518" s="421"/>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15">
        <v>21</v>
      </c>
      <c r="B519" s="1015">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14"/>
      <c r="AD519" s="1014"/>
      <c r="AE519" s="1014"/>
      <c r="AF519" s="1014"/>
      <c r="AG519" s="1014"/>
      <c r="AH519" s="420"/>
      <c r="AI519" s="421"/>
      <c r="AJ519" s="421"/>
      <c r="AK519" s="421"/>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15">
        <v>22</v>
      </c>
      <c r="B520" s="1015">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14"/>
      <c r="AD520" s="1014"/>
      <c r="AE520" s="1014"/>
      <c r="AF520" s="1014"/>
      <c r="AG520" s="1014"/>
      <c r="AH520" s="420"/>
      <c r="AI520" s="421"/>
      <c r="AJ520" s="421"/>
      <c r="AK520" s="421"/>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15">
        <v>23</v>
      </c>
      <c r="B521" s="1015">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14"/>
      <c r="AD521" s="1014"/>
      <c r="AE521" s="1014"/>
      <c r="AF521" s="1014"/>
      <c r="AG521" s="1014"/>
      <c r="AH521" s="420"/>
      <c r="AI521" s="421"/>
      <c r="AJ521" s="421"/>
      <c r="AK521" s="421"/>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15">
        <v>24</v>
      </c>
      <c r="B522" s="1015">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14"/>
      <c r="AD522" s="1014"/>
      <c r="AE522" s="1014"/>
      <c r="AF522" s="1014"/>
      <c r="AG522" s="1014"/>
      <c r="AH522" s="420"/>
      <c r="AI522" s="421"/>
      <c r="AJ522" s="421"/>
      <c r="AK522" s="421"/>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15">
        <v>25</v>
      </c>
      <c r="B523" s="1015">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14"/>
      <c r="AD523" s="1014"/>
      <c r="AE523" s="1014"/>
      <c r="AF523" s="1014"/>
      <c r="AG523" s="1014"/>
      <c r="AH523" s="420"/>
      <c r="AI523" s="421"/>
      <c r="AJ523" s="421"/>
      <c r="AK523" s="421"/>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15">
        <v>26</v>
      </c>
      <c r="B524" s="1015">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14"/>
      <c r="AD524" s="1014"/>
      <c r="AE524" s="1014"/>
      <c r="AF524" s="1014"/>
      <c r="AG524" s="1014"/>
      <c r="AH524" s="420"/>
      <c r="AI524" s="421"/>
      <c r="AJ524" s="421"/>
      <c r="AK524" s="421"/>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15">
        <v>27</v>
      </c>
      <c r="B525" s="1015">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14"/>
      <c r="AD525" s="1014"/>
      <c r="AE525" s="1014"/>
      <c r="AF525" s="1014"/>
      <c r="AG525" s="1014"/>
      <c r="AH525" s="420"/>
      <c r="AI525" s="421"/>
      <c r="AJ525" s="421"/>
      <c r="AK525" s="421"/>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15">
        <v>28</v>
      </c>
      <c r="B526" s="1015">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14"/>
      <c r="AD526" s="1014"/>
      <c r="AE526" s="1014"/>
      <c r="AF526" s="1014"/>
      <c r="AG526" s="1014"/>
      <c r="AH526" s="420"/>
      <c r="AI526" s="421"/>
      <c r="AJ526" s="421"/>
      <c r="AK526" s="421"/>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15">
        <v>29</v>
      </c>
      <c r="B527" s="1015">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14"/>
      <c r="AD527" s="1014"/>
      <c r="AE527" s="1014"/>
      <c r="AF527" s="1014"/>
      <c r="AG527" s="1014"/>
      <c r="AH527" s="420"/>
      <c r="AI527" s="421"/>
      <c r="AJ527" s="421"/>
      <c r="AK527" s="421"/>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15">
        <v>30</v>
      </c>
      <c r="B528" s="1015">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14"/>
      <c r="AD528" s="1014"/>
      <c r="AE528" s="1014"/>
      <c r="AF528" s="1014"/>
      <c r="AG528" s="1014"/>
      <c r="AH528" s="420"/>
      <c r="AI528" s="421"/>
      <c r="AJ528" s="421"/>
      <c r="AK528" s="421"/>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7" t="s">
        <v>293</v>
      </c>
      <c r="K531" s="109"/>
      <c r="L531" s="109"/>
      <c r="M531" s="109"/>
      <c r="N531" s="109"/>
      <c r="O531" s="109"/>
      <c r="P531" s="336" t="s">
        <v>27</v>
      </c>
      <c r="Q531" s="336"/>
      <c r="R531" s="336"/>
      <c r="S531" s="336"/>
      <c r="T531" s="336"/>
      <c r="U531" s="336"/>
      <c r="V531" s="336"/>
      <c r="W531" s="336"/>
      <c r="X531" s="336"/>
      <c r="Y531" s="346" t="s">
        <v>345</v>
      </c>
      <c r="Z531" s="347"/>
      <c r="AA531" s="347"/>
      <c r="AB531" s="347"/>
      <c r="AC531" s="277" t="s">
        <v>330</v>
      </c>
      <c r="AD531" s="277"/>
      <c r="AE531" s="277"/>
      <c r="AF531" s="277"/>
      <c r="AG531" s="277"/>
      <c r="AH531" s="346" t="s">
        <v>257</v>
      </c>
      <c r="AI531" s="348"/>
      <c r="AJ531" s="348"/>
      <c r="AK531" s="348"/>
      <c r="AL531" s="348" t="s">
        <v>21</v>
      </c>
      <c r="AM531" s="348"/>
      <c r="AN531" s="348"/>
      <c r="AO531" s="423"/>
      <c r="AP531" s="424" t="s">
        <v>294</v>
      </c>
      <c r="AQ531" s="424"/>
      <c r="AR531" s="424"/>
      <c r="AS531" s="424"/>
      <c r="AT531" s="424"/>
      <c r="AU531" s="424"/>
      <c r="AV531" s="424"/>
      <c r="AW531" s="424"/>
      <c r="AX531" s="424"/>
      <c r="AY531" s="34">
        <f t="shared" ref="AY531:AY532" si="13">$AY$529</f>
        <v>0</v>
      </c>
    </row>
    <row r="532" spans="1:51" ht="26.25" hidden="1" customHeight="1" x14ac:dyDescent="0.15">
      <c r="A532" s="1015">
        <v>1</v>
      </c>
      <c r="B532" s="1015">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14"/>
      <c r="AD532" s="1014"/>
      <c r="AE532" s="1014"/>
      <c r="AF532" s="1014"/>
      <c r="AG532" s="1014"/>
      <c r="AH532" s="420"/>
      <c r="AI532" s="421"/>
      <c r="AJ532" s="421"/>
      <c r="AK532" s="421"/>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15">
        <v>2</v>
      </c>
      <c r="B533" s="1015">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14"/>
      <c r="AD533" s="1014"/>
      <c r="AE533" s="1014"/>
      <c r="AF533" s="1014"/>
      <c r="AG533" s="1014"/>
      <c r="AH533" s="420"/>
      <c r="AI533" s="421"/>
      <c r="AJ533" s="421"/>
      <c r="AK533" s="421"/>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15">
        <v>3</v>
      </c>
      <c r="B534" s="1015">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14"/>
      <c r="AD534" s="1014"/>
      <c r="AE534" s="1014"/>
      <c r="AF534" s="1014"/>
      <c r="AG534" s="1014"/>
      <c r="AH534" s="420"/>
      <c r="AI534" s="421"/>
      <c r="AJ534" s="421"/>
      <c r="AK534" s="421"/>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15">
        <v>4</v>
      </c>
      <c r="B535" s="1015">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14"/>
      <c r="AD535" s="1014"/>
      <c r="AE535" s="1014"/>
      <c r="AF535" s="1014"/>
      <c r="AG535" s="1014"/>
      <c r="AH535" s="420"/>
      <c r="AI535" s="421"/>
      <c r="AJ535" s="421"/>
      <c r="AK535" s="421"/>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15">
        <v>5</v>
      </c>
      <c r="B536" s="1015">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14"/>
      <c r="AD536" s="1014"/>
      <c r="AE536" s="1014"/>
      <c r="AF536" s="1014"/>
      <c r="AG536" s="1014"/>
      <c r="AH536" s="420"/>
      <c r="AI536" s="421"/>
      <c r="AJ536" s="421"/>
      <c r="AK536" s="421"/>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15">
        <v>6</v>
      </c>
      <c r="B537" s="1015">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14"/>
      <c r="AD537" s="1014"/>
      <c r="AE537" s="1014"/>
      <c r="AF537" s="1014"/>
      <c r="AG537" s="1014"/>
      <c r="AH537" s="420"/>
      <c r="AI537" s="421"/>
      <c r="AJ537" s="421"/>
      <c r="AK537" s="421"/>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15">
        <v>7</v>
      </c>
      <c r="B538" s="1015">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14"/>
      <c r="AD538" s="1014"/>
      <c r="AE538" s="1014"/>
      <c r="AF538" s="1014"/>
      <c r="AG538" s="1014"/>
      <c r="AH538" s="420"/>
      <c r="AI538" s="421"/>
      <c r="AJ538" s="421"/>
      <c r="AK538" s="421"/>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15">
        <v>8</v>
      </c>
      <c r="B539" s="1015">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14"/>
      <c r="AD539" s="1014"/>
      <c r="AE539" s="1014"/>
      <c r="AF539" s="1014"/>
      <c r="AG539" s="1014"/>
      <c r="AH539" s="420"/>
      <c r="AI539" s="421"/>
      <c r="AJ539" s="421"/>
      <c r="AK539" s="421"/>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15">
        <v>9</v>
      </c>
      <c r="B540" s="1015">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14"/>
      <c r="AD540" s="1014"/>
      <c r="AE540" s="1014"/>
      <c r="AF540" s="1014"/>
      <c r="AG540" s="1014"/>
      <c r="AH540" s="420"/>
      <c r="AI540" s="421"/>
      <c r="AJ540" s="421"/>
      <c r="AK540" s="421"/>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15">
        <v>10</v>
      </c>
      <c r="B541" s="1015">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14"/>
      <c r="AD541" s="1014"/>
      <c r="AE541" s="1014"/>
      <c r="AF541" s="1014"/>
      <c r="AG541" s="1014"/>
      <c r="AH541" s="420"/>
      <c r="AI541" s="421"/>
      <c r="AJ541" s="421"/>
      <c r="AK541" s="421"/>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15">
        <v>11</v>
      </c>
      <c r="B542" s="1015">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14"/>
      <c r="AD542" s="1014"/>
      <c r="AE542" s="1014"/>
      <c r="AF542" s="1014"/>
      <c r="AG542" s="1014"/>
      <c r="AH542" s="420"/>
      <c r="AI542" s="421"/>
      <c r="AJ542" s="421"/>
      <c r="AK542" s="421"/>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15">
        <v>12</v>
      </c>
      <c r="B543" s="1015">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14"/>
      <c r="AD543" s="1014"/>
      <c r="AE543" s="1014"/>
      <c r="AF543" s="1014"/>
      <c r="AG543" s="1014"/>
      <c r="AH543" s="420"/>
      <c r="AI543" s="421"/>
      <c r="AJ543" s="421"/>
      <c r="AK543" s="421"/>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15">
        <v>13</v>
      </c>
      <c r="B544" s="1015">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14"/>
      <c r="AD544" s="1014"/>
      <c r="AE544" s="1014"/>
      <c r="AF544" s="1014"/>
      <c r="AG544" s="1014"/>
      <c r="AH544" s="420"/>
      <c r="AI544" s="421"/>
      <c r="AJ544" s="421"/>
      <c r="AK544" s="421"/>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15">
        <v>14</v>
      </c>
      <c r="B545" s="1015">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14"/>
      <c r="AD545" s="1014"/>
      <c r="AE545" s="1014"/>
      <c r="AF545" s="1014"/>
      <c r="AG545" s="1014"/>
      <c r="AH545" s="420"/>
      <c r="AI545" s="421"/>
      <c r="AJ545" s="421"/>
      <c r="AK545" s="421"/>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15">
        <v>15</v>
      </c>
      <c r="B546" s="1015">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14"/>
      <c r="AD546" s="1014"/>
      <c r="AE546" s="1014"/>
      <c r="AF546" s="1014"/>
      <c r="AG546" s="1014"/>
      <c r="AH546" s="420"/>
      <c r="AI546" s="421"/>
      <c r="AJ546" s="421"/>
      <c r="AK546" s="421"/>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15">
        <v>16</v>
      </c>
      <c r="B547" s="1015">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14"/>
      <c r="AD547" s="1014"/>
      <c r="AE547" s="1014"/>
      <c r="AF547" s="1014"/>
      <c r="AG547" s="1014"/>
      <c r="AH547" s="420"/>
      <c r="AI547" s="421"/>
      <c r="AJ547" s="421"/>
      <c r="AK547" s="421"/>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15">
        <v>17</v>
      </c>
      <c r="B548" s="1015">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14"/>
      <c r="AD548" s="1014"/>
      <c r="AE548" s="1014"/>
      <c r="AF548" s="1014"/>
      <c r="AG548" s="1014"/>
      <c r="AH548" s="420"/>
      <c r="AI548" s="421"/>
      <c r="AJ548" s="421"/>
      <c r="AK548" s="421"/>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15">
        <v>18</v>
      </c>
      <c r="B549" s="1015">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14"/>
      <c r="AD549" s="1014"/>
      <c r="AE549" s="1014"/>
      <c r="AF549" s="1014"/>
      <c r="AG549" s="1014"/>
      <c r="AH549" s="420"/>
      <c r="AI549" s="421"/>
      <c r="AJ549" s="421"/>
      <c r="AK549" s="421"/>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15">
        <v>19</v>
      </c>
      <c r="B550" s="1015">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14"/>
      <c r="AD550" s="1014"/>
      <c r="AE550" s="1014"/>
      <c r="AF550" s="1014"/>
      <c r="AG550" s="1014"/>
      <c r="AH550" s="420"/>
      <c r="AI550" s="421"/>
      <c r="AJ550" s="421"/>
      <c r="AK550" s="421"/>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15">
        <v>20</v>
      </c>
      <c r="B551" s="1015">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14"/>
      <c r="AD551" s="1014"/>
      <c r="AE551" s="1014"/>
      <c r="AF551" s="1014"/>
      <c r="AG551" s="1014"/>
      <c r="AH551" s="420"/>
      <c r="AI551" s="421"/>
      <c r="AJ551" s="421"/>
      <c r="AK551" s="421"/>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15">
        <v>21</v>
      </c>
      <c r="B552" s="1015">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14"/>
      <c r="AD552" s="1014"/>
      <c r="AE552" s="1014"/>
      <c r="AF552" s="1014"/>
      <c r="AG552" s="1014"/>
      <c r="AH552" s="420"/>
      <c r="AI552" s="421"/>
      <c r="AJ552" s="421"/>
      <c r="AK552" s="421"/>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15">
        <v>22</v>
      </c>
      <c r="B553" s="1015">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14"/>
      <c r="AD553" s="1014"/>
      <c r="AE553" s="1014"/>
      <c r="AF553" s="1014"/>
      <c r="AG553" s="1014"/>
      <c r="AH553" s="420"/>
      <c r="AI553" s="421"/>
      <c r="AJ553" s="421"/>
      <c r="AK553" s="421"/>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15">
        <v>23</v>
      </c>
      <c r="B554" s="1015">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14"/>
      <c r="AD554" s="1014"/>
      <c r="AE554" s="1014"/>
      <c r="AF554" s="1014"/>
      <c r="AG554" s="1014"/>
      <c r="AH554" s="420"/>
      <c r="AI554" s="421"/>
      <c r="AJ554" s="421"/>
      <c r="AK554" s="421"/>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15">
        <v>24</v>
      </c>
      <c r="B555" s="1015">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14"/>
      <c r="AD555" s="1014"/>
      <c r="AE555" s="1014"/>
      <c r="AF555" s="1014"/>
      <c r="AG555" s="1014"/>
      <c r="AH555" s="420"/>
      <c r="AI555" s="421"/>
      <c r="AJ555" s="421"/>
      <c r="AK555" s="421"/>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15">
        <v>25</v>
      </c>
      <c r="B556" s="1015">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14"/>
      <c r="AD556" s="1014"/>
      <c r="AE556" s="1014"/>
      <c r="AF556" s="1014"/>
      <c r="AG556" s="1014"/>
      <c r="AH556" s="420"/>
      <c r="AI556" s="421"/>
      <c r="AJ556" s="421"/>
      <c r="AK556" s="421"/>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15">
        <v>26</v>
      </c>
      <c r="B557" s="1015">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14"/>
      <c r="AD557" s="1014"/>
      <c r="AE557" s="1014"/>
      <c r="AF557" s="1014"/>
      <c r="AG557" s="1014"/>
      <c r="AH557" s="420"/>
      <c r="AI557" s="421"/>
      <c r="AJ557" s="421"/>
      <c r="AK557" s="421"/>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15">
        <v>27</v>
      </c>
      <c r="B558" s="1015">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14"/>
      <c r="AD558" s="1014"/>
      <c r="AE558" s="1014"/>
      <c r="AF558" s="1014"/>
      <c r="AG558" s="1014"/>
      <c r="AH558" s="420"/>
      <c r="AI558" s="421"/>
      <c r="AJ558" s="421"/>
      <c r="AK558" s="421"/>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15">
        <v>28</v>
      </c>
      <c r="B559" s="1015">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14"/>
      <c r="AD559" s="1014"/>
      <c r="AE559" s="1014"/>
      <c r="AF559" s="1014"/>
      <c r="AG559" s="1014"/>
      <c r="AH559" s="420"/>
      <c r="AI559" s="421"/>
      <c r="AJ559" s="421"/>
      <c r="AK559" s="421"/>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15">
        <v>29</v>
      </c>
      <c r="B560" s="1015">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14"/>
      <c r="AD560" s="1014"/>
      <c r="AE560" s="1014"/>
      <c r="AF560" s="1014"/>
      <c r="AG560" s="1014"/>
      <c r="AH560" s="420"/>
      <c r="AI560" s="421"/>
      <c r="AJ560" s="421"/>
      <c r="AK560" s="421"/>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15">
        <v>30</v>
      </c>
      <c r="B561" s="1015">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14"/>
      <c r="AD561" s="1014"/>
      <c r="AE561" s="1014"/>
      <c r="AF561" s="1014"/>
      <c r="AG561" s="1014"/>
      <c r="AH561" s="420"/>
      <c r="AI561" s="421"/>
      <c r="AJ561" s="421"/>
      <c r="AK561" s="421"/>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7" t="s">
        <v>293</v>
      </c>
      <c r="K564" s="109"/>
      <c r="L564" s="109"/>
      <c r="M564" s="109"/>
      <c r="N564" s="109"/>
      <c r="O564" s="109"/>
      <c r="P564" s="336" t="s">
        <v>27</v>
      </c>
      <c r="Q564" s="336"/>
      <c r="R564" s="336"/>
      <c r="S564" s="336"/>
      <c r="T564" s="336"/>
      <c r="U564" s="336"/>
      <c r="V564" s="336"/>
      <c r="W564" s="336"/>
      <c r="X564" s="336"/>
      <c r="Y564" s="346" t="s">
        <v>345</v>
      </c>
      <c r="Z564" s="347"/>
      <c r="AA564" s="347"/>
      <c r="AB564" s="347"/>
      <c r="AC564" s="277" t="s">
        <v>330</v>
      </c>
      <c r="AD564" s="277"/>
      <c r="AE564" s="277"/>
      <c r="AF564" s="277"/>
      <c r="AG564" s="277"/>
      <c r="AH564" s="346" t="s">
        <v>257</v>
      </c>
      <c r="AI564" s="348"/>
      <c r="AJ564" s="348"/>
      <c r="AK564" s="348"/>
      <c r="AL564" s="348" t="s">
        <v>21</v>
      </c>
      <c r="AM564" s="348"/>
      <c r="AN564" s="348"/>
      <c r="AO564" s="423"/>
      <c r="AP564" s="424" t="s">
        <v>294</v>
      </c>
      <c r="AQ564" s="424"/>
      <c r="AR564" s="424"/>
      <c r="AS564" s="424"/>
      <c r="AT564" s="424"/>
      <c r="AU564" s="424"/>
      <c r="AV564" s="424"/>
      <c r="AW564" s="424"/>
      <c r="AX564" s="424"/>
      <c r="AY564" s="34">
        <f t="shared" ref="AY564:AY565" si="14">$AY$562</f>
        <v>0</v>
      </c>
    </row>
    <row r="565" spans="1:51" ht="26.25" hidden="1" customHeight="1" x14ac:dyDescent="0.15">
      <c r="A565" s="1015">
        <v>1</v>
      </c>
      <c r="B565" s="1015">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14"/>
      <c r="AD565" s="1014"/>
      <c r="AE565" s="1014"/>
      <c r="AF565" s="1014"/>
      <c r="AG565" s="1014"/>
      <c r="AH565" s="420"/>
      <c r="AI565" s="421"/>
      <c r="AJ565" s="421"/>
      <c r="AK565" s="421"/>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15">
        <v>2</v>
      </c>
      <c r="B566" s="1015">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14"/>
      <c r="AD566" s="1014"/>
      <c r="AE566" s="1014"/>
      <c r="AF566" s="1014"/>
      <c r="AG566" s="1014"/>
      <c r="AH566" s="420"/>
      <c r="AI566" s="421"/>
      <c r="AJ566" s="421"/>
      <c r="AK566" s="421"/>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15">
        <v>3</v>
      </c>
      <c r="B567" s="1015">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14"/>
      <c r="AD567" s="1014"/>
      <c r="AE567" s="1014"/>
      <c r="AF567" s="1014"/>
      <c r="AG567" s="1014"/>
      <c r="AH567" s="420"/>
      <c r="AI567" s="421"/>
      <c r="AJ567" s="421"/>
      <c r="AK567" s="421"/>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15">
        <v>4</v>
      </c>
      <c r="B568" s="1015">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14"/>
      <c r="AD568" s="1014"/>
      <c r="AE568" s="1014"/>
      <c r="AF568" s="1014"/>
      <c r="AG568" s="1014"/>
      <c r="AH568" s="420"/>
      <c r="AI568" s="421"/>
      <c r="AJ568" s="421"/>
      <c r="AK568" s="421"/>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15">
        <v>5</v>
      </c>
      <c r="B569" s="1015">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14"/>
      <c r="AD569" s="1014"/>
      <c r="AE569" s="1014"/>
      <c r="AF569" s="1014"/>
      <c r="AG569" s="1014"/>
      <c r="AH569" s="420"/>
      <c r="AI569" s="421"/>
      <c r="AJ569" s="421"/>
      <c r="AK569" s="421"/>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15">
        <v>6</v>
      </c>
      <c r="B570" s="1015">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14"/>
      <c r="AD570" s="1014"/>
      <c r="AE570" s="1014"/>
      <c r="AF570" s="1014"/>
      <c r="AG570" s="1014"/>
      <c r="AH570" s="420"/>
      <c r="AI570" s="421"/>
      <c r="AJ570" s="421"/>
      <c r="AK570" s="421"/>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15">
        <v>7</v>
      </c>
      <c r="B571" s="1015">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14"/>
      <c r="AD571" s="1014"/>
      <c r="AE571" s="1014"/>
      <c r="AF571" s="1014"/>
      <c r="AG571" s="1014"/>
      <c r="AH571" s="420"/>
      <c r="AI571" s="421"/>
      <c r="AJ571" s="421"/>
      <c r="AK571" s="421"/>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15">
        <v>8</v>
      </c>
      <c r="B572" s="1015">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14"/>
      <c r="AD572" s="1014"/>
      <c r="AE572" s="1014"/>
      <c r="AF572" s="1014"/>
      <c r="AG572" s="1014"/>
      <c r="AH572" s="420"/>
      <c r="AI572" s="421"/>
      <c r="AJ572" s="421"/>
      <c r="AK572" s="421"/>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15">
        <v>9</v>
      </c>
      <c r="B573" s="1015">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14"/>
      <c r="AD573" s="1014"/>
      <c r="AE573" s="1014"/>
      <c r="AF573" s="1014"/>
      <c r="AG573" s="1014"/>
      <c r="AH573" s="420"/>
      <c r="AI573" s="421"/>
      <c r="AJ573" s="421"/>
      <c r="AK573" s="421"/>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15">
        <v>10</v>
      </c>
      <c r="B574" s="1015">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14"/>
      <c r="AD574" s="1014"/>
      <c r="AE574" s="1014"/>
      <c r="AF574" s="1014"/>
      <c r="AG574" s="1014"/>
      <c r="AH574" s="420"/>
      <c r="AI574" s="421"/>
      <c r="AJ574" s="421"/>
      <c r="AK574" s="421"/>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15">
        <v>11</v>
      </c>
      <c r="B575" s="1015">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14"/>
      <c r="AD575" s="1014"/>
      <c r="AE575" s="1014"/>
      <c r="AF575" s="1014"/>
      <c r="AG575" s="1014"/>
      <c r="AH575" s="420"/>
      <c r="AI575" s="421"/>
      <c r="AJ575" s="421"/>
      <c r="AK575" s="421"/>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15">
        <v>12</v>
      </c>
      <c r="B576" s="1015">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14"/>
      <c r="AD576" s="1014"/>
      <c r="AE576" s="1014"/>
      <c r="AF576" s="1014"/>
      <c r="AG576" s="1014"/>
      <c r="AH576" s="420"/>
      <c r="AI576" s="421"/>
      <c r="AJ576" s="421"/>
      <c r="AK576" s="421"/>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15">
        <v>13</v>
      </c>
      <c r="B577" s="1015">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14"/>
      <c r="AD577" s="1014"/>
      <c r="AE577" s="1014"/>
      <c r="AF577" s="1014"/>
      <c r="AG577" s="1014"/>
      <c r="AH577" s="420"/>
      <c r="AI577" s="421"/>
      <c r="AJ577" s="421"/>
      <c r="AK577" s="421"/>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15">
        <v>14</v>
      </c>
      <c r="B578" s="1015">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14"/>
      <c r="AD578" s="1014"/>
      <c r="AE578" s="1014"/>
      <c r="AF578" s="1014"/>
      <c r="AG578" s="1014"/>
      <c r="AH578" s="420"/>
      <c r="AI578" s="421"/>
      <c r="AJ578" s="421"/>
      <c r="AK578" s="421"/>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15">
        <v>15</v>
      </c>
      <c r="B579" s="1015">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14"/>
      <c r="AD579" s="1014"/>
      <c r="AE579" s="1014"/>
      <c r="AF579" s="1014"/>
      <c r="AG579" s="1014"/>
      <c r="AH579" s="420"/>
      <c r="AI579" s="421"/>
      <c r="AJ579" s="421"/>
      <c r="AK579" s="421"/>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15">
        <v>16</v>
      </c>
      <c r="B580" s="1015">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14"/>
      <c r="AD580" s="1014"/>
      <c r="AE580" s="1014"/>
      <c r="AF580" s="1014"/>
      <c r="AG580" s="1014"/>
      <c r="AH580" s="420"/>
      <c r="AI580" s="421"/>
      <c r="AJ580" s="421"/>
      <c r="AK580" s="421"/>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15">
        <v>17</v>
      </c>
      <c r="B581" s="1015">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14"/>
      <c r="AD581" s="1014"/>
      <c r="AE581" s="1014"/>
      <c r="AF581" s="1014"/>
      <c r="AG581" s="1014"/>
      <c r="AH581" s="420"/>
      <c r="AI581" s="421"/>
      <c r="AJ581" s="421"/>
      <c r="AK581" s="421"/>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15">
        <v>18</v>
      </c>
      <c r="B582" s="1015">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14"/>
      <c r="AD582" s="1014"/>
      <c r="AE582" s="1014"/>
      <c r="AF582" s="1014"/>
      <c r="AG582" s="1014"/>
      <c r="AH582" s="420"/>
      <c r="AI582" s="421"/>
      <c r="AJ582" s="421"/>
      <c r="AK582" s="421"/>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15">
        <v>19</v>
      </c>
      <c r="B583" s="1015">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14"/>
      <c r="AD583" s="1014"/>
      <c r="AE583" s="1014"/>
      <c r="AF583" s="1014"/>
      <c r="AG583" s="1014"/>
      <c r="AH583" s="420"/>
      <c r="AI583" s="421"/>
      <c r="AJ583" s="421"/>
      <c r="AK583" s="421"/>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15">
        <v>20</v>
      </c>
      <c r="B584" s="1015">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14"/>
      <c r="AD584" s="1014"/>
      <c r="AE584" s="1014"/>
      <c r="AF584" s="1014"/>
      <c r="AG584" s="1014"/>
      <c r="AH584" s="420"/>
      <c r="AI584" s="421"/>
      <c r="AJ584" s="421"/>
      <c r="AK584" s="421"/>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15">
        <v>21</v>
      </c>
      <c r="B585" s="1015">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14"/>
      <c r="AD585" s="1014"/>
      <c r="AE585" s="1014"/>
      <c r="AF585" s="1014"/>
      <c r="AG585" s="1014"/>
      <c r="AH585" s="420"/>
      <c r="AI585" s="421"/>
      <c r="AJ585" s="421"/>
      <c r="AK585" s="421"/>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15">
        <v>22</v>
      </c>
      <c r="B586" s="1015">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14"/>
      <c r="AD586" s="1014"/>
      <c r="AE586" s="1014"/>
      <c r="AF586" s="1014"/>
      <c r="AG586" s="1014"/>
      <c r="AH586" s="420"/>
      <c r="AI586" s="421"/>
      <c r="AJ586" s="421"/>
      <c r="AK586" s="421"/>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15">
        <v>23</v>
      </c>
      <c r="B587" s="1015">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14"/>
      <c r="AD587" s="1014"/>
      <c r="AE587" s="1014"/>
      <c r="AF587" s="1014"/>
      <c r="AG587" s="1014"/>
      <c r="AH587" s="420"/>
      <c r="AI587" s="421"/>
      <c r="AJ587" s="421"/>
      <c r="AK587" s="421"/>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15">
        <v>24</v>
      </c>
      <c r="B588" s="1015">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14"/>
      <c r="AD588" s="1014"/>
      <c r="AE588" s="1014"/>
      <c r="AF588" s="1014"/>
      <c r="AG588" s="1014"/>
      <c r="AH588" s="420"/>
      <c r="AI588" s="421"/>
      <c r="AJ588" s="421"/>
      <c r="AK588" s="421"/>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15">
        <v>25</v>
      </c>
      <c r="B589" s="1015">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14"/>
      <c r="AD589" s="1014"/>
      <c r="AE589" s="1014"/>
      <c r="AF589" s="1014"/>
      <c r="AG589" s="1014"/>
      <c r="AH589" s="420"/>
      <c r="AI589" s="421"/>
      <c r="AJ589" s="421"/>
      <c r="AK589" s="421"/>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15">
        <v>26</v>
      </c>
      <c r="B590" s="1015">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14"/>
      <c r="AD590" s="1014"/>
      <c r="AE590" s="1014"/>
      <c r="AF590" s="1014"/>
      <c r="AG590" s="1014"/>
      <c r="AH590" s="420"/>
      <c r="AI590" s="421"/>
      <c r="AJ590" s="421"/>
      <c r="AK590" s="421"/>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15">
        <v>27</v>
      </c>
      <c r="B591" s="1015">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14"/>
      <c r="AD591" s="1014"/>
      <c r="AE591" s="1014"/>
      <c r="AF591" s="1014"/>
      <c r="AG591" s="1014"/>
      <c r="AH591" s="420"/>
      <c r="AI591" s="421"/>
      <c r="AJ591" s="421"/>
      <c r="AK591" s="421"/>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15">
        <v>28</v>
      </c>
      <c r="B592" s="1015">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14"/>
      <c r="AD592" s="1014"/>
      <c r="AE592" s="1014"/>
      <c r="AF592" s="1014"/>
      <c r="AG592" s="1014"/>
      <c r="AH592" s="420"/>
      <c r="AI592" s="421"/>
      <c r="AJ592" s="421"/>
      <c r="AK592" s="421"/>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15">
        <v>29</v>
      </c>
      <c r="B593" s="1015">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14"/>
      <c r="AD593" s="1014"/>
      <c r="AE593" s="1014"/>
      <c r="AF593" s="1014"/>
      <c r="AG593" s="1014"/>
      <c r="AH593" s="420"/>
      <c r="AI593" s="421"/>
      <c r="AJ593" s="421"/>
      <c r="AK593" s="421"/>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15">
        <v>30</v>
      </c>
      <c r="B594" s="1015">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14"/>
      <c r="AD594" s="1014"/>
      <c r="AE594" s="1014"/>
      <c r="AF594" s="1014"/>
      <c r="AG594" s="1014"/>
      <c r="AH594" s="420"/>
      <c r="AI594" s="421"/>
      <c r="AJ594" s="421"/>
      <c r="AK594" s="421"/>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7" t="s">
        <v>293</v>
      </c>
      <c r="K597" s="109"/>
      <c r="L597" s="109"/>
      <c r="M597" s="109"/>
      <c r="N597" s="109"/>
      <c r="O597" s="109"/>
      <c r="P597" s="336" t="s">
        <v>27</v>
      </c>
      <c r="Q597" s="336"/>
      <c r="R597" s="336"/>
      <c r="S597" s="336"/>
      <c r="T597" s="336"/>
      <c r="U597" s="336"/>
      <c r="V597" s="336"/>
      <c r="W597" s="336"/>
      <c r="X597" s="336"/>
      <c r="Y597" s="346" t="s">
        <v>345</v>
      </c>
      <c r="Z597" s="347"/>
      <c r="AA597" s="347"/>
      <c r="AB597" s="347"/>
      <c r="AC597" s="277" t="s">
        <v>330</v>
      </c>
      <c r="AD597" s="277"/>
      <c r="AE597" s="277"/>
      <c r="AF597" s="277"/>
      <c r="AG597" s="277"/>
      <c r="AH597" s="346" t="s">
        <v>257</v>
      </c>
      <c r="AI597" s="348"/>
      <c r="AJ597" s="348"/>
      <c r="AK597" s="348"/>
      <c r="AL597" s="348" t="s">
        <v>21</v>
      </c>
      <c r="AM597" s="348"/>
      <c r="AN597" s="348"/>
      <c r="AO597" s="423"/>
      <c r="AP597" s="424" t="s">
        <v>294</v>
      </c>
      <c r="AQ597" s="424"/>
      <c r="AR597" s="424"/>
      <c r="AS597" s="424"/>
      <c r="AT597" s="424"/>
      <c r="AU597" s="424"/>
      <c r="AV597" s="424"/>
      <c r="AW597" s="424"/>
      <c r="AX597" s="424"/>
      <c r="AY597" s="34">
        <f t="shared" ref="AY597:AY598" si="15">$AY$595</f>
        <v>0</v>
      </c>
    </row>
    <row r="598" spans="1:51" ht="26.25" hidden="1" customHeight="1" x14ac:dyDescent="0.15">
      <c r="A598" s="1015">
        <v>1</v>
      </c>
      <c r="B598" s="1015">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14"/>
      <c r="AD598" s="1014"/>
      <c r="AE598" s="1014"/>
      <c r="AF598" s="1014"/>
      <c r="AG598" s="1014"/>
      <c r="AH598" s="420"/>
      <c r="AI598" s="421"/>
      <c r="AJ598" s="421"/>
      <c r="AK598" s="421"/>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15">
        <v>2</v>
      </c>
      <c r="B599" s="1015">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14"/>
      <c r="AD599" s="1014"/>
      <c r="AE599" s="1014"/>
      <c r="AF599" s="1014"/>
      <c r="AG599" s="1014"/>
      <c r="AH599" s="420"/>
      <c r="AI599" s="421"/>
      <c r="AJ599" s="421"/>
      <c r="AK599" s="421"/>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15">
        <v>3</v>
      </c>
      <c r="B600" s="1015">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14"/>
      <c r="AD600" s="1014"/>
      <c r="AE600" s="1014"/>
      <c r="AF600" s="1014"/>
      <c r="AG600" s="1014"/>
      <c r="AH600" s="420"/>
      <c r="AI600" s="421"/>
      <c r="AJ600" s="421"/>
      <c r="AK600" s="421"/>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15">
        <v>4</v>
      </c>
      <c r="B601" s="1015">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14"/>
      <c r="AD601" s="1014"/>
      <c r="AE601" s="1014"/>
      <c r="AF601" s="1014"/>
      <c r="AG601" s="1014"/>
      <c r="AH601" s="420"/>
      <c r="AI601" s="421"/>
      <c r="AJ601" s="421"/>
      <c r="AK601" s="421"/>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15">
        <v>5</v>
      </c>
      <c r="B602" s="1015">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14"/>
      <c r="AD602" s="1014"/>
      <c r="AE602" s="1014"/>
      <c r="AF602" s="1014"/>
      <c r="AG602" s="1014"/>
      <c r="AH602" s="420"/>
      <c r="AI602" s="421"/>
      <c r="AJ602" s="421"/>
      <c r="AK602" s="421"/>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15">
        <v>6</v>
      </c>
      <c r="B603" s="1015">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14"/>
      <c r="AD603" s="1014"/>
      <c r="AE603" s="1014"/>
      <c r="AF603" s="1014"/>
      <c r="AG603" s="1014"/>
      <c r="AH603" s="420"/>
      <c r="AI603" s="421"/>
      <c r="AJ603" s="421"/>
      <c r="AK603" s="421"/>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15">
        <v>7</v>
      </c>
      <c r="B604" s="1015">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14"/>
      <c r="AD604" s="1014"/>
      <c r="AE604" s="1014"/>
      <c r="AF604" s="1014"/>
      <c r="AG604" s="1014"/>
      <c r="AH604" s="420"/>
      <c r="AI604" s="421"/>
      <c r="AJ604" s="421"/>
      <c r="AK604" s="421"/>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15">
        <v>8</v>
      </c>
      <c r="B605" s="1015">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14"/>
      <c r="AD605" s="1014"/>
      <c r="AE605" s="1014"/>
      <c r="AF605" s="1014"/>
      <c r="AG605" s="1014"/>
      <c r="AH605" s="420"/>
      <c r="AI605" s="421"/>
      <c r="AJ605" s="421"/>
      <c r="AK605" s="421"/>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15">
        <v>9</v>
      </c>
      <c r="B606" s="1015">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14"/>
      <c r="AD606" s="1014"/>
      <c r="AE606" s="1014"/>
      <c r="AF606" s="1014"/>
      <c r="AG606" s="1014"/>
      <c r="AH606" s="420"/>
      <c r="AI606" s="421"/>
      <c r="AJ606" s="421"/>
      <c r="AK606" s="421"/>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15">
        <v>10</v>
      </c>
      <c r="B607" s="1015">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14"/>
      <c r="AD607" s="1014"/>
      <c r="AE607" s="1014"/>
      <c r="AF607" s="1014"/>
      <c r="AG607" s="1014"/>
      <c r="AH607" s="420"/>
      <c r="AI607" s="421"/>
      <c r="AJ607" s="421"/>
      <c r="AK607" s="421"/>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15">
        <v>11</v>
      </c>
      <c r="B608" s="1015">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14"/>
      <c r="AD608" s="1014"/>
      <c r="AE608" s="1014"/>
      <c r="AF608" s="1014"/>
      <c r="AG608" s="1014"/>
      <c r="AH608" s="420"/>
      <c r="AI608" s="421"/>
      <c r="AJ608" s="421"/>
      <c r="AK608" s="421"/>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15">
        <v>12</v>
      </c>
      <c r="B609" s="1015">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14"/>
      <c r="AD609" s="1014"/>
      <c r="AE609" s="1014"/>
      <c r="AF609" s="1014"/>
      <c r="AG609" s="1014"/>
      <c r="AH609" s="420"/>
      <c r="AI609" s="421"/>
      <c r="AJ609" s="421"/>
      <c r="AK609" s="421"/>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15">
        <v>13</v>
      </c>
      <c r="B610" s="1015">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14"/>
      <c r="AD610" s="1014"/>
      <c r="AE610" s="1014"/>
      <c r="AF610" s="1014"/>
      <c r="AG610" s="1014"/>
      <c r="AH610" s="420"/>
      <c r="AI610" s="421"/>
      <c r="AJ610" s="421"/>
      <c r="AK610" s="421"/>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15">
        <v>14</v>
      </c>
      <c r="B611" s="1015">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14"/>
      <c r="AD611" s="1014"/>
      <c r="AE611" s="1014"/>
      <c r="AF611" s="1014"/>
      <c r="AG611" s="1014"/>
      <c r="AH611" s="420"/>
      <c r="AI611" s="421"/>
      <c r="AJ611" s="421"/>
      <c r="AK611" s="421"/>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15">
        <v>15</v>
      </c>
      <c r="B612" s="1015">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14"/>
      <c r="AD612" s="1014"/>
      <c r="AE612" s="1014"/>
      <c r="AF612" s="1014"/>
      <c r="AG612" s="1014"/>
      <c r="AH612" s="420"/>
      <c r="AI612" s="421"/>
      <c r="AJ612" s="421"/>
      <c r="AK612" s="421"/>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15">
        <v>16</v>
      </c>
      <c r="B613" s="1015">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14"/>
      <c r="AD613" s="1014"/>
      <c r="AE613" s="1014"/>
      <c r="AF613" s="1014"/>
      <c r="AG613" s="1014"/>
      <c r="AH613" s="420"/>
      <c r="AI613" s="421"/>
      <c r="AJ613" s="421"/>
      <c r="AK613" s="421"/>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15">
        <v>17</v>
      </c>
      <c r="B614" s="1015">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14"/>
      <c r="AD614" s="1014"/>
      <c r="AE614" s="1014"/>
      <c r="AF614" s="1014"/>
      <c r="AG614" s="1014"/>
      <c r="AH614" s="420"/>
      <c r="AI614" s="421"/>
      <c r="AJ614" s="421"/>
      <c r="AK614" s="421"/>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15">
        <v>18</v>
      </c>
      <c r="B615" s="1015">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14"/>
      <c r="AD615" s="1014"/>
      <c r="AE615" s="1014"/>
      <c r="AF615" s="1014"/>
      <c r="AG615" s="1014"/>
      <c r="AH615" s="420"/>
      <c r="AI615" s="421"/>
      <c r="AJ615" s="421"/>
      <c r="AK615" s="421"/>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15">
        <v>19</v>
      </c>
      <c r="B616" s="1015">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14"/>
      <c r="AD616" s="1014"/>
      <c r="AE616" s="1014"/>
      <c r="AF616" s="1014"/>
      <c r="AG616" s="1014"/>
      <c r="AH616" s="420"/>
      <c r="AI616" s="421"/>
      <c r="AJ616" s="421"/>
      <c r="AK616" s="421"/>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15">
        <v>20</v>
      </c>
      <c r="B617" s="1015">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14"/>
      <c r="AD617" s="1014"/>
      <c r="AE617" s="1014"/>
      <c r="AF617" s="1014"/>
      <c r="AG617" s="1014"/>
      <c r="AH617" s="420"/>
      <c r="AI617" s="421"/>
      <c r="AJ617" s="421"/>
      <c r="AK617" s="421"/>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15">
        <v>21</v>
      </c>
      <c r="B618" s="1015">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14"/>
      <c r="AD618" s="1014"/>
      <c r="AE618" s="1014"/>
      <c r="AF618" s="1014"/>
      <c r="AG618" s="1014"/>
      <c r="AH618" s="420"/>
      <c r="AI618" s="421"/>
      <c r="AJ618" s="421"/>
      <c r="AK618" s="421"/>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15">
        <v>22</v>
      </c>
      <c r="B619" s="1015">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14"/>
      <c r="AD619" s="1014"/>
      <c r="AE619" s="1014"/>
      <c r="AF619" s="1014"/>
      <c r="AG619" s="1014"/>
      <c r="AH619" s="420"/>
      <c r="AI619" s="421"/>
      <c r="AJ619" s="421"/>
      <c r="AK619" s="421"/>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15">
        <v>23</v>
      </c>
      <c r="B620" s="1015">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14"/>
      <c r="AD620" s="1014"/>
      <c r="AE620" s="1014"/>
      <c r="AF620" s="1014"/>
      <c r="AG620" s="1014"/>
      <c r="AH620" s="420"/>
      <c r="AI620" s="421"/>
      <c r="AJ620" s="421"/>
      <c r="AK620" s="421"/>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15">
        <v>24</v>
      </c>
      <c r="B621" s="1015">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14"/>
      <c r="AD621" s="1014"/>
      <c r="AE621" s="1014"/>
      <c r="AF621" s="1014"/>
      <c r="AG621" s="1014"/>
      <c r="AH621" s="420"/>
      <c r="AI621" s="421"/>
      <c r="AJ621" s="421"/>
      <c r="AK621" s="421"/>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15">
        <v>25</v>
      </c>
      <c r="B622" s="1015">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14"/>
      <c r="AD622" s="1014"/>
      <c r="AE622" s="1014"/>
      <c r="AF622" s="1014"/>
      <c r="AG622" s="1014"/>
      <c r="AH622" s="420"/>
      <c r="AI622" s="421"/>
      <c r="AJ622" s="421"/>
      <c r="AK622" s="421"/>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15">
        <v>26</v>
      </c>
      <c r="B623" s="1015">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14"/>
      <c r="AD623" s="1014"/>
      <c r="AE623" s="1014"/>
      <c r="AF623" s="1014"/>
      <c r="AG623" s="1014"/>
      <c r="AH623" s="420"/>
      <c r="AI623" s="421"/>
      <c r="AJ623" s="421"/>
      <c r="AK623" s="421"/>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15">
        <v>27</v>
      </c>
      <c r="B624" s="1015">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14"/>
      <c r="AD624" s="1014"/>
      <c r="AE624" s="1014"/>
      <c r="AF624" s="1014"/>
      <c r="AG624" s="1014"/>
      <c r="AH624" s="420"/>
      <c r="AI624" s="421"/>
      <c r="AJ624" s="421"/>
      <c r="AK624" s="421"/>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15">
        <v>28</v>
      </c>
      <c r="B625" s="1015">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14"/>
      <c r="AD625" s="1014"/>
      <c r="AE625" s="1014"/>
      <c r="AF625" s="1014"/>
      <c r="AG625" s="1014"/>
      <c r="AH625" s="420"/>
      <c r="AI625" s="421"/>
      <c r="AJ625" s="421"/>
      <c r="AK625" s="421"/>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15">
        <v>29</v>
      </c>
      <c r="B626" s="1015">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14"/>
      <c r="AD626" s="1014"/>
      <c r="AE626" s="1014"/>
      <c r="AF626" s="1014"/>
      <c r="AG626" s="1014"/>
      <c r="AH626" s="420"/>
      <c r="AI626" s="421"/>
      <c r="AJ626" s="421"/>
      <c r="AK626" s="421"/>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15">
        <v>30</v>
      </c>
      <c r="B627" s="1015">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14"/>
      <c r="AD627" s="1014"/>
      <c r="AE627" s="1014"/>
      <c r="AF627" s="1014"/>
      <c r="AG627" s="1014"/>
      <c r="AH627" s="420"/>
      <c r="AI627" s="421"/>
      <c r="AJ627" s="421"/>
      <c r="AK627" s="421"/>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7" t="s">
        <v>293</v>
      </c>
      <c r="K630" s="109"/>
      <c r="L630" s="109"/>
      <c r="M630" s="109"/>
      <c r="N630" s="109"/>
      <c r="O630" s="109"/>
      <c r="P630" s="336" t="s">
        <v>27</v>
      </c>
      <c r="Q630" s="336"/>
      <c r="R630" s="336"/>
      <c r="S630" s="336"/>
      <c r="T630" s="336"/>
      <c r="U630" s="336"/>
      <c r="V630" s="336"/>
      <c r="W630" s="336"/>
      <c r="X630" s="336"/>
      <c r="Y630" s="346" t="s">
        <v>345</v>
      </c>
      <c r="Z630" s="347"/>
      <c r="AA630" s="347"/>
      <c r="AB630" s="347"/>
      <c r="AC630" s="277" t="s">
        <v>330</v>
      </c>
      <c r="AD630" s="277"/>
      <c r="AE630" s="277"/>
      <c r="AF630" s="277"/>
      <c r="AG630" s="277"/>
      <c r="AH630" s="346" t="s">
        <v>257</v>
      </c>
      <c r="AI630" s="348"/>
      <c r="AJ630" s="348"/>
      <c r="AK630" s="348"/>
      <c r="AL630" s="348" t="s">
        <v>21</v>
      </c>
      <c r="AM630" s="348"/>
      <c r="AN630" s="348"/>
      <c r="AO630" s="423"/>
      <c r="AP630" s="424" t="s">
        <v>294</v>
      </c>
      <c r="AQ630" s="424"/>
      <c r="AR630" s="424"/>
      <c r="AS630" s="424"/>
      <c r="AT630" s="424"/>
      <c r="AU630" s="424"/>
      <c r="AV630" s="424"/>
      <c r="AW630" s="424"/>
      <c r="AX630" s="424"/>
      <c r="AY630" s="34">
        <f t="shared" ref="AY630:AY631" si="16">$AY$628</f>
        <v>0</v>
      </c>
    </row>
    <row r="631" spans="1:51" ht="26.25" hidden="1" customHeight="1" x14ac:dyDescent="0.15">
      <c r="A631" s="1015">
        <v>1</v>
      </c>
      <c r="B631" s="1015">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14"/>
      <c r="AD631" s="1014"/>
      <c r="AE631" s="1014"/>
      <c r="AF631" s="1014"/>
      <c r="AG631" s="1014"/>
      <c r="AH631" s="420"/>
      <c r="AI631" s="421"/>
      <c r="AJ631" s="421"/>
      <c r="AK631" s="421"/>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15">
        <v>2</v>
      </c>
      <c r="B632" s="1015">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14"/>
      <c r="AD632" s="1014"/>
      <c r="AE632" s="1014"/>
      <c r="AF632" s="1014"/>
      <c r="AG632" s="1014"/>
      <c r="AH632" s="420"/>
      <c r="AI632" s="421"/>
      <c r="AJ632" s="421"/>
      <c r="AK632" s="421"/>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15">
        <v>3</v>
      </c>
      <c r="B633" s="1015">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14"/>
      <c r="AD633" s="1014"/>
      <c r="AE633" s="1014"/>
      <c r="AF633" s="1014"/>
      <c r="AG633" s="1014"/>
      <c r="AH633" s="420"/>
      <c r="AI633" s="421"/>
      <c r="AJ633" s="421"/>
      <c r="AK633" s="421"/>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15">
        <v>4</v>
      </c>
      <c r="B634" s="1015">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14"/>
      <c r="AD634" s="1014"/>
      <c r="AE634" s="1014"/>
      <c r="AF634" s="1014"/>
      <c r="AG634" s="1014"/>
      <c r="AH634" s="420"/>
      <c r="AI634" s="421"/>
      <c r="AJ634" s="421"/>
      <c r="AK634" s="421"/>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15">
        <v>5</v>
      </c>
      <c r="B635" s="1015">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14"/>
      <c r="AD635" s="1014"/>
      <c r="AE635" s="1014"/>
      <c r="AF635" s="1014"/>
      <c r="AG635" s="1014"/>
      <c r="AH635" s="420"/>
      <c r="AI635" s="421"/>
      <c r="AJ635" s="421"/>
      <c r="AK635" s="421"/>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15">
        <v>6</v>
      </c>
      <c r="B636" s="1015">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14"/>
      <c r="AD636" s="1014"/>
      <c r="AE636" s="1014"/>
      <c r="AF636" s="1014"/>
      <c r="AG636" s="1014"/>
      <c r="AH636" s="420"/>
      <c r="AI636" s="421"/>
      <c r="AJ636" s="421"/>
      <c r="AK636" s="421"/>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15">
        <v>7</v>
      </c>
      <c r="B637" s="1015">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14"/>
      <c r="AD637" s="1014"/>
      <c r="AE637" s="1014"/>
      <c r="AF637" s="1014"/>
      <c r="AG637" s="1014"/>
      <c r="AH637" s="420"/>
      <c r="AI637" s="421"/>
      <c r="AJ637" s="421"/>
      <c r="AK637" s="421"/>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15">
        <v>8</v>
      </c>
      <c r="B638" s="1015">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14"/>
      <c r="AD638" s="1014"/>
      <c r="AE638" s="1014"/>
      <c r="AF638" s="1014"/>
      <c r="AG638" s="1014"/>
      <c r="AH638" s="420"/>
      <c r="AI638" s="421"/>
      <c r="AJ638" s="421"/>
      <c r="AK638" s="421"/>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15">
        <v>9</v>
      </c>
      <c r="B639" s="1015">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14"/>
      <c r="AD639" s="1014"/>
      <c r="AE639" s="1014"/>
      <c r="AF639" s="1014"/>
      <c r="AG639" s="1014"/>
      <c r="AH639" s="420"/>
      <c r="AI639" s="421"/>
      <c r="AJ639" s="421"/>
      <c r="AK639" s="421"/>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15">
        <v>10</v>
      </c>
      <c r="B640" s="1015">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14"/>
      <c r="AD640" s="1014"/>
      <c r="AE640" s="1014"/>
      <c r="AF640" s="1014"/>
      <c r="AG640" s="1014"/>
      <c r="AH640" s="420"/>
      <c r="AI640" s="421"/>
      <c r="AJ640" s="421"/>
      <c r="AK640" s="421"/>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15">
        <v>11</v>
      </c>
      <c r="B641" s="1015">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14"/>
      <c r="AD641" s="1014"/>
      <c r="AE641" s="1014"/>
      <c r="AF641" s="1014"/>
      <c r="AG641" s="1014"/>
      <c r="AH641" s="420"/>
      <c r="AI641" s="421"/>
      <c r="AJ641" s="421"/>
      <c r="AK641" s="421"/>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15">
        <v>12</v>
      </c>
      <c r="B642" s="1015">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14"/>
      <c r="AD642" s="1014"/>
      <c r="AE642" s="1014"/>
      <c r="AF642" s="1014"/>
      <c r="AG642" s="1014"/>
      <c r="AH642" s="420"/>
      <c r="AI642" s="421"/>
      <c r="AJ642" s="421"/>
      <c r="AK642" s="421"/>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15">
        <v>13</v>
      </c>
      <c r="B643" s="1015">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14"/>
      <c r="AD643" s="1014"/>
      <c r="AE643" s="1014"/>
      <c r="AF643" s="1014"/>
      <c r="AG643" s="1014"/>
      <c r="AH643" s="420"/>
      <c r="AI643" s="421"/>
      <c r="AJ643" s="421"/>
      <c r="AK643" s="421"/>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15">
        <v>14</v>
      </c>
      <c r="B644" s="1015">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14"/>
      <c r="AD644" s="1014"/>
      <c r="AE644" s="1014"/>
      <c r="AF644" s="1014"/>
      <c r="AG644" s="1014"/>
      <c r="AH644" s="420"/>
      <c r="AI644" s="421"/>
      <c r="AJ644" s="421"/>
      <c r="AK644" s="421"/>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15">
        <v>15</v>
      </c>
      <c r="B645" s="1015">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14"/>
      <c r="AD645" s="1014"/>
      <c r="AE645" s="1014"/>
      <c r="AF645" s="1014"/>
      <c r="AG645" s="1014"/>
      <c r="AH645" s="420"/>
      <c r="AI645" s="421"/>
      <c r="AJ645" s="421"/>
      <c r="AK645" s="421"/>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15">
        <v>16</v>
      </c>
      <c r="B646" s="1015">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14"/>
      <c r="AD646" s="1014"/>
      <c r="AE646" s="1014"/>
      <c r="AF646" s="1014"/>
      <c r="AG646" s="1014"/>
      <c r="AH646" s="420"/>
      <c r="AI646" s="421"/>
      <c r="AJ646" s="421"/>
      <c r="AK646" s="421"/>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15">
        <v>17</v>
      </c>
      <c r="B647" s="1015">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14"/>
      <c r="AD647" s="1014"/>
      <c r="AE647" s="1014"/>
      <c r="AF647" s="1014"/>
      <c r="AG647" s="1014"/>
      <c r="AH647" s="420"/>
      <c r="AI647" s="421"/>
      <c r="AJ647" s="421"/>
      <c r="AK647" s="421"/>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15">
        <v>18</v>
      </c>
      <c r="B648" s="1015">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14"/>
      <c r="AD648" s="1014"/>
      <c r="AE648" s="1014"/>
      <c r="AF648" s="1014"/>
      <c r="AG648" s="1014"/>
      <c r="AH648" s="420"/>
      <c r="AI648" s="421"/>
      <c r="AJ648" s="421"/>
      <c r="AK648" s="421"/>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15">
        <v>19</v>
      </c>
      <c r="B649" s="1015">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14"/>
      <c r="AD649" s="1014"/>
      <c r="AE649" s="1014"/>
      <c r="AF649" s="1014"/>
      <c r="AG649" s="1014"/>
      <c r="AH649" s="420"/>
      <c r="AI649" s="421"/>
      <c r="AJ649" s="421"/>
      <c r="AK649" s="421"/>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15">
        <v>20</v>
      </c>
      <c r="B650" s="1015">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14"/>
      <c r="AD650" s="1014"/>
      <c r="AE650" s="1014"/>
      <c r="AF650" s="1014"/>
      <c r="AG650" s="1014"/>
      <c r="AH650" s="420"/>
      <c r="AI650" s="421"/>
      <c r="AJ650" s="421"/>
      <c r="AK650" s="421"/>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15">
        <v>21</v>
      </c>
      <c r="B651" s="1015">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14"/>
      <c r="AD651" s="1014"/>
      <c r="AE651" s="1014"/>
      <c r="AF651" s="1014"/>
      <c r="AG651" s="1014"/>
      <c r="AH651" s="420"/>
      <c r="AI651" s="421"/>
      <c r="AJ651" s="421"/>
      <c r="AK651" s="421"/>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15">
        <v>22</v>
      </c>
      <c r="B652" s="1015">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14"/>
      <c r="AD652" s="1014"/>
      <c r="AE652" s="1014"/>
      <c r="AF652" s="1014"/>
      <c r="AG652" s="1014"/>
      <c r="AH652" s="420"/>
      <c r="AI652" s="421"/>
      <c r="AJ652" s="421"/>
      <c r="AK652" s="421"/>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15">
        <v>23</v>
      </c>
      <c r="B653" s="1015">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14"/>
      <c r="AD653" s="1014"/>
      <c r="AE653" s="1014"/>
      <c r="AF653" s="1014"/>
      <c r="AG653" s="1014"/>
      <c r="AH653" s="420"/>
      <c r="AI653" s="421"/>
      <c r="AJ653" s="421"/>
      <c r="AK653" s="421"/>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15">
        <v>24</v>
      </c>
      <c r="B654" s="1015">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14"/>
      <c r="AD654" s="1014"/>
      <c r="AE654" s="1014"/>
      <c r="AF654" s="1014"/>
      <c r="AG654" s="1014"/>
      <c r="AH654" s="420"/>
      <c r="AI654" s="421"/>
      <c r="AJ654" s="421"/>
      <c r="AK654" s="421"/>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15">
        <v>25</v>
      </c>
      <c r="B655" s="1015">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14"/>
      <c r="AD655" s="1014"/>
      <c r="AE655" s="1014"/>
      <c r="AF655" s="1014"/>
      <c r="AG655" s="1014"/>
      <c r="AH655" s="420"/>
      <c r="AI655" s="421"/>
      <c r="AJ655" s="421"/>
      <c r="AK655" s="421"/>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15">
        <v>26</v>
      </c>
      <c r="B656" s="1015">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14"/>
      <c r="AD656" s="1014"/>
      <c r="AE656" s="1014"/>
      <c r="AF656" s="1014"/>
      <c r="AG656" s="1014"/>
      <c r="AH656" s="420"/>
      <c r="AI656" s="421"/>
      <c r="AJ656" s="421"/>
      <c r="AK656" s="421"/>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15">
        <v>27</v>
      </c>
      <c r="B657" s="1015">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14"/>
      <c r="AD657" s="1014"/>
      <c r="AE657" s="1014"/>
      <c r="AF657" s="1014"/>
      <c r="AG657" s="1014"/>
      <c r="AH657" s="420"/>
      <c r="AI657" s="421"/>
      <c r="AJ657" s="421"/>
      <c r="AK657" s="421"/>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15">
        <v>28</v>
      </c>
      <c r="B658" s="1015">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14"/>
      <c r="AD658" s="1014"/>
      <c r="AE658" s="1014"/>
      <c r="AF658" s="1014"/>
      <c r="AG658" s="1014"/>
      <c r="AH658" s="420"/>
      <c r="AI658" s="421"/>
      <c r="AJ658" s="421"/>
      <c r="AK658" s="421"/>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15">
        <v>29</v>
      </c>
      <c r="B659" s="1015">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14"/>
      <c r="AD659" s="1014"/>
      <c r="AE659" s="1014"/>
      <c r="AF659" s="1014"/>
      <c r="AG659" s="1014"/>
      <c r="AH659" s="420"/>
      <c r="AI659" s="421"/>
      <c r="AJ659" s="421"/>
      <c r="AK659" s="421"/>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15">
        <v>30</v>
      </c>
      <c r="B660" s="1015">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14"/>
      <c r="AD660" s="1014"/>
      <c r="AE660" s="1014"/>
      <c r="AF660" s="1014"/>
      <c r="AG660" s="1014"/>
      <c r="AH660" s="420"/>
      <c r="AI660" s="421"/>
      <c r="AJ660" s="421"/>
      <c r="AK660" s="421"/>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7" t="s">
        <v>293</v>
      </c>
      <c r="K663" s="109"/>
      <c r="L663" s="109"/>
      <c r="M663" s="109"/>
      <c r="N663" s="109"/>
      <c r="O663" s="109"/>
      <c r="P663" s="336" t="s">
        <v>27</v>
      </c>
      <c r="Q663" s="336"/>
      <c r="R663" s="336"/>
      <c r="S663" s="336"/>
      <c r="T663" s="336"/>
      <c r="U663" s="336"/>
      <c r="V663" s="336"/>
      <c r="W663" s="336"/>
      <c r="X663" s="336"/>
      <c r="Y663" s="346" t="s">
        <v>345</v>
      </c>
      <c r="Z663" s="347"/>
      <c r="AA663" s="347"/>
      <c r="AB663" s="347"/>
      <c r="AC663" s="277" t="s">
        <v>330</v>
      </c>
      <c r="AD663" s="277"/>
      <c r="AE663" s="277"/>
      <c r="AF663" s="277"/>
      <c r="AG663" s="277"/>
      <c r="AH663" s="346" t="s">
        <v>257</v>
      </c>
      <c r="AI663" s="348"/>
      <c r="AJ663" s="348"/>
      <c r="AK663" s="348"/>
      <c r="AL663" s="348" t="s">
        <v>21</v>
      </c>
      <c r="AM663" s="348"/>
      <c r="AN663" s="348"/>
      <c r="AO663" s="423"/>
      <c r="AP663" s="424" t="s">
        <v>294</v>
      </c>
      <c r="AQ663" s="424"/>
      <c r="AR663" s="424"/>
      <c r="AS663" s="424"/>
      <c r="AT663" s="424"/>
      <c r="AU663" s="424"/>
      <c r="AV663" s="424"/>
      <c r="AW663" s="424"/>
      <c r="AX663" s="424"/>
      <c r="AY663" s="34">
        <f t="shared" ref="AY663:AY664" si="17">$AY$661</f>
        <v>0</v>
      </c>
    </row>
    <row r="664" spans="1:51" ht="26.25" hidden="1" customHeight="1" x14ac:dyDescent="0.15">
      <c r="A664" s="1015">
        <v>1</v>
      </c>
      <c r="B664" s="1015">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14"/>
      <c r="AD664" s="1014"/>
      <c r="AE664" s="1014"/>
      <c r="AF664" s="1014"/>
      <c r="AG664" s="1014"/>
      <c r="AH664" s="420"/>
      <c r="AI664" s="421"/>
      <c r="AJ664" s="421"/>
      <c r="AK664" s="421"/>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15">
        <v>2</v>
      </c>
      <c r="B665" s="1015">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14"/>
      <c r="AD665" s="1014"/>
      <c r="AE665" s="1014"/>
      <c r="AF665" s="1014"/>
      <c r="AG665" s="1014"/>
      <c r="AH665" s="420"/>
      <c r="AI665" s="421"/>
      <c r="AJ665" s="421"/>
      <c r="AK665" s="421"/>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15">
        <v>3</v>
      </c>
      <c r="B666" s="1015">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14"/>
      <c r="AD666" s="1014"/>
      <c r="AE666" s="1014"/>
      <c r="AF666" s="1014"/>
      <c r="AG666" s="1014"/>
      <c r="AH666" s="420"/>
      <c r="AI666" s="421"/>
      <c r="AJ666" s="421"/>
      <c r="AK666" s="421"/>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15">
        <v>4</v>
      </c>
      <c r="B667" s="1015">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14"/>
      <c r="AD667" s="1014"/>
      <c r="AE667" s="1014"/>
      <c r="AF667" s="1014"/>
      <c r="AG667" s="1014"/>
      <c r="AH667" s="420"/>
      <c r="AI667" s="421"/>
      <c r="AJ667" s="421"/>
      <c r="AK667" s="421"/>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15">
        <v>5</v>
      </c>
      <c r="B668" s="1015">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14"/>
      <c r="AD668" s="1014"/>
      <c r="AE668" s="1014"/>
      <c r="AF668" s="1014"/>
      <c r="AG668" s="1014"/>
      <c r="AH668" s="420"/>
      <c r="AI668" s="421"/>
      <c r="AJ668" s="421"/>
      <c r="AK668" s="421"/>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15">
        <v>6</v>
      </c>
      <c r="B669" s="1015">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14"/>
      <c r="AD669" s="1014"/>
      <c r="AE669" s="1014"/>
      <c r="AF669" s="1014"/>
      <c r="AG669" s="1014"/>
      <c r="AH669" s="420"/>
      <c r="AI669" s="421"/>
      <c r="AJ669" s="421"/>
      <c r="AK669" s="421"/>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15">
        <v>7</v>
      </c>
      <c r="B670" s="1015">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14"/>
      <c r="AD670" s="1014"/>
      <c r="AE670" s="1014"/>
      <c r="AF670" s="1014"/>
      <c r="AG670" s="1014"/>
      <c r="AH670" s="420"/>
      <c r="AI670" s="421"/>
      <c r="AJ670" s="421"/>
      <c r="AK670" s="421"/>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15">
        <v>8</v>
      </c>
      <c r="B671" s="1015">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14"/>
      <c r="AD671" s="1014"/>
      <c r="AE671" s="1014"/>
      <c r="AF671" s="1014"/>
      <c r="AG671" s="1014"/>
      <c r="AH671" s="420"/>
      <c r="AI671" s="421"/>
      <c r="AJ671" s="421"/>
      <c r="AK671" s="421"/>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15">
        <v>9</v>
      </c>
      <c r="B672" s="1015">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14"/>
      <c r="AD672" s="1014"/>
      <c r="AE672" s="1014"/>
      <c r="AF672" s="1014"/>
      <c r="AG672" s="1014"/>
      <c r="AH672" s="420"/>
      <c r="AI672" s="421"/>
      <c r="AJ672" s="421"/>
      <c r="AK672" s="421"/>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15">
        <v>10</v>
      </c>
      <c r="B673" s="1015">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14"/>
      <c r="AD673" s="1014"/>
      <c r="AE673" s="1014"/>
      <c r="AF673" s="1014"/>
      <c r="AG673" s="1014"/>
      <c r="AH673" s="420"/>
      <c r="AI673" s="421"/>
      <c r="AJ673" s="421"/>
      <c r="AK673" s="421"/>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15">
        <v>11</v>
      </c>
      <c r="B674" s="1015">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14"/>
      <c r="AD674" s="1014"/>
      <c r="AE674" s="1014"/>
      <c r="AF674" s="1014"/>
      <c r="AG674" s="1014"/>
      <c r="AH674" s="420"/>
      <c r="AI674" s="421"/>
      <c r="AJ674" s="421"/>
      <c r="AK674" s="421"/>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15">
        <v>12</v>
      </c>
      <c r="B675" s="1015">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14"/>
      <c r="AD675" s="1014"/>
      <c r="AE675" s="1014"/>
      <c r="AF675" s="1014"/>
      <c r="AG675" s="1014"/>
      <c r="AH675" s="420"/>
      <c r="AI675" s="421"/>
      <c r="AJ675" s="421"/>
      <c r="AK675" s="421"/>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15">
        <v>13</v>
      </c>
      <c r="B676" s="1015">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14"/>
      <c r="AD676" s="1014"/>
      <c r="AE676" s="1014"/>
      <c r="AF676" s="1014"/>
      <c r="AG676" s="1014"/>
      <c r="AH676" s="420"/>
      <c r="AI676" s="421"/>
      <c r="AJ676" s="421"/>
      <c r="AK676" s="421"/>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15">
        <v>14</v>
      </c>
      <c r="B677" s="1015">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14"/>
      <c r="AD677" s="1014"/>
      <c r="AE677" s="1014"/>
      <c r="AF677" s="1014"/>
      <c r="AG677" s="1014"/>
      <c r="AH677" s="420"/>
      <c r="AI677" s="421"/>
      <c r="AJ677" s="421"/>
      <c r="AK677" s="421"/>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15">
        <v>15</v>
      </c>
      <c r="B678" s="1015">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14"/>
      <c r="AD678" s="1014"/>
      <c r="AE678" s="1014"/>
      <c r="AF678" s="1014"/>
      <c r="AG678" s="1014"/>
      <c r="AH678" s="420"/>
      <c r="AI678" s="421"/>
      <c r="AJ678" s="421"/>
      <c r="AK678" s="421"/>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15">
        <v>16</v>
      </c>
      <c r="B679" s="1015">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14"/>
      <c r="AD679" s="1014"/>
      <c r="AE679" s="1014"/>
      <c r="AF679" s="1014"/>
      <c r="AG679" s="1014"/>
      <c r="AH679" s="420"/>
      <c r="AI679" s="421"/>
      <c r="AJ679" s="421"/>
      <c r="AK679" s="421"/>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15">
        <v>17</v>
      </c>
      <c r="B680" s="1015">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14"/>
      <c r="AD680" s="1014"/>
      <c r="AE680" s="1014"/>
      <c r="AF680" s="1014"/>
      <c r="AG680" s="1014"/>
      <c r="AH680" s="420"/>
      <c r="AI680" s="421"/>
      <c r="AJ680" s="421"/>
      <c r="AK680" s="421"/>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15">
        <v>18</v>
      </c>
      <c r="B681" s="1015">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14"/>
      <c r="AD681" s="1014"/>
      <c r="AE681" s="1014"/>
      <c r="AF681" s="1014"/>
      <c r="AG681" s="1014"/>
      <c r="AH681" s="420"/>
      <c r="AI681" s="421"/>
      <c r="AJ681" s="421"/>
      <c r="AK681" s="421"/>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15">
        <v>19</v>
      </c>
      <c r="B682" s="1015">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14"/>
      <c r="AD682" s="1014"/>
      <c r="AE682" s="1014"/>
      <c r="AF682" s="1014"/>
      <c r="AG682" s="1014"/>
      <c r="AH682" s="420"/>
      <c r="AI682" s="421"/>
      <c r="AJ682" s="421"/>
      <c r="AK682" s="421"/>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15">
        <v>20</v>
      </c>
      <c r="B683" s="1015">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14"/>
      <c r="AD683" s="1014"/>
      <c r="AE683" s="1014"/>
      <c r="AF683" s="1014"/>
      <c r="AG683" s="1014"/>
      <c r="AH683" s="420"/>
      <c r="AI683" s="421"/>
      <c r="AJ683" s="421"/>
      <c r="AK683" s="421"/>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15">
        <v>21</v>
      </c>
      <c r="B684" s="1015">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14"/>
      <c r="AD684" s="1014"/>
      <c r="AE684" s="1014"/>
      <c r="AF684" s="1014"/>
      <c r="AG684" s="1014"/>
      <c r="AH684" s="420"/>
      <c r="AI684" s="421"/>
      <c r="AJ684" s="421"/>
      <c r="AK684" s="421"/>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15">
        <v>22</v>
      </c>
      <c r="B685" s="1015">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14"/>
      <c r="AD685" s="1014"/>
      <c r="AE685" s="1014"/>
      <c r="AF685" s="1014"/>
      <c r="AG685" s="1014"/>
      <c r="AH685" s="420"/>
      <c r="AI685" s="421"/>
      <c r="AJ685" s="421"/>
      <c r="AK685" s="421"/>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15">
        <v>23</v>
      </c>
      <c r="B686" s="1015">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14"/>
      <c r="AD686" s="1014"/>
      <c r="AE686" s="1014"/>
      <c r="AF686" s="1014"/>
      <c r="AG686" s="1014"/>
      <c r="AH686" s="420"/>
      <c r="AI686" s="421"/>
      <c r="AJ686" s="421"/>
      <c r="AK686" s="421"/>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15">
        <v>24</v>
      </c>
      <c r="B687" s="1015">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14"/>
      <c r="AD687" s="1014"/>
      <c r="AE687" s="1014"/>
      <c r="AF687" s="1014"/>
      <c r="AG687" s="1014"/>
      <c r="AH687" s="420"/>
      <c r="AI687" s="421"/>
      <c r="AJ687" s="421"/>
      <c r="AK687" s="421"/>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15">
        <v>25</v>
      </c>
      <c r="B688" s="1015">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14"/>
      <c r="AD688" s="1014"/>
      <c r="AE688" s="1014"/>
      <c r="AF688" s="1014"/>
      <c r="AG688" s="1014"/>
      <c r="AH688" s="420"/>
      <c r="AI688" s="421"/>
      <c r="AJ688" s="421"/>
      <c r="AK688" s="421"/>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15">
        <v>26</v>
      </c>
      <c r="B689" s="1015">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14"/>
      <c r="AD689" s="1014"/>
      <c r="AE689" s="1014"/>
      <c r="AF689" s="1014"/>
      <c r="AG689" s="1014"/>
      <c r="AH689" s="420"/>
      <c r="AI689" s="421"/>
      <c r="AJ689" s="421"/>
      <c r="AK689" s="421"/>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15">
        <v>27</v>
      </c>
      <c r="B690" s="1015">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14"/>
      <c r="AD690" s="1014"/>
      <c r="AE690" s="1014"/>
      <c r="AF690" s="1014"/>
      <c r="AG690" s="1014"/>
      <c r="AH690" s="420"/>
      <c r="AI690" s="421"/>
      <c r="AJ690" s="421"/>
      <c r="AK690" s="421"/>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15">
        <v>28</v>
      </c>
      <c r="B691" s="1015">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14"/>
      <c r="AD691" s="1014"/>
      <c r="AE691" s="1014"/>
      <c r="AF691" s="1014"/>
      <c r="AG691" s="1014"/>
      <c r="AH691" s="420"/>
      <c r="AI691" s="421"/>
      <c r="AJ691" s="421"/>
      <c r="AK691" s="421"/>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15">
        <v>29</v>
      </c>
      <c r="B692" s="1015">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14"/>
      <c r="AD692" s="1014"/>
      <c r="AE692" s="1014"/>
      <c r="AF692" s="1014"/>
      <c r="AG692" s="1014"/>
      <c r="AH692" s="420"/>
      <c r="AI692" s="421"/>
      <c r="AJ692" s="421"/>
      <c r="AK692" s="421"/>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15">
        <v>30</v>
      </c>
      <c r="B693" s="1015">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14"/>
      <c r="AD693" s="1014"/>
      <c r="AE693" s="1014"/>
      <c r="AF693" s="1014"/>
      <c r="AG693" s="1014"/>
      <c r="AH693" s="420"/>
      <c r="AI693" s="421"/>
      <c r="AJ693" s="421"/>
      <c r="AK693" s="421"/>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7" t="s">
        <v>293</v>
      </c>
      <c r="K696" s="109"/>
      <c r="L696" s="109"/>
      <c r="M696" s="109"/>
      <c r="N696" s="109"/>
      <c r="O696" s="109"/>
      <c r="P696" s="336" t="s">
        <v>27</v>
      </c>
      <c r="Q696" s="336"/>
      <c r="R696" s="336"/>
      <c r="S696" s="336"/>
      <c r="T696" s="336"/>
      <c r="U696" s="336"/>
      <c r="V696" s="336"/>
      <c r="W696" s="336"/>
      <c r="X696" s="336"/>
      <c r="Y696" s="346" t="s">
        <v>345</v>
      </c>
      <c r="Z696" s="347"/>
      <c r="AA696" s="347"/>
      <c r="AB696" s="347"/>
      <c r="AC696" s="277" t="s">
        <v>330</v>
      </c>
      <c r="AD696" s="277"/>
      <c r="AE696" s="277"/>
      <c r="AF696" s="277"/>
      <c r="AG696" s="277"/>
      <c r="AH696" s="346" t="s">
        <v>257</v>
      </c>
      <c r="AI696" s="348"/>
      <c r="AJ696" s="348"/>
      <c r="AK696" s="348"/>
      <c r="AL696" s="348" t="s">
        <v>21</v>
      </c>
      <c r="AM696" s="348"/>
      <c r="AN696" s="348"/>
      <c r="AO696" s="423"/>
      <c r="AP696" s="424" t="s">
        <v>294</v>
      </c>
      <c r="AQ696" s="424"/>
      <c r="AR696" s="424"/>
      <c r="AS696" s="424"/>
      <c r="AT696" s="424"/>
      <c r="AU696" s="424"/>
      <c r="AV696" s="424"/>
      <c r="AW696" s="424"/>
      <c r="AX696" s="424"/>
      <c r="AY696" s="34">
        <f t="shared" ref="AY696:AY697" si="18">$AY$694</f>
        <v>0</v>
      </c>
    </row>
    <row r="697" spans="1:51" ht="26.25" hidden="1" customHeight="1" x14ac:dyDescent="0.15">
      <c r="A697" s="1015">
        <v>1</v>
      </c>
      <c r="B697" s="1015">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14"/>
      <c r="AD697" s="1014"/>
      <c r="AE697" s="1014"/>
      <c r="AF697" s="1014"/>
      <c r="AG697" s="1014"/>
      <c r="AH697" s="420"/>
      <c r="AI697" s="421"/>
      <c r="AJ697" s="421"/>
      <c r="AK697" s="421"/>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15">
        <v>2</v>
      </c>
      <c r="B698" s="1015">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14"/>
      <c r="AD698" s="1014"/>
      <c r="AE698" s="1014"/>
      <c r="AF698" s="1014"/>
      <c r="AG698" s="1014"/>
      <c r="AH698" s="420"/>
      <c r="AI698" s="421"/>
      <c r="AJ698" s="421"/>
      <c r="AK698" s="421"/>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15">
        <v>3</v>
      </c>
      <c r="B699" s="1015">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14"/>
      <c r="AD699" s="1014"/>
      <c r="AE699" s="1014"/>
      <c r="AF699" s="1014"/>
      <c r="AG699" s="1014"/>
      <c r="AH699" s="420"/>
      <c r="AI699" s="421"/>
      <c r="AJ699" s="421"/>
      <c r="AK699" s="421"/>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15">
        <v>4</v>
      </c>
      <c r="B700" s="1015">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14"/>
      <c r="AD700" s="1014"/>
      <c r="AE700" s="1014"/>
      <c r="AF700" s="1014"/>
      <c r="AG700" s="1014"/>
      <c r="AH700" s="420"/>
      <c r="AI700" s="421"/>
      <c r="AJ700" s="421"/>
      <c r="AK700" s="421"/>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15">
        <v>5</v>
      </c>
      <c r="B701" s="1015">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14"/>
      <c r="AD701" s="1014"/>
      <c r="AE701" s="1014"/>
      <c r="AF701" s="1014"/>
      <c r="AG701" s="1014"/>
      <c r="AH701" s="420"/>
      <c r="AI701" s="421"/>
      <c r="AJ701" s="421"/>
      <c r="AK701" s="421"/>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15">
        <v>6</v>
      </c>
      <c r="B702" s="1015">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14"/>
      <c r="AD702" s="1014"/>
      <c r="AE702" s="1014"/>
      <c r="AF702" s="1014"/>
      <c r="AG702" s="1014"/>
      <c r="AH702" s="420"/>
      <c r="AI702" s="421"/>
      <c r="AJ702" s="421"/>
      <c r="AK702" s="421"/>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15">
        <v>7</v>
      </c>
      <c r="B703" s="1015">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14"/>
      <c r="AD703" s="1014"/>
      <c r="AE703" s="1014"/>
      <c r="AF703" s="1014"/>
      <c r="AG703" s="1014"/>
      <c r="AH703" s="420"/>
      <c r="AI703" s="421"/>
      <c r="AJ703" s="421"/>
      <c r="AK703" s="421"/>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15">
        <v>8</v>
      </c>
      <c r="B704" s="1015">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14"/>
      <c r="AD704" s="1014"/>
      <c r="AE704" s="1014"/>
      <c r="AF704" s="1014"/>
      <c r="AG704" s="1014"/>
      <c r="AH704" s="420"/>
      <c r="AI704" s="421"/>
      <c r="AJ704" s="421"/>
      <c r="AK704" s="421"/>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15">
        <v>9</v>
      </c>
      <c r="B705" s="1015">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14"/>
      <c r="AD705" s="1014"/>
      <c r="AE705" s="1014"/>
      <c r="AF705" s="1014"/>
      <c r="AG705" s="1014"/>
      <c r="AH705" s="420"/>
      <c r="AI705" s="421"/>
      <c r="AJ705" s="421"/>
      <c r="AK705" s="421"/>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15">
        <v>10</v>
      </c>
      <c r="B706" s="1015">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14"/>
      <c r="AD706" s="1014"/>
      <c r="AE706" s="1014"/>
      <c r="AF706" s="1014"/>
      <c r="AG706" s="1014"/>
      <c r="AH706" s="420"/>
      <c r="AI706" s="421"/>
      <c r="AJ706" s="421"/>
      <c r="AK706" s="421"/>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15">
        <v>11</v>
      </c>
      <c r="B707" s="1015">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14"/>
      <c r="AD707" s="1014"/>
      <c r="AE707" s="1014"/>
      <c r="AF707" s="1014"/>
      <c r="AG707" s="1014"/>
      <c r="AH707" s="420"/>
      <c r="AI707" s="421"/>
      <c r="AJ707" s="421"/>
      <c r="AK707" s="421"/>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15">
        <v>12</v>
      </c>
      <c r="B708" s="1015">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14"/>
      <c r="AD708" s="1014"/>
      <c r="AE708" s="1014"/>
      <c r="AF708" s="1014"/>
      <c r="AG708" s="1014"/>
      <c r="AH708" s="420"/>
      <c r="AI708" s="421"/>
      <c r="AJ708" s="421"/>
      <c r="AK708" s="421"/>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15">
        <v>13</v>
      </c>
      <c r="B709" s="1015">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14"/>
      <c r="AD709" s="1014"/>
      <c r="AE709" s="1014"/>
      <c r="AF709" s="1014"/>
      <c r="AG709" s="1014"/>
      <c r="AH709" s="420"/>
      <c r="AI709" s="421"/>
      <c r="AJ709" s="421"/>
      <c r="AK709" s="421"/>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15">
        <v>14</v>
      </c>
      <c r="B710" s="1015">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14"/>
      <c r="AD710" s="1014"/>
      <c r="AE710" s="1014"/>
      <c r="AF710" s="1014"/>
      <c r="AG710" s="1014"/>
      <c r="AH710" s="420"/>
      <c r="AI710" s="421"/>
      <c r="AJ710" s="421"/>
      <c r="AK710" s="421"/>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15">
        <v>15</v>
      </c>
      <c r="B711" s="1015">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14"/>
      <c r="AD711" s="1014"/>
      <c r="AE711" s="1014"/>
      <c r="AF711" s="1014"/>
      <c r="AG711" s="1014"/>
      <c r="AH711" s="420"/>
      <c r="AI711" s="421"/>
      <c r="AJ711" s="421"/>
      <c r="AK711" s="421"/>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15">
        <v>16</v>
      </c>
      <c r="B712" s="1015">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14"/>
      <c r="AD712" s="1014"/>
      <c r="AE712" s="1014"/>
      <c r="AF712" s="1014"/>
      <c r="AG712" s="1014"/>
      <c r="AH712" s="420"/>
      <c r="AI712" s="421"/>
      <c r="AJ712" s="421"/>
      <c r="AK712" s="421"/>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15">
        <v>17</v>
      </c>
      <c r="B713" s="1015">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14"/>
      <c r="AD713" s="1014"/>
      <c r="AE713" s="1014"/>
      <c r="AF713" s="1014"/>
      <c r="AG713" s="1014"/>
      <c r="AH713" s="420"/>
      <c r="AI713" s="421"/>
      <c r="AJ713" s="421"/>
      <c r="AK713" s="421"/>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15">
        <v>18</v>
      </c>
      <c r="B714" s="1015">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14"/>
      <c r="AD714" s="1014"/>
      <c r="AE714" s="1014"/>
      <c r="AF714" s="1014"/>
      <c r="AG714" s="1014"/>
      <c r="AH714" s="420"/>
      <c r="AI714" s="421"/>
      <c r="AJ714" s="421"/>
      <c r="AK714" s="421"/>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15">
        <v>19</v>
      </c>
      <c r="B715" s="1015">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14"/>
      <c r="AD715" s="1014"/>
      <c r="AE715" s="1014"/>
      <c r="AF715" s="1014"/>
      <c r="AG715" s="1014"/>
      <c r="AH715" s="420"/>
      <c r="AI715" s="421"/>
      <c r="AJ715" s="421"/>
      <c r="AK715" s="421"/>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15">
        <v>20</v>
      </c>
      <c r="B716" s="1015">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14"/>
      <c r="AD716" s="1014"/>
      <c r="AE716" s="1014"/>
      <c r="AF716" s="1014"/>
      <c r="AG716" s="1014"/>
      <c r="AH716" s="420"/>
      <c r="AI716" s="421"/>
      <c r="AJ716" s="421"/>
      <c r="AK716" s="421"/>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15">
        <v>21</v>
      </c>
      <c r="B717" s="1015">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14"/>
      <c r="AD717" s="1014"/>
      <c r="AE717" s="1014"/>
      <c r="AF717" s="1014"/>
      <c r="AG717" s="1014"/>
      <c r="AH717" s="420"/>
      <c r="AI717" s="421"/>
      <c r="AJ717" s="421"/>
      <c r="AK717" s="421"/>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15">
        <v>22</v>
      </c>
      <c r="B718" s="1015">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14"/>
      <c r="AD718" s="1014"/>
      <c r="AE718" s="1014"/>
      <c r="AF718" s="1014"/>
      <c r="AG718" s="1014"/>
      <c r="AH718" s="420"/>
      <c r="AI718" s="421"/>
      <c r="AJ718" s="421"/>
      <c r="AK718" s="421"/>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15">
        <v>23</v>
      </c>
      <c r="B719" s="1015">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14"/>
      <c r="AD719" s="1014"/>
      <c r="AE719" s="1014"/>
      <c r="AF719" s="1014"/>
      <c r="AG719" s="1014"/>
      <c r="AH719" s="420"/>
      <c r="AI719" s="421"/>
      <c r="AJ719" s="421"/>
      <c r="AK719" s="421"/>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15">
        <v>24</v>
      </c>
      <c r="B720" s="1015">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14"/>
      <c r="AD720" s="1014"/>
      <c r="AE720" s="1014"/>
      <c r="AF720" s="1014"/>
      <c r="AG720" s="1014"/>
      <c r="AH720" s="420"/>
      <c r="AI720" s="421"/>
      <c r="AJ720" s="421"/>
      <c r="AK720" s="421"/>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15">
        <v>25</v>
      </c>
      <c r="B721" s="1015">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14"/>
      <c r="AD721" s="1014"/>
      <c r="AE721" s="1014"/>
      <c r="AF721" s="1014"/>
      <c r="AG721" s="1014"/>
      <c r="AH721" s="420"/>
      <c r="AI721" s="421"/>
      <c r="AJ721" s="421"/>
      <c r="AK721" s="421"/>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15">
        <v>26</v>
      </c>
      <c r="B722" s="1015">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14"/>
      <c r="AD722" s="1014"/>
      <c r="AE722" s="1014"/>
      <c r="AF722" s="1014"/>
      <c r="AG722" s="1014"/>
      <c r="AH722" s="420"/>
      <c r="AI722" s="421"/>
      <c r="AJ722" s="421"/>
      <c r="AK722" s="421"/>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15">
        <v>27</v>
      </c>
      <c r="B723" s="1015">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14"/>
      <c r="AD723" s="1014"/>
      <c r="AE723" s="1014"/>
      <c r="AF723" s="1014"/>
      <c r="AG723" s="1014"/>
      <c r="AH723" s="420"/>
      <c r="AI723" s="421"/>
      <c r="AJ723" s="421"/>
      <c r="AK723" s="421"/>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15">
        <v>28</v>
      </c>
      <c r="B724" s="1015">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14"/>
      <c r="AD724" s="1014"/>
      <c r="AE724" s="1014"/>
      <c r="AF724" s="1014"/>
      <c r="AG724" s="1014"/>
      <c r="AH724" s="420"/>
      <c r="AI724" s="421"/>
      <c r="AJ724" s="421"/>
      <c r="AK724" s="421"/>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15">
        <v>29</v>
      </c>
      <c r="B725" s="1015">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14"/>
      <c r="AD725" s="1014"/>
      <c r="AE725" s="1014"/>
      <c r="AF725" s="1014"/>
      <c r="AG725" s="1014"/>
      <c r="AH725" s="420"/>
      <c r="AI725" s="421"/>
      <c r="AJ725" s="421"/>
      <c r="AK725" s="421"/>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15">
        <v>30</v>
      </c>
      <c r="B726" s="1015">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14"/>
      <c r="AD726" s="1014"/>
      <c r="AE726" s="1014"/>
      <c r="AF726" s="1014"/>
      <c r="AG726" s="1014"/>
      <c r="AH726" s="420"/>
      <c r="AI726" s="421"/>
      <c r="AJ726" s="421"/>
      <c r="AK726" s="421"/>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7" t="s">
        <v>293</v>
      </c>
      <c r="K729" s="109"/>
      <c r="L729" s="109"/>
      <c r="M729" s="109"/>
      <c r="N729" s="109"/>
      <c r="O729" s="109"/>
      <c r="P729" s="336" t="s">
        <v>27</v>
      </c>
      <c r="Q729" s="336"/>
      <c r="R729" s="336"/>
      <c r="S729" s="336"/>
      <c r="T729" s="336"/>
      <c r="U729" s="336"/>
      <c r="V729" s="336"/>
      <c r="W729" s="336"/>
      <c r="X729" s="336"/>
      <c r="Y729" s="346" t="s">
        <v>345</v>
      </c>
      <c r="Z729" s="347"/>
      <c r="AA729" s="347"/>
      <c r="AB729" s="347"/>
      <c r="AC729" s="277" t="s">
        <v>330</v>
      </c>
      <c r="AD729" s="277"/>
      <c r="AE729" s="277"/>
      <c r="AF729" s="277"/>
      <c r="AG729" s="277"/>
      <c r="AH729" s="346" t="s">
        <v>257</v>
      </c>
      <c r="AI729" s="348"/>
      <c r="AJ729" s="348"/>
      <c r="AK729" s="348"/>
      <c r="AL729" s="348" t="s">
        <v>21</v>
      </c>
      <c r="AM729" s="348"/>
      <c r="AN729" s="348"/>
      <c r="AO729" s="423"/>
      <c r="AP729" s="424" t="s">
        <v>294</v>
      </c>
      <c r="AQ729" s="424"/>
      <c r="AR729" s="424"/>
      <c r="AS729" s="424"/>
      <c r="AT729" s="424"/>
      <c r="AU729" s="424"/>
      <c r="AV729" s="424"/>
      <c r="AW729" s="424"/>
      <c r="AX729" s="424"/>
      <c r="AY729" s="34">
        <f t="shared" ref="AY729:AY730" si="19">$AY$727</f>
        <v>0</v>
      </c>
    </row>
    <row r="730" spans="1:51" ht="26.25" hidden="1" customHeight="1" x14ac:dyDescent="0.15">
      <c r="A730" s="1015">
        <v>1</v>
      </c>
      <c r="B730" s="1015">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14"/>
      <c r="AD730" s="1014"/>
      <c r="AE730" s="1014"/>
      <c r="AF730" s="1014"/>
      <c r="AG730" s="1014"/>
      <c r="AH730" s="420"/>
      <c r="AI730" s="421"/>
      <c r="AJ730" s="421"/>
      <c r="AK730" s="421"/>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15">
        <v>2</v>
      </c>
      <c r="B731" s="1015">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14"/>
      <c r="AD731" s="1014"/>
      <c r="AE731" s="1014"/>
      <c r="AF731" s="1014"/>
      <c r="AG731" s="1014"/>
      <c r="AH731" s="420"/>
      <c r="AI731" s="421"/>
      <c r="AJ731" s="421"/>
      <c r="AK731" s="421"/>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15">
        <v>3</v>
      </c>
      <c r="B732" s="1015">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14"/>
      <c r="AD732" s="1014"/>
      <c r="AE732" s="1014"/>
      <c r="AF732" s="1014"/>
      <c r="AG732" s="1014"/>
      <c r="AH732" s="420"/>
      <c r="AI732" s="421"/>
      <c r="AJ732" s="421"/>
      <c r="AK732" s="421"/>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15">
        <v>4</v>
      </c>
      <c r="B733" s="1015">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14"/>
      <c r="AD733" s="1014"/>
      <c r="AE733" s="1014"/>
      <c r="AF733" s="1014"/>
      <c r="AG733" s="1014"/>
      <c r="AH733" s="420"/>
      <c r="AI733" s="421"/>
      <c r="AJ733" s="421"/>
      <c r="AK733" s="421"/>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15">
        <v>5</v>
      </c>
      <c r="B734" s="1015">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14"/>
      <c r="AD734" s="1014"/>
      <c r="AE734" s="1014"/>
      <c r="AF734" s="1014"/>
      <c r="AG734" s="1014"/>
      <c r="AH734" s="420"/>
      <c r="AI734" s="421"/>
      <c r="AJ734" s="421"/>
      <c r="AK734" s="421"/>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15">
        <v>6</v>
      </c>
      <c r="B735" s="1015">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14"/>
      <c r="AD735" s="1014"/>
      <c r="AE735" s="1014"/>
      <c r="AF735" s="1014"/>
      <c r="AG735" s="1014"/>
      <c r="AH735" s="420"/>
      <c r="AI735" s="421"/>
      <c r="AJ735" s="421"/>
      <c r="AK735" s="421"/>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15">
        <v>7</v>
      </c>
      <c r="B736" s="1015">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14"/>
      <c r="AD736" s="1014"/>
      <c r="AE736" s="1014"/>
      <c r="AF736" s="1014"/>
      <c r="AG736" s="1014"/>
      <c r="AH736" s="420"/>
      <c r="AI736" s="421"/>
      <c r="AJ736" s="421"/>
      <c r="AK736" s="421"/>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15">
        <v>8</v>
      </c>
      <c r="B737" s="1015">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14"/>
      <c r="AD737" s="1014"/>
      <c r="AE737" s="1014"/>
      <c r="AF737" s="1014"/>
      <c r="AG737" s="1014"/>
      <c r="AH737" s="420"/>
      <c r="AI737" s="421"/>
      <c r="AJ737" s="421"/>
      <c r="AK737" s="421"/>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15">
        <v>9</v>
      </c>
      <c r="B738" s="1015">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14"/>
      <c r="AD738" s="1014"/>
      <c r="AE738" s="1014"/>
      <c r="AF738" s="1014"/>
      <c r="AG738" s="1014"/>
      <c r="AH738" s="420"/>
      <c r="AI738" s="421"/>
      <c r="AJ738" s="421"/>
      <c r="AK738" s="421"/>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15">
        <v>10</v>
      </c>
      <c r="B739" s="1015">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14"/>
      <c r="AD739" s="1014"/>
      <c r="AE739" s="1014"/>
      <c r="AF739" s="1014"/>
      <c r="AG739" s="1014"/>
      <c r="AH739" s="420"/>
      <c r="AI739" s="421"/>
      <c r="AJ739" s="421"/>
      <c r="AK739" s="421"/>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15">
        <v>11</v>
      </c>
      <c r="B740" s="1015">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14"/>
      <c r="AD740" s="1014"/>
      <c r="AE740" s="1014"/>
      <c r="AF740" s="1014"/>
      <c r="AG740" s="1014"/>
      <c r="AH740" s="420"/>
      <c r="AI740" s="421"/>
      <c r="AJ740" s="421"/>
      <c r="AK740" s="421"/>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15">
        <v>12</v>
      </c>
      <c r="B741" s="1015">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14"/>
      <c r="AD741" s="1014"/>
      <c r="AE741" s="1014"/>
      <c r="AF741" s="1014"/>
      <c r="AG741" s="1014"/>
      <c r="AH741" s="420"/>
      <c r="AI741" s="421"/>
      <c r="AJ741" s="421"/>
      <c r="AK741" s="421"/>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15">
        <v>13</v>
      </c>
      <c r="B742" s="1015">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14"/>
      <c r="AD742" s="1014"/>
      <c r="AE742" s="1014"/>
      <c r="AF742" s="1014"/>
      <c r="AG742" s="1014"/>
      <c r="AH742" s="420"/>
      <c r="AI742" s="421"/>
      <c r="AJ742" s="421"/>
      <c r="AK742" s="421"/>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15">
        <v>14</v>
      </c>
      <c r="B743" s="1015">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14"/>
      <c r="AD743" s="1014"/>
      <c r="AE743" s="1014"/>
      <c r="AF743" s="1014"/>
      <c r="AG743" s="1014"/>
      <c r="AH743" s="420"/>
      <c r="AI743" s="421"/>
      <c r="AJ743" s="421"/>
      <c r="AK743" s="421"/>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15">
        <v>15</v>
      </c>
      <c r="B744" s="1015">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14"/>
      <c r="AD744" s="1014"/>
      <c r="AE744" s="1014"/>
      <c r="AF744" s="1014"/>
      <c r="AG744" s="1014"/>
      <c r="AH744" s="420"/>
      <c r="AI744" s="421"/>
      <c r="AJ744" s="421"/>
      <c r="AK744" s="421"/>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15">
        <v>16</v>
      </c>
      <c r="B745" s="1015">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14"/>
      <c r="AD745" s="1014"/>
      <c r="AE745" s="1014"/>
      <c r="AF745" s="1014"/>
      <c r="AG745" s="1014"/>
      <c r="AH745" s="420"/>
      <c r="AI745" s="421"/>
      <c r="AJ745" s="421"/>
      <c r="AK745" s="421"/>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15">
        <v>17</v>
      </c>
      <c r="B746" s="1015">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14"/>
      <c r="AD746" s="1014"/>
      <c r="AE746" s="1014"/>
      <c r="AF746" s="1014"/>
      <c r="AG746" s="1014"/>
      <c r="AH746" s="420"/>
      <c r="AI746" s="421"/>
      <c r="AJ746" s="421"/>
      <c r="AK746" s="421"/>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15">
        <v>18</v>
      </c>
      <c r="B747" s="1015">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14"/>
      <c r="AD747" s="1014"/>
      <c r="AE747" s="1014"/>
      <c r="AF747" s="1014"/>
      <c r="AG747" s="1014"/>
      <c r="AH747" s="420"/>
      <c r="AI747" s="421"/>
      <c r="AJ747" s="421"/>
      <c r="AK747" s="421"/>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15">
        <v>19</v>
      </c>
      <c r="B748" s="1015">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14"/>
      <c r="AD748" s="1014"/>
      <c r="AE748" s="1014"/>
      <c r="AF748" s="1014"/>
      <c r="AG748" s="1014"/>
      <c r="AH748" s="420"/>
      <c r="AI748" s="421"/>
      <c r="AJ748" s="421"/>
      <c r="AK748" s="421"/>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15">
        <v>20</v>
      </c>
      <c r="B749" s="1015">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14"/>
      <c r="AD749" s="1014"/>
      <c r="AE749" s="1014"/>
      <c r="AF749" s="1014"/>
      <c r="AG749" s="1014"/>
      <c r="AH749" s="420"/>
      <c r="AI749" s="421"/>
      <c r="AJ749" s="421"/>
      <c r="AK749" s="421"/>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15">
        <v>21</v>
      </c>
      <c r="B750" s="1015">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14"/>
      <c r="AD750" s="1014"/>
      <c r="AE750" s="1014"/>
      <c r="AF750" s="1014"/>
      <c r="AG750" s="1014"/>
      <c r="AH750" s="420"/>
      <c r="AI750" s="421"/>
      <c r="AJ750" s="421"/>
      <c r="AK750" s="421"/>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15">
        <v>22</v>
      </c>
      <c r="B751" s="1015">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14"/>
      <c r="AD751" s="1014"/>
      <c r="AE751" s="1014"/>
      <c r="AF751" s="1014"/>
      <c r="AG751" s="1014"/>
      <c r="AH751" s="420"/>
      <c r="AI751" s="421"/>
      <c r="AJ751" s="421"/>
      <c r="AK751" s="421"/>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15">
        <v>23</v>
      </c>
      <c r="B752" s="1015">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14"/>
      <c r="AD752" s="1014"/>
      <c r="AE752" s="1014"/>
      <c r="AF752" s="1014"/>
      <c r="AG752" s="1014"/>
      <c r="AH752" s="420"/>
      <c r="AI752" s="421"/>
      <c r="AJ752" s="421"/>
      <c r="AK752" s="421"/>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15">
        <v>24</v>
      </c>
      <c r="B753" s="1015">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14"/>
      <c r="AD753" s="1014"/>
      <c r="AE753" s="1014"/>
      <c r="AF753" s="1014"/>
      <c r="AG753" s="1014"/>
      <c r="AH753" s="420"/>
      <c r="AI753" s="421"/>
      <c r="AJ753" s="421"/>
      <c r="AK753" s="421"/>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15">
        <v>25</v>
      </c>
      <c r="B754" s="1015">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14"/>
      <c r="AD754" s="1014"/>
      <c r="AE754" s="1014"/>
      <c r="AF754" s="1014"/>
      <c r="AG754" s="1014"/>
      <c r="AH754" s="420"/>
      <c r="AI754" s="421"/>
      <c r="AJ754" s="421"/>
      <c r="AK754" s="421"/>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15">
        <v>26</v>
      </c>
      <c r="B755" s="1015">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14"/>
      <c r="AD755" s="1014"/>
      <c r="AE755" s="1014"/>
      <c r="AF755" s="1014"/>
      <c r="AG755" s="1014"/>
      <c r="AH755" s="420"/>
      <c r="AI755" s="421"/>
      <c r="AJ755" s="421"/>
      <c r="AK755" s="421"/>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15">
        <v>27</v>
      </c>
      <c r="B756" s="1015">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14"/>
      <c r="AD756" s="1014"/>
      <c r="AE756" s="1014"/>
      <c r="AF756" s="1014"/>
      <c r="AG756" s="1014"/>
      <c r="AH756" s="420"/>
      <c r="AI756" s="421"/>
      <c r="AJ756" s="421"/>
      <c r="AK756" s="421"/>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15">
        <v>28</v>
      </c>
      <c r="B757" s="1015">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14"/>
      <c r="AD757" s="1014"/>
      <c r="AE757" s="1014"/>
      <c r="AF757" s="1014"/>
      <c r="AG757" s="1014"/>
      <c r="AH757" s="420"/>
      <c r="AI757" s="421"/>
      <c r="AJ757" s="421"/>
      <c r="AK757" s="421"/>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15">
        <v>29</v>
      </c>
      <c r="B758" s="1015">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14"/>
      <c r="AD758" s="1014"/>
      <c r="AE758" s="1014"/>
      <c r="AF758" s="1014"/>
      <c r="AG758" s="1014"/>
      <c r="AH758" s="420"/>
      <c r="AI758" s="421"/>
      <c r="AJ758" s="421"/>
      <c r="AK758" s="421"/>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15">
        <v>30</v>
      </c>
      <c r="B759" s="1015">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14"/>
      <c r="AD759" s="1014"/>
      <c r="AE759" s="1014"/>
      <c r="AF759" s="1014"/>
      <c r="AG759" s="1014"/>
      <c r="AH759" s="420"/>
      <c r="AI759" s="421"/>
      <c r="AJ759" s="421"/>
      <c r="AK759" s="421"/>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7" t="s">
        <v>293</v>
      </c>
      <c r="K762" s="109"/>
      <c r="L762" s="109"/>
      <c r="M762" s="109"/>
      <c r="N762" s="109"/>
      <c r="O762" s="109"/>
      <c r="P762" s="336" t="s">
        <v>27</v>
      </c>
      <c r="Q762" s="336"/>
      <c r="R762" s="336"/>
      <c r="S762" s="336"/>
      <c r="T762" s="336"/>
      <c r="U762" s="336"/>
      <c r="V762" s="336"/>
      <c r="W762" s="336"/>
      <c r="X762" s="336"/>
      <c r="Y762" s="346" t="s">
        <v>345</v>
      </c>
      <c r="Z762" s="347"/>
      <c r="AA762" s="347"/>
      <c r="AB762" s="347"/>
      <c r="AC762" s="277" t="s">
        <v>330</v>
      </c>
      <c r="AD762" s="277"/>
      <c r="AE762" s="277"/>
      <c r="AF762" s="277"/>
      <c r="AG762" s="277"/>
      <c r="AH762" s="346" t="s">
        <v>257</v>
      </c>
      <c r="AI762" s="348"/>
      <c r="AJ762" s="348"/>
      <c r="AK762" s="348"/>
      <c r="AL762" s="348" t="s">
        <v>21</v>
      </c>
      <c r="AM762" s="348"/>
      <c r="AN762" s="348"/>
      <c r="AO762" s="423"/>
      <c r="AP762" s="424" t="s">
        <v>294</v>
      </c>
      <c r="AQ762" s="424"/>
      <c r="AR762" s="424"/>
      <c r="AS762" s="424"/>
      <c r="AT762" s="424"/>
      <c r="AU762" s="424"/>
      <c r="AV762" s="424"/>
      <c r="AW762" s="424"/>
      <c r="AX762" s="424"/>
      <c r="AY762" s="34">
        <f t="shared" ref="AY762:AY763" si="20">$AY$760</f>
        <v>0</v>
      </c>
    </row>
    <row r="763" spans="1:51" ht="26.25" hidden="1" customHeight="1" x14ac:dyDescent="0.15">
      <c r="A763" s="1015">
        <v>1</v>
      </c>
      <c r="B763" s="1015">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14"/>
      <c r="AD763" s="1014"/>
      <c r="AE763" s="1014"/>
      <c r="AF763" s="1014"/>
      <c r="AG763" s="1014"/>
      <c r="AH763" s="420"/>
      <c r="AI763" s="421"/>
      <c r="AJ763" s="421"/>
      <c r="AK763" s="421"/>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15">
        <v>2</v>
      </c>
      <c r="B764" s="1015">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14"/>
      <c r="AD764" s="1014"/>
      <c r="AE764" s="1014"/>
      <c r="AF764" s="1014"/>
      <c r="AG764" s="1014"/>
      <c r="AH764" s="420"/>
      <c r="AI764" s="421"/>
      <c r="AJ764" s="421"/>
      <c r="AK764" s="421"/>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15">
        <v>3</v>
      </c>
      <c r="B765" s="1015">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14"/>
      <c r="AD765" s="1014"/>
      <c r="AE765" s="1014"/>
      <c r="AF765" s="1014"/>
      <c r="AG765" s="1014"/>
      <c r="AH765" s="420"/>
      <c r="AI765" s="421"/>
      <c r="AJ765" s="421"/>
      <c r="AK765" s="421"/>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15">
        <v>4</v>
      </c>
      <c r="B766" s="1015">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14"/>
      <c r="AD766" s="1014"/>
      <c r="AE766" s="1014"/>
      <c r="AF766" s="1014"/>
      <c r="AG766" s="1014"/>
      <c r="AH766" s="420"/>
      <c r="AI766" s="421"/>
      <c r="AJ766" s="421"/>
      <c r="AK766" s="421"/>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15">
        <v>5</v>
      </c>
      <c r="B767" s="1015">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14"/>
      <c r="AD767" s="1014"/>
      <c r="AE767" s="1014"/>
      <c r="AF767" s="1014"/>
      <c r="AG767" s="1014"/>
      <c r="AH767" s="420"/>
      <c r="AI767" s="421"/>
      <c r="AJ767" s="421"/>
      <c r="AK767" s="421"/>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15">
        <v>6</v>
      </c>
      <c r="B768" s="1015">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14"/>
      <c r="AD768" s="1014"/>
      <c r="AE768" s="1014"/>
      <c r="AF768" s="1014"/>
      <c r="AG768" s="1014"/>
      <c r="AH768" s="420"/>
      <c r="AI768" s="421"/>
      <c r="AJ768" s="421"/>
      <c r="AK768" s="421"/>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15">
        <v>7</v>
      </c>
      <c r="B769" s="1015">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14"/>
      <c r="AD769" s="1014"/>
      <c r="AE769" s="1014"/>
      <c r="AF769" s="1014"/>
      <c r="AG769" s="1014"/>
      <c r="AH769" s="420"/>
      <c r="AI769" s="421"/>
      <c r="AJ769" s="421"/>
      <c r="AK769" s="421"/>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15">
        <v>8</v>
      </c>
      <c r="B770" s="1015">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14"/>
      <c r="AD770" s="1014"/>
      <c r="AE770" s="1014"/>
      <c r="AF770" s="1014"/>
      <c r="AG770" s="1014"/>
      <c r="AH770" s="420"/>
      <c r="AI770" s="421"/>
      <c r="AJ770" s="421"/>
      <c r="AK770" s="421"/>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15">
        <v>9</v>
      </c>
      <c r="B771" s="1015">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14"/>
      <c r="AD771" s="1014"/>
      <c r="AE771" s="1014"/>
      <c r="AF771" s="1014"/>
      <c r="AG771" s="1014"/>
      <c r="AH771" s="420"/>
      <c r="AI771" s="421"/>
      <c r="AJ771" s="421"/>
      <c r="AK771" s="421"/>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15">
        <v>10</v>
      </c>
      <c r="B772" s="1015">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14"/>
      <c r="AD772" s="1014"/>
      <c r="AE772" s="1014"/>
      <c r="AF772" s="1014"/>
      <c r="AG772" s="1014"/>
      <c r="AH772" s="420"/>
      <c r="AI772" s="421"/>
      <c r="AJ772" s="421"/>
      <c r="AK772" s="421"/>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15">
        <v>11</v>
      </c>
      <c r="B773" s="1015">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14"/>
      <c r="AD773" s="1014"/>
      <c r="AE773" s="1014"/>
      <c r="AF773" s="1014"/>
      <c r="AG773" s="1014"/>
      <c r="AH773" s="420"/>
      <c r="AI773" s="421"/>
      <c r="AJ773" s="421"/>
      <c r="AK773" s="421"/>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15">
        <v>12</v>
      </c>
      <c r="B774" s="1015">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14"/>
      <c r="AD774" s="1014"/>
      <c r="AE774" s="1014"/>
      <c r="AF774" s="1014"/>
      <c r="AG774" s="1014"/>
      <c r="AH774" s="420"/>
      <c r="AI774" s="421"/>
      <c r="AJ774" s="421"/>
      <c r="AK774" s="421"/>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15">
        <v>13</v>
      </c>
      <c r="B775" s="1015">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14"/>
      <c r="AD775" s="1014"/>
      <c r="AE775" s="1014"/>
      <c r="AF775" s="1014"/>
      <c r="AG775" s="1014"/>
      <c r="AH775" s="420"/>
      <c r="AI775" s="421"/>
      <c r="AJ775" s="421"/>
      <c r="AK775" s="421"/>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15">
        <v>14</v>
      </c>
      <c r="B776" s="1015">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14"/>
      <c r="AD776" s="1014"/>
      <c r="AE776" s="1014"/>
      <c r="AF776" s="1014"/>
      <c r="AG776" s="1014"/>
      <c r="AH776" s="420"/>
      <c r="AI776" s="421"/>
      <c r="AJ776" s="421"/>
      <c r="AK776" s="421"/>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15">
        <v>15</v>
      </c>
      <c r="B777" s="1015">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14"/>
      <c r="AD777" s="1014"/>
      <c r="AE777" s="1014"/>
      <c r="AF777" s="1014"/>
      <c r="AG777" s="1014"/>
      <c r="AH777" s="420"/>
      <c r="AI777" s="421"/>
      <c r="AJ777" s="421"/>
      <c r="AK777" s="421"/>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15">
        <v>16</v>
      </c>
      <c r="B778" s="1015">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14"/>
      <c r="AD778" s="1014"/>
      <c r="AE778" s="1014"/>
      <c r="AF778" s="1014"/>
      <c r="AG778" s="1014"/>
      <c r="AH778" s="420"/>
      <c r="AI778" s="421"/>
      <c r="AJ778" s="421"/>
      <c r="AK778" s="421"/>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15">
        <v>17</v>
      </c>
      <c r="B779" s="1015">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14"/>
      <c r="AD779" s="1014"/>
      <c r="AE779" s="1014"/>
      <c r="AF779" s="1014"/>
      <c r="AG779" s="1014"/>
      <c r="AH779" s="420"/>
      <c r="AI779" s="421"/>
      <c r="AJ779" s="421"/>
      <c r="AK779" s="421"/>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15">
        <v>18</v>
      </c>
      <c r="B780" s="1015">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14"/>
      <c r="AD780" s="1014"/>
      <c r="AE780" s="1014"/>
      <c r="AF780" s="1014"/>
      <c r="AG780" s="1014"/>
      <c r="AH780" s="420"/>
      <c r="AI780" s="421"/>
      <c r="AJ780" s="421"/>
      <c r="AK780" s="421"/>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15">
        <v>19</v>
      </c>
      <c r="B781" s="1015">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14"/>
      <c r="AD781" s="1014"/>
      <c r="AE781" s="1014"/>
      <c r="AF781" s="1014"/>
      <c r="AG781" s="1014"/>
      <c r="AH781" s="420"/>
      <c r="AI781" s="421"/>
      <c r="AJ781" s="421"/>
      <c r="AK781" s="421"/>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15">
        <v>20</v>
      </c>
      <c r="B782" s="1015">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14"/>
      <c r="AD782" s="1014"/>
      <c r="AE782" s="1014"/>
      <c r="AF782" s="1014"/>
      <c r="AG782" s="1014"/>
      <c r="AH782" s="420"/>
      <c r="AI782" s="421"/>
      <c r="AJ782" s="421"/>
      <c r="AK782" s="421"/>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15">
        <v>21</v>
      </c>
      <c r="B783" s="1015">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14"/>
      <c r="AD783" s="1014"/>
      <c r="AE783" s="1014"/>
      <c r="AF783" s="1014"/>
      <c r="AG783" s="1014"/>
      <c r="AH783" s="420"/>
      <c r="AI783" s="421"/>
      <c r="AJ783" s="421"/>
      <c r="AK783" s="421"/>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15">
        <v>22</v>
      </c>
      <c r="B784" s="1015">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14"/>
      <c r="AD784" s="1014"/>
      <c r="AE784" s="1014"/>
      <c r="AF784" s="1014"/>
      <c r="AG784" s="1014"/>
      <c r="AH784" s="420"/>
      <c r="AI784" s="421"/>
      <c r="AJ784" s="421"/>
      <c r="AK784" s="421"/>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15">
        <v>23</v>
      </c>
      <c r="B785" s="1015">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14"/>
      <c r="AD785" s="1014"/>
      <c r="AE785" s="1014"/>
      <c r="AF785" s="1014"/>
      <c r="AG785" s="1014"/>
      <c r="AH785" s="420"/>
      <c r="AI785" s="421"/>
      <c r="AJ785" s="421"/>
      <c r="AK785" s="421"/>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15">
        <v>24</v>
      </c>
      <c r="B786" s="1015">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14"/>
      <c r="AD786" s="1014"/>
      <c r="AE786" s="1014"/>
      <c r="AF786" s="1014"/>
      <c r="AG786" s="1014"/>
      <c r="AH786" s="420"/>
      <c r="AI786" s="421"/>
      <c r="AJ786" s="421"/>
      <c r="AK786" s="421"/>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15">
        <v>25</v>
      </c>
      <c r="B787" s="1015">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14"/>
      <c r="AD787" s="1014"/>
      <c r="AE787" s="1014"/>
      <c r="AF787" s="1014"/>
      <c r="AG787" s="1014"/>
      <c r="AH787" s="420"/>
      <c r="AI787" s="421"/>
      <c r="AJ787" s="421"/>
      <c r="AK787" s="421"/>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15">
        <v>26</v>
      </c>
      <c r="B788" s="1015">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14"/>
      <c r="AD788" s="1014"/>
      <c r="AE788" s="1014"/>
      <c r="AF788" s="1014"/>
      <c r="AG788" s="1014"/>
      <c r="AH788" s="420"/>
      <c r="AI788" s="421"/>
      <c r="AJ788" s="421"/>
      <c r="AK788" s="421"/>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15">
        <v>27</v>
      </c>
      <c r="B789" s="1015">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14"/>
      <c r="AD789" s="1014"/>
      <c r="AE789" s="1014"/>
      <c r="AF789" s="1014"/>
      <c r="AG789" s="1014"/>
      <c r="AH789" s="420"/>
      <c r="AI789" s="421"/>
      <c r="AJ789" s="421"/>
      <c r="AK789" s="421"/>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15">
        <v>28</v>
      </c>
      <c r="B790" s="1015">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14"/>
      <c r="AD790" s="1014"/>
      <c r="AE790" s="1014"/>
      <c r="AF790" s="1014"/>
      <c r="AG790" s="1014"/>
      <c r="AH790" s="420"/>
      <c r="AI790" s="421"/>
      <c r="AJ790" s="421"/>
      <c r="AK790" s="421"/>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15">
        <v>29</v>
      </c>
      <c r="B791" s="1015">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14"/>
      <c r="AD791" s="1014"/>
      <c r="AE791" s="1014"/>
      <c r="AF791" s="1014"/>
      <c r="AG791" s="1014"/>
      <c r="AH791" s="420"/>
      <c r="AI791" s="421"/>
      <c r="AJ791" s="421"/>
      <c r="AK791" s="421"/>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15">
        <v>30</v>
      </c>
      <c r="B792" s="1015">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14"/>
      <c r="AD792" s="1014"/>
      <c r="AE792" s="1014"/>
      <c r="AF792" s="1014"/>
      <c r="AG792" s="1014"/>
      <c r="AH792" s="420"/>
      <c r="AI792" s="421"/>
      <c r="AJ792" s="421"/>
      <c r="AK792" s="421"/>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7" t="s">
        <v>293</v>
      </c>
      <c r="K795" s="109"/>
      <c r="L795" s="109"/>
      <c r="M795" s="109"/>
      <c r="N795" s="109"/>
      <c r="O795" s="109"/>
      <c r="P795" s="336" t="s">
        <v>27</v>
      </c>
      <c r="Q795" s="336"/>
      <c r="R795" s="336"/>
      <c r="S795" s="336"/>
      <c r="T795" s="336"/>
      <c r="U795" s="336"/>
      <c r="V795" s="336"/>
      <c r="W795" s="336"/>
      <c r="X795" s="336"/>
      <c r="Y795" s="346" t="s">
        <v>345</v>
      </c>
      <c r="Z795" s="347"/>
      <c r="AA795" s="347"/>
      <c r="AB795" s="347"/>
      <c r="AC795" s="277" t="s">
        <v>330</v>
      </c>
      <c r="AD795" s="277"/>
      <c r="AE795" s="277"/>
      <c r="AF795" s="277"/>
      <c r="AG795" s="277"/>
      <c r="AH795" s="346" t="s">
        <v>257</v>
      </c>
      <c r="AI795" s="348"/>
      <c r="AJ795" s="348"/>
      <c r="AK795" s="348"/>
      <c r="AL795" s="348" t="s">
        <v>21</v>
      </c>
      <c r="AM795" s="348"/>
      <c r="AN795" s="348"/>
      <c r="AO795" s="423"/>
      <c r="AP795" s="424" t="s">
        <v>294</v>
      </c>
      <c r="AQ795" s="424"/>
      <c r="AR795" s="424"/>
      <c r="AS795" s="424"/>
      <c r="AT795" s="424"/>
      <c r="AU795" s="424"/>
      <c r="AV795" s="424"/>
      <c r="AW795" s="424"/>
      <c r="AX795" s="424"/>
      <c r="AY795" s="34">
        <f t="shared" ref="AY795:AY796" si="21">$AY$793</f>
        <v>0</v>
      </c>
    </row>
    <row r="796" spans="1:51" ht="26.25" hidden="1" customHeight="1" x14ac:dyDescent="0.15">
      <c r="A796" s="1015">
        <v>1</v>
      </c>
      <c r="B796" s="1015">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14"/>
      <c r="AD796" s="1014"/>
      <c r="AE796" s="1014"/>
      <c r="AF796" s="1014"/>
      <c r="AG796" s="1014"/>
      <c r="AH796" s="420"/>
      <c r="AI796" s="421"/>
      <c r="AJ796" s="421"/>
      <c r="AK796" s="421"/>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15">
        <v>2</v>
      </c>
      <c r="B797" s="1015">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14"/>
      <c r="AD797" s="1014"/>
      <c r="AE797" s="1014"/>
      <c r="AF797" s="1014"/>
      <c r="AG797" s="1014"/>
      <c r="AH797" s="420"/>
      <c r="AI797" s="421"/>
      <c r="AJ797" s="421"/>
      <c r="AK797" s="421"/>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15">
        <v>3</v>
      </c>
      <c r="B798" s="1015">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14"/>
      <c r="AD798" s="1014"/>
      <c r="AE798" s="1014"/>
      <c r="AF798" s="1014"/>
      <c r="AG798" s="1014"/>
      <c r="AH798" s="420"/>
      <c r="AI798" s="421"/>
      <c r="AJ798" s="421"/>
      <c r="AK798" s="421"/>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15">
        <v>4</v>
      </c>
      <c r="B799" s="1015">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14"/>
      <c r="AD799" s="1014"/>
      <c r="AE799" s="1014"/>
      <c r="AF799" s="1014"/>
      <c r="AG799" s="1014"/>
      <c r="AH799" s="420"/>
      <c r="AI799" s="421"/>
      <c r="AJ799" s="421"/>
      <c r="AK799" s="421"/>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15">
        <v>5</v>
      </c>
      <c r="B800" s="1015">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14"/>
      <c r="AD800" s="1014"/>
      <c r="AE800" s="1014"/>
      <c r="AF800" s="1014"/>
      <c r="AG800" s="1014"/>
      <c r="AH800" s="420"/>
      <c r="AI800" s="421"/>
      <c r="AJ800" s="421"/>
      <c r="AK800" s="421"/>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15">
        <v>6</v>
      </c>
      <c r="B801" s="1015">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14"/>
      <c r="AD801" s="1014"/>
      <c r="AE801" s="1014"/>
      <c r="AF801" s="1014"/>
      <c r="AG801" s="1014"/>
      <c r="AH801" s="420"/>
      <c r="AI801" s="421"/>
      <c r="AJ801" s="421"/>
      <c r="AK801" s="421"/>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15">
        <v>7</v>
      </c>
      <c r="B802" s="1015">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14"/>
      <c r="AD802" s="1014"/>
      <c r="AE802" s="1014"/>
      <c r="AF802" s="1014"/>
      <c r="AG802" s="1014"/>
      <c r="AH802" s="420"/>
      <c r="AI802" s="421"/>
      <c r="AJ802" s="421"/>
      <c r="AK802" s="421"/>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15">
        <v>8</v>
      </c>
      <c r="B803" s="1015">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14"/>
      <c r="AD803" s="1014"/>
      <c r="AE803" s="1014"/>
      <c r="AF803" s="1014"/>
      <c r="AG803" s="1014"/>
      <c r="AH803" s="420"/>
      <c r="AI803" s="421"/>
      <c r="AJ803" s="421"/>
      <c r="AK803" s="421"/>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15">
        <v>9</v>
      </c>
      <c r="B804" s="1015">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14"/>
      <c r="AD804" s="1014"/>
      <c r="AE804" s="1014"/>
      <c r="AF804" s="1014"/>
      <c r="AG804" s="1014"/>
      <c r="AH804" s="420"/>
      <c r="AI804" s="421"/>
      <c r="AJ804" s="421"/>
      <c r="AK804" s="421"/>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15">
        <v>10</v>
      </c>
      <c r="B805" s="1015">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14"/>
      <c r="AD805" s="1014"/>
      <c r="AE805" s="1014"/>
      <c r="AF805" s="1014"/>
      <c r="AG805" s="1014"/>
      <c r="AH805" s="420"/>
      <c r="AI805" s="421"/>
      <c r="AJ805" s="421"/>
      <c r="AK805" s="421"/>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15">
        <v>11</v>
      </c>
      <c r="B806" s="1015">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14"/>
      <c r="AD806" s="1014"/>
      <c r="AE806" s="1014"/>
      <c r="AF806" s="1014"/>
      <c r="AG806" s="1014"/>
      <c r="AH806" s="420"/>
      <c r="AI806" s="421"/>
      <c r="AJ806" s="421"/>
      <c r="AK806" s="421"/>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15">
        <v>12</v>
      </c>
      <c r="B807" s="1015">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14"/>
      <c r="AD807" s="1014"/>
      <c r="AE807" s="1014"/>
      <c r="AF807" s="1014"/>
      <c r="AG807" s="1014"/>
      <c r="AH807" s="420"/>
      <c r="AI807" s="421"/>
      <c r="AJ807" s="421"/>
      <c r="AK807" s="421"/>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15">
        <v>13</v>
      </c>
      <c r="B808" s="1015">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14"/>
      <c r="AD808" s="1014"/>
      <c r="AE808" s="1014"/>
      <c r="AF808" s="1014"/>
      <c r="AG808" s="1014"/>
      <c r="AH808" s="420"/>
      <c r="AI808" s="421"/>
      <c r="AJ808" s="421"/>
      <c r="AK808" s="421"/>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15">
        <v>14</v>
      </c>
      <c r="B809" s="1015">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14"/>
      <c r="AD809" s="1014"/>
      <c r="AE809" s="1014"/>
      <c r="AF809" s="1014"/>
      <c r="AG809" s="1014"/>
      <c r="AH809" s="420"/>
      <c r="AI809" s="421"/>
      <c r="AJ809" s="421"/>
      <c r="AK809" s="421"/>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15">
        <v>15</v>
      </c>
      <c r="B810" s="1015">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14"/>
      <c r="AD810" s="1014"/>
      <c r="AE810" s="1014"/>
      <c r="AF810" s="1014"/>
      <c r="AG810" s="1014"/>
      <c r="AH810" s="420"/>
      <c r="AI810" s="421"/>
      <c r="AJ810" s="421"/>
      <c r="AK810" s="421"/>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15">
        <v>16</v>
      </c>
      <c r="B811" s="1015">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14"/>
      <c r="AD811" s="1014"/>
      <c r="AE811" s="1014"/>
      <c r="AF811" s="1014"/>
      <c r="AG811" s="1014"/>
      <c r="AH811" s="420"/>
      <c r="AI811" s="421"/>
      <c r="AJ811" s="421"/>
      <c r="AK811" s="421"/>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15">
        <v>17</v>
      </c>
      <c r="B812" s="1015">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14"/>
      <c r="AD812" s="1014"/>
      <c r="AE812" s="1014"/>
      <c r="AF812" s="1014"/>
      <c r="AG812" s="1014"/>
      <c r="AH812" s="420"/>
      <c r="AI812" s="421"/>
      <c r="AJ812" s="421"/>
      <c r="AK812" s="421"/>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15">
        <v>18</v>
      </c>
      <c r="B813" s="1015">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14"/>
      <c r="AD813" s="1014"/>
      <c r="AE813" s="1014"/>
      <c r="AF813" s="1014"/>
      <c r="AG813" s="1014"/>
      <c r="AH813" s="420"/>
      <c r="AI813" s="421"/>
      <c r="AJ813" s="421"/>
      <c r="AK813" s="421"/>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15">
        <v>19</v>
      </c>
      <c r="B814" s="1015">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14"/>
      <c r="AD814" s="1014"/>
      <c r="AE814" s="1014"/>
      <c r="AF814" s="1014"/>
      <c r="AG814" s="1014"/>
      <c r="AH814" s="420"/>
      <c r="AI814" s="421"/>
      <c r="AJ814" s="421"/>
      <c r="AK814" s="421"/>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15">
        <v>20</v>
      </c>
      <c r="B815" s="1015">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14"/>
      <c r="AD815" s="1014"/>
      <c r="AE815" s="1014"/>
      <c r="AF815" s="1014"/>
      <c r="AG815" s="1014"/>
      <c r="AH815" s="420"/>
      <c r="AI815" s="421"/>
      <c r="AJ815" s="421"/>
      <c r="AK815" s="421"/>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15">
        <v>21</v>
      </c>
      <c r="B816" s="1015">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14"/>
      <c r="AD816" s="1014"/>
      <c r="AE816" s="1014"/>
      <c r="AF816" s="1014"/>
      <c r="AG816" s="1014"/>
      <c r="AH816" s="420"/>
      <c r="AI816" s="421"/>
      <c r="AJ816" s="421"/>
      <c r="AK816" s="421"/>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15">
        <v>22</v>
      </c>
      <c r="B817" s="1015">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14"/>
      <c r="AD817" s="1014"/>
      <c r="AE817" s="1014"/>
      <c r="AF817" s="1014"/>
      <c r="AG817" s="1014"/>
      <c r="AH817" s="420"/>
      <c r="AI817" s="421"/>
      <c r="AJ817" s="421"/>
      <c r="AK817" s="421"/>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15">
        <v>23</v>
      </c>
      <c r="B818" s="1015">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14"/>
      <c r="AD818" s="1014"/>
      <c r="AE818" s="1014"/>
      <c r="AF818" s="1014"/>
      <c r="AG818" s="1014"/>
      <c r="AH818" s="420"/>
      <c r="AI818" s="421"/>
      <c r="AJ818" s="421"/>
      <c r="AK818" s="421"/>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15">
        <v>24</v>
      </c>
      <c r="B819" s="1015">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14"/>
      <c r="AD819" s="1014"/>
      <c r="AE819" s="1014"/>
      <c r="AF819" s="1014"/>
      <c r="AG819" s="1014"/>
      <c r="AH819" s="420"/>
      <c r="AI819" s="421"/>
      <c r="AJ819" s="421"/>
      <c r="AK819" s="421"/>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15">
        <v>25</v>
      </c>
      <c r="B820" s="1015">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14"/>
      <c r="AD820" s="1014"/>
      <c r="AE820" s="1014"/>
      <c r="AF820" s="1014"/>
      <c r="AG820" s="1014"/>
      <c r="AH820" s="420"/>
      <c r="AI820" s="421"/>
      <c r="AJ820" s="421"/>
      <c r="AK820" s="421"/>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15">
        <v>26</v>
      </c>
      <c r="B821" s="1015">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14"/>
      <c r="AD821" s="1014"/>
      <c r="AE821" s="1014"/>
      <c r="AF821" s="1014"/>
      <c r="AG821" s="1014"/>
      <c r="AH821" s="420"/>
      <c r="AI821" s="421"/>
      <c r="AJ821" s="421"/>
      <c r="AK821" s="421"/>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15">
        <v>27</v>
      </c>
      <c r="B822" s="1015">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14"/>
      <c r="AD822" s="1014"/>
      <c r="AE822" s="1014"/>
      <c r="AF822" s="1014"/>
      <c r="AG822" s="1014"/>
      <c r="AH822" s="420"/>
      <c r="AI822" s="421"/>
      <c r="AJ822" s="421"/>
      <c r="AK822" s="421"/>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15">
        <v>28</v>
      </c>
      <c r="B823" s="1015">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14"/>
      <c r="AD823" s="1014"/>
      <c r="AE823" s="1014"/>
      <c r="AF823" s="1014"/>
      <c r="AG823" s="1014"/>
      <c r="AH823" s="420"/>
      <c r="AI823" s="421"/>
      <c r="AJ823" s="421"/>
      <c r="AK823" s="421"/>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15">
        <v>29</v>
      </c>
      <c r="B824" s="1015">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14"/>
      <c r="AD824" s="1014"/>
      <c r="AE824" s="1014"/>
      <c r="AF824" s="1014"/>
      <c r="AG824" s="1014"/>
      <c r="AH824" s="420"/>
      <c r="AI824" s="421"/>
      <c r="AJ824" s="421"/>
      <c r="AK824" s="421"/>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15">
        <v>30</v>
      </c>
      <c r="B825" s="1015">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14"/>
      <c r="AD825" s="1014"/>
      <c r="AE825" s="1014"/>
      <c r="AF825" s="1014"/>
      <c r="AG825" s="1014"/>
      <c r="AH825" s="420"/>
      <c r="AI825" s="421"/>
      <c r="AJ825" s="421"/>
      <c r="AK825" s="421"/>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7" t="s">
        <v>293</v>
      </c>
      <c r="K828" s="109"/>
      <c r="L828" s="109"/>
      <c r="M828" s="109"/>
      <c r="N828" s="109"/>
      <c r="O828" s="109"/>
      <c r="P828" s="336" t="s">
        <v>27</v>
      </c>
      <c r="Q828" s="336"/>
      <c r="R828" s="336"/>
      <c r="S828" s="336"/>
      <c r="T828" s="336"/>
      <c r="U828" s="336"/>
      <c r="V828" s="336"/>
      <c r="W828" s="336"/>
      <c r="X828" s="336"/>
      <c r="Y828" s="346" t="s">
        <v>345</v>
      </c>
      <c r="Z828" s="347"/>
      <c r="AA828" s="347"/>
      <c r="AB828" s="347"/>
      <c r="AC828" s="277" t="s">
        <v>330</v>
      </c>
      <c r="AD828" s="277"/>
      <c r="AE828" s="277"/>
      <c r="AF828" s="277"/>
      <c r="AG828" s="277"/>
      <c r="AH828" s="346" t="s">
        <v>257</v>
      </c>
      <c r="AI828" s="348"/>
      <c r="AJ828" s="348"/>
      <c r="AK828" s="348"/>
      <c r="AL828" s="348" t="s">
        <v>21</v>
      </c>
      <c r="AM828" s="348"/>
      <c r="AN828" s="348"/>
      <c r="AO828" s="423"/>
      <c r="AP828" s="424" t="s">
        <v>294</v>
      </c>
      <c r="AQ828" s="424"/>
      <c r="AR828" s="424"/>
      <c r="AS828" s="424"/>
      <c r="AT828" s="424"/>
      <c r="AU828" s="424"/>
      <c r="AV828" s="424"/>
      <c r="AW828" s="424"/>
      <c r="AX828" s="424"/>
      <c r="AY828" s="34">
        <f t="shared" ref="AY828:AY829" si="22">$AY$826</f>
        <v>0</v>
      </c>
    </row>
    <row r="829" spans="1:51" ht="26.25" hidden="1" customHeight="1" x14ac:dyDescent="0.15">
      <c r="A829" s="1015">
        <v>1</v>
      </c>
      <c r="B829" s="1015">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14"/>
      <c r="AD829" s="1014"/>
      <c r="AE829" s="1014"/>
      <c r="AF829" s="1014"/>
      <c r="AG829" s="1014"/>
      <c r="AH829" s="420"/>
      <c r="AI829" s="421"/>
      <c r="AJ829" s="421"/>
      <c r="AK829" s="421"/>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15">
        <v>2</v>
      </c>
      <c r="B830" s="1015">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14"/>
      <c r="AD830" s="1014"/>
      <c r="AE830" s="1014"/>
      <c r="AF830" s="1014"/>
      <c r="AG830" s="1014"/>
      <c r="AH830" s="420"/>
      <c r="AI830" s="421"/>
      <c r="AJ830" s="421"/>
      <c r="AK830" s="421"/>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15">
        <v>3</v>
      </c>
      <c r="B831" s="1015">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14"/>
      <c r="AD831" s="1014"/>
      <c r="AE831" s="1014"/>
      <c r="AF831" s="1014"/>
      <c r="AG831" s="1014"/>
      <c r="AH831" s="420"/>
      <c r="AI831" s="421"/>
      <c r="AJ831" s="421"/>
      <c r="AK831" s="421"/>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15">
        <v>4</v>
      </c>
      <c r="B832" s="1015">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14"/>
      <c r="AD832" s="1014"/>
      <c r="AE832" s="1014"/>
      <c r="AF832" s="1014"/>
      <c r="AG832" s="1014"/>
      <c r="AH832" s="420"/>
      <c r="AI832" s="421"/>
      <c r="AJ832" s="421"/>
      <c r="AK832" s="421"/>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15">
        <v>5</v>
      </c>
      <c r="B833" s="1015">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14"/>
      <c r="AD833" s="1014"/>
      <c r="AE833" s="1014"/>
      <c r="AF833" s="1014"/>
      <c r="AG833" s="1014"/>
      <c r="AH833" s="420"/>
      <c r="AI833" s="421"/>
      <c r="AJ833" s="421"/>
      <c r="AK833" s="421"/>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15">
        <v>6</v>
      </c>
      <c r="B834" s="1015">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14"/>
      <c r="AD834" s="1014"/>
      <c r="AE834" s="1014"/>
      <c r="AF834" s="1014"/>
      <c r="AG834" s="1014"/>
      <c r="AH834" s="420"/>
      <c r="AI834" s="421"/>
      <c r="AJ834" s="421"/>
      <c r="AK834" s="421"/>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15">
        <v>7</v>
      </c>
      <c r="B835" s="1015">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14"/>
      <c r="AD835" s="1014"/>
      <c r="AE835" s="1014"/>
      <c r="AF835" s="1014"/>
      <c r="AG835" s="1014"/>
      <c r="AH835" s="420"/>
      <c r="AI835" s="421"/>
      <c r="AJ835" s="421"/>
      <c r="AK835" s="421"/>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15">
        <v>8</v>
      </c>
      <c r="B836" s="1015">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14"/>
      <c r="AD836" s="1014"/>
      <c r="AE836" s="1014"/>
      <c r="AF836" s="1014"/>
      <c r="AG836" s="1014"/>
      <c r="AH836" s="420"/>
      <c r="AI836" s="421"/>
      <c r="AJ836" s="421"/>
      <c r="AK836" s="421"/>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15">
        <v>9</v>
      </c>
      <c r="B837" s="1015">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14"/>
      <c r="AD837" s="1014"/>
      <c r="AE837" s="1014"/>
      <c r="AF837" s="1014"/>
      <c r="AG837" s="1014"/>
      <c r="AH837" s="420"/>
      <c r="AI837" s="421"/>
      <c r="AJ837" s="421"/>
      <c r="AK837" s="421"/>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15">
        <v>10</v>
      </c>
      <c r="B838" s="101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14"/>
      <c r="AD838" s="1014"/>
      <c r="AE838" s="1014"/>
      <c r="AF838" s="1014"/>
      <c r="AG838" s="1014"/>
      <c r="AH838" s="420"/>
      <c r="AI838" s="421"/>
      <c r="AJ838" s="421"/>
      <c r="AK838" s="421"/>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15">
        <v>11</v>
      </c>
      <c r="B839" s="1015">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14"/>
      <c r="AD839" s="1014"/>
      <c r="AE839" s="1014"/>
      <c r="AF839" s="1014"/>
      <c r="AG839" s="1014"/>
      <c r="AH839" s="420"/>
      <c r="AI839" s="421"/>
      <c r="AJ839" s="421"/>
      <c r="AK839" s="421"/>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15">
        <v>12</v>
      </c>
      <c r="B840" s="1015">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14"/>
      <c r="AD840" s="1014"/>
      <c r="AE840" s="1014"/>
      <c r="AF840" s="1014"/>
      <c r="AG840" s="1014"/>
      <c r="AH840" s="420"/>
      <c r="AI840" s="421"/>
      <c r="AJ840" s="421"/>
      <c r="AK840" s="421"/>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15">
        <v>13</v>
      </c>
      <c r="B841" s="101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14"/>
      <c r="AD841" s="1014"/>
      <c r="AE841" s="1014"/>
      <c r="AF841" s="1014"/>
      <c r="AG841" s="1014"/>
      <c r="AH841" s="420"/>
      <c r="AI841" s="421"/>
      <c r="AJ841" s="421"/>
      <c r="AK841" s="421"/>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15">
        <v>14</v>
      </c>
      <c r="B842" s="101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14"/>
      <c r="AD842" s="1014"/>
      <c r="AE842" s="1014"/>
      <c r="AF842" s="1014"/>
      <c r="AG842" s="1014"/>
      <c r="AH842" s="420"/>
      <c r="AI842" s="421"/>
      <c r="AJ842" s="421"/>
      <c r="AK842" s="421"/>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15">
        <v>15</v>
      </c>
      <c r="B843" s="101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14"/>
      <c r="AD843" s="1014"/>
      <c r="AE843" s="1014"/>
      <c r="AF843" s="1014"/>
      <c r="AG843" s="1014"/>
      <c r="AH843" s="420"/>
      <c r="AI843" s="421"/>
      <c r="AJ843" s="421"/>
      <c r="AK843" s="421"/>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15">
        <v>16</v>
      </c>
      <c r="B844" s="101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14"/>
      <c r="AD844" s="1014"/>
      <c r="AE844" s="1014"/>
      <c r="AF844" s="1014"/>
      <c r="AG844" s="1014"/>
      <c r="AH844" s="420"/>
      <c r="AI844" s="421"/>
      <c r="AJ844" s="421"/>
      <c r="AK844" s="421"/>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15">
        <v>17</v>
      </c>
      <c r="B845" s="101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14"/>
      <c r="AD845" s="1014"/>
      <c r="AE845" s="1014"/>
      <c r="AF845" s="1014"/>
      <c r="AG845" s="1014"/>
      <c r="AH845" s="420"/>
      <c r="AI845" s="421"/>
      <c r="AJ845" s="421"/>
      <c r="AK845" s="421"/>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15">
        <v>18</v>
      </c>
      <c r="B846" s="101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14"/>
      <c r="AD846" s="1014"/>
      <c r="AE846" s="1014"/>
      <c r="AF846" s="1014"/>
      <c r="AG846" s="101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15">
        <v>19</v>
      </c>
      <c r="B847" s="101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14"/>
      <c r="AD847" s="1014"/>
      <c r="AE847" s="1014"/>
      <c r="AF847" s="1014"/>
      <c r="AG847" s="1014"/>
      <c r="AH847" s="420"/>
      <c r="AI847" s="421"/>
      <c r="AJ847" s="421"/>
      <c r="AK847" s="421"/>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15">
        <v>20</v>
      </c>
      <c r="B848" s="101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14"/>
      <c r="AD848" s="1014"/>
      <c r="AE848" s="1014"/>
      <c r="AF848" s="1014"/>
      <c r="AG848" s="1014"/>
      <c r="AH848" s="420"/>
      <c r="AI848" s="421"/>
      <c r="AJ848" s="421"/>
      <c r="AK848" s="421"/>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15">
        <v>21</v>
      </c>
      <c r="B849" s="101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14"/>
      <c r="AD849" s="1014"/>
      <c r="AE849" s="1014"/>
      <c r="AF849" s="1014"/>
      <c r="AG849" s="1014"/>
      <c r="AH849" s="420"/>
      <c r="AI849" s="421"/>
      <c r="AJ849" s="421"/>
      <c r="AK849" s="421"/>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15">
        <v>22</v>
      </c>
      <c r="B850" s="101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14"/>
      <c r="AD850" s="1014"/>
      <c r="AE850" s="1014"/>
      <c r="AF850" s="1014"/>
      <c r="AG850" s="1014"/>
      <c r="AH850" s="420"/>
      <c r="AI850" s="421"/>
      <c r="AJ850" s="421"/>
      <c r="AK850" s="421"/>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15">
        <v>23</v>
      </c>
      <c r="B851" s="101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14"/>
      <c r="AD851" s="1014"/>
      <c r="AE851" s="1014"/>
      <c r="AF851" s="1014"/>
      <c r="AG851" s="1014"/>
      <c r="AH851" s="420"/>
      <c r="AI851" s="421"/>
      <c r="AJ851" s="421"/>
      <c r="AK851" s="421"/>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15">
        <v>24</v>
      </c>
      <c r="B852" s="101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14"/>
      <c r="AD852" s="1014"/>
      <c r="AE852" s="1014"/>
      <c r="AF852" s="1014"/>
      <c r="AG852" s="1014"/>
      <c r="AH852" s="420"/>
      <c r="AI852" s="421"/>
      <c r="AJ852" s="421"/>
      <c r="AK852" s="421"/>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15">
        <v>25</v>
      </c>
      <c r="B853" s="101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14"/>
      <c r="AD853" s="1014"/>
      <c r="AE853" s="1014"/>
      <c r="AF853" s="1014"/>
      <c r="AG853" s="1014"/>
      <c r="AH853" s="420"/>
      <c r="AI853" s="421"/>
      <c r="AJ853" s="421"/>
      <c r="AK853" s="421"/>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15">
        <v>26</v>
      </c>
      <c r="B854" s="101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14"/>
      <c r="AD854" s="1014"/>
      <c r="AE854" s="1014"/>
      <c r="AF854" s="1014"/>
      <c r="AG854" s="1014"/>
      <c r="AH854" s="420"/>
      <c r="AI854" s="421"/>
      <c r="AJ854" s="421"/>
      <c r="AK854" s="421"/>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15">
        <v>27</v>
      </c>
      <c r="B855" s="101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14"/>
      <c r="AD855" s="1014"/>
      <c r="AE855" s="1014"/>
      <c r="AF855" s="1014"/>
      <c r="AG855" s="1014"/>
      <c r="AH855" s="420"/>
      <c r="AI855" s="421"/>
      <c r="AJ855" s="421"/>
      <c r="AK855" s="421"/>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15">
        <v>28</v>
      </c>
      <c r="B856" s="101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14"/>
      <c r="AD856" s="1014"/>
      <c r="AE856" s="1014"/>
      <c r="AF856" s="1014"/>
      <c r="AG856" s="1014"/>
      <c r="AH856" s="420"/>
      <c r="AI856" s="421"/>
      <c r="AJ856" s="421"/>
      <c r="AK856" s="421"/>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15">
        <v>29</v>
      </c>
      <c r="B857" s="101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14"/>
      <c r="AD857" s="1014"/>
      <c r="AE857" s="1014"/>
      <c r="AF857" s="1014"/>
      <c r="AG857" s="1014"/>
      <c r="AH857" s="420"/>
      <c r="AI857" s="421"/>
      <c r="AJ857" s="421"/>
      <c r="AK857" s="421"/>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15">
        <v>30</v>
      </c>
      <c r="B858" s="101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14"/>
      <c r="AD858" s="1014"/>
      <c r="AE858" s="1014"/>
      <c r="AF858" s="1014"/>
      <c r="AG858" s="1014"/>
      <c r="AH858" s="420"/>
      <c r="AI858" s="421"/>
      <c r="AJ858" s="421"/>
      <c r="AK858" s="421"/>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7" t="s">
        <v>293</v>
      </c>
      <c r="K861" s="109"/>
      <c r="L861" s="109"/>
      <c r="M861" s="109"/>
      <c r="N861" s="109"/>
      <c r="O861" s="109"/>
      <c r="P861" s="336" t="s">
        <v>27</v>
      </c>
      <c r="Q861" s="336"/>
      <c r="R861" s="336"/>
      <c r="S861" s="336"/>
      <c r="T861" s="336"/>
      <c r="U861" s="336"/>
      <c r="V861" s="336"/>
      <c r="W861" s="336"/>
      <c r="X861" s="336"/>
      <c r="Y861" s="346" t="s">
        <v>345</v>
      </c>
      <c r="Z861" s="347"/>
      <c r="AA861" s="347"/>
      <c r="AB861" s="347"/>
      <c r="AC861" s="277" t="s">
        <v>330</v>
      </c>
      <c r="AD861" s="277"/>
      <c r="AE861" s="277"/>
      <c r="AF861" s="277"/>
      <c r="AG861" s="277"/>
      <c r="AH861" s="346" t="s">
        <v>257</v>
      </c>
      <c r="AI861" s="348"/>
      <c r="AJ861" s="348"/>
      <c r="AK861" s="348"/>
      <c r="AL861" s="348" t="s">
        <v>21</v>
      </c>
      <c r="AM861" s="348"/>
      <c r="AN861" s="348"/>
      <c r="AO861" s="423"/>
      <c r="AP861" s="424" t="s">
        <v>294</v>
      </c>
      <c r="AQ861" s="424"/>
      <c r="AR861" s="424"/>
      <c r="AS861" s="424"/>
      <c r="AT861" s="424"/>
      <c r="AU861" s="424"/>
      <c r="AV861" s="424"/>
      <c r="AW861" s="424"/>
      <c r="AX861" s="424"/>
      <c r="AY861" s="34">
        <f t="shared" ref="AY861:AY862" si="23">$AY$859</f>
        <v>0</v>
      </c>
    </row>
    <row r="862" spans="1:51" ht="26.25" hidden="1" customHeight="1" x14ac:dyDescent="0.15">
      <c r="A862" s="1015">
        <v>1</v>
      </c>
      <c r="B862" s="101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14"/>
      <c r="AD862" s="1014"/>
      <c r="AE862" s="1014"/>
      <c r="AF862" s="1014"/>
      <c r="AG862" s="1014"/>
      <c r="AH862" s="420"/>
      <c r="AI862" s="421"/>
      <c r="AJ862" s="421"/>
      <c r="AK862" s="421"/>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15">
        <v>2</v>
      </c>
      <c r="B863" s="101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14"/>
      <c r="AD863" s="1014"/>
      <c r="AE863" s="1014"/>
      <c r="AF863" s="1014"/>
      <c r="AG863" s="1014"/>
      <c r="AH863" s="420"/>
      <c r="AI863" s="421"/>
      <c r="AJ863" s="421"/>
      <c r="AK863" s="421"/>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15">
        <v>3</v>
      </c>
      <c r="B864" s="101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14"/>
      <c r="AD864" s="1014"/>
      <c r="AE864" s="1014"/>
      <c r="AF864" s="1014"/>
      <c r="AG864" s="1014"/>
      <c r="AH864" s="420"/>
      <c r="AI864" s="421"/>
      <c r="AJ864" s="421"/>
      <c r="AK864" s="421"/>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15">
        <v>4</v>
      </c>
      <c r="B865" s="101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14"/>
      <c r="AD865" s="1014"/>
      <c r="AE865" s="1014"/>
      <c r="AF865" s="1014"/>
      <c r="AG865" s="1014"/>
      <c r="AH865" s="420"/>
      <c r="AI865" s="421"/>
      <c r="AJ865" s="421"/>
      <c r="AK865" s="421"/>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15">
        <v>5</v>
      </c>
      <c r="B866" s="101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14"/>
      <c r="AD866" s="1014"/>
      <c r="AE866" s="1014"/>
      <c r="AF866" s="1014"/>
      <c r="AG866" s="1014"/>
      <c r="AH866" s="420"/>
      <c r="AI866" s="421"/>
      <c r="AJ866" s="421"/>
      <c r="AK866" s="421"/>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15">
        <v>6</v>
      </c>
      <c r="B867" s="1015">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14"/>
      <c r="AD867" s="1014"/>
      <c r="AE867" s="1014"/>
      <c r="AF867" s="1014"/>
      <c r="AG867" s="1014"/>
      <c r="AH867" s="420"/>
      <c r="AI867" s="421"/>
      <c r="AJ867" s="421"/>
      <c r="AK867" s="421"/>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15">
        <v>7</v>
      </c>
      <c r="B868" s="1015">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14"/>
      <c r="AD868" s="1014"/>
      <c r="AE868" s="1014"/>
      <c r="AF868" s="1014"/>
      <c r="AG868" s="1014"/>
      <c r="AH868" s="420"/>
      <c r="AI868" s="421"/>
      <c r="AJ868" s="421"/>
      <c r="AK868" s="421"/>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15">
        <v>8</v>
      </c>
      <c r="B869" s="1015">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14"/>
      <c r="AD869" s="1014"/>
      <c r="AE869" s="1014"/>
      <c r="AF869" s="1014"/>
      <c r="AG869" s="1014"/>
      <c r="AH869" s="420"/>
      <c r="AI869" s="421"/>
      <c r="AJ869" s="421"/>
      <c r="AK869" s="421"/>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15">
        <v>9</v>
      </c>
      <c r="B870" s="1015">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14"/>
      <c r="AD870" s="1014"/>
      <c r="AE870" s="1014"/>
      <c r="AF870" s="1014"/>
      <c r="AG870" s="1014"/>
      <c r="AH870" s="420"/>
      <c r="AI870" s="421"/>
      <c r="AJ870" s="421"/>
      <c r="AK870" s="421"/>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15">
        <v>10</v>
      </c>
      <c r="B871" s="101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14"/>
      <c r="AD871" s="1014"/>
      <c r="AE871" s="1014"/>
      <c r="AF871" s="1014"/>
      <c r="AG871" s="1014"/>
      <c r="AH871" s="420"/>
      <c r="AI871" s="421"/>
      <c r="AJ871" s="421"/>
      <c r="AK871" s="421"/>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15">
        <v>11</v>
      </c>
      <c r="B872" s="1015">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14"/>
      <c r="AD872" s="1014"/>
      <c r="AE872" s="1014"/>
      <c r="AF872" s="1014"/>
      <c r="AG872" s="1014"/>
      <c r="AH872" s="420"/>
      <c r="AI872" s="421"/>
      <c r="AJ872" s="421"/>
      <c r="AK872" s="421"/>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15">
        <v>12</v>
      </c>
      <c r="B873" s="1015">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14"/>
      <c r="AD873" s="1014"/>
      <c r="AE873" s="1014"/>
      <c r="AF873" s="1014"/>
      <c r="AG873" s="1014"/>
      <c r="AH873" s="420"/>
      <c r="AI873" s="421"/>
      <c r="AJ873" s="421"/>
      <c r="AK873" s="421"/>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15">
        <v>13</v>
      </c>
      <c r="B874" s="101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14"/>
      <c r="AD874" s="1014"/>
      <c r="AE874" s="1014"/>
      <c r="AF874" s="1014"/>
      <c r="AG874" s="1014"/>
      <c r="AH874" s="420"/>
      <c r="AI874" s="421"/>
      <c r="AJ874" s="421"/>
      <c r="AK874" s="421"/>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15">
        <v>14</v>
      </c>
      <c r="B875" s="101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14"/>
      <c r="AD875" s="1014"/>
      <c r="AE875" s="1014"/>
      <c r="AF875" s="1014"/>
      <c r="AG875" s="1014"/>
      <c r="AH875" s="420"/>
      <c r="AI875" s="421"/>
      <c r="AJ875" s="421"/>
      <c r="AK875" s="421"/>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15">
        <v>15</v>
      </c>
      <c r="B876" s="101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14"/>
      <c r="AD876" s="1014"/>
      <c r="AE876" s="1014"/>
      <c r="AF876" s="1014"/>
      <c r="AG876" s="1014"/>
      <c r="AH876" s="420"/>
      <c r="AI876" s="421"/>
      <c r="AJ876" s="421"/>
      <c r="AK876" s="421"/>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15">
        <v>16</v>
      </c>
      <c r="B877" s="101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14"/>
      <c r="AD877" s="1014"/>
      <c r="AE877" s="1014"/>
      <c r="AF877" s="1014"/>
      <c r="AG877" s="1014"/>
      <c r="AH877" s="420"/>
      <c r="AI877" s="421"/>
      <c r="AJ877" s="421"/>
      <c r="AK877" s="421"/>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15">
        <v>17</v>
      </c>
      <c r="B878" s="101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14"/>
      <c r="AD878" s="1014"/>
      <c r="AE878" s="1014"/>
      <c r="AF878" s="1014"/>
      <c r="AG878" s="1014"/>
      <c r="AH878" s="420"/>
      <c r="AI878" s="421"/>
      <c r="AJ878" s="421"/>
      <c r="AK878" s="421"/>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15">
        <v>18</v>
      </c>
      <c r="B879" s="101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14"/>
      <c r="AD879" s="1014"/>
      <c r="AE879" s="1014"/>
      <c r="AF879" s="1014"/>
      <c r="AG879" s="101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15">
        <v>19</v>
      </c>
      <c r="B880" s="101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14"/>
      <c r="AD880" s="1014"/>
      <c r="AE880" s="1014"/>
      <c r="AF880" s="1014"/>
      <c r="AG880" s="1014"/>
      <c r="AH880" s="420"/>
      <c r="AI880" s="421"/>
      <c r="AJ880" s="421"/>
      <c r="AK880" s="421"/>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15">
        <v>20</v>
      </c>
      <c r="B881" s="101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14"/>
      <c r="AD881" s="1014"/>
      <c r="AE881" s="1014"/>
      <c r="AF881" s="1014"/>
      <c r="AG881" s="1014"/>
      <c r="AH881" s="420"/>
      <c r="AI881" s="421"/>
      <c r="AJ881" s="421"/>
      <c r="AK881" s="421"/>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15">
        <v>21</v>
      </c>
      <c r="B882" s="101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14"/>
      <c r="AD882" s="1014"/>
      <c r="AE882" s="1014"/>
      <c r="AF882" s="1014"/>
      <c r="AG882" s="1014"/>
      <c r="AH882" s="420"/>
      <c r="AI882" s="421"/>
      <c r="AJ882" s="421"/>
      <c r="AK882" s="421"/>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15">
        <v>22</v>
      </c>
      <c r="B883" s="101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14"/>
      <c r="AD883" s="1014"/>
      <c r="AE883" s="1014"/>
      <c r="AF883" s="1014"/>
      <c r="AG883" s="1014"/>
      <c r="AH883" s="420"/>
      <c r="AI883" s="421"/>
      <c r="AJ883" s="421"/>
      <c r="AK883" s="421"/>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15">
        <v>23</v>
      </c>
      <c r="B884" s="101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14"/>
      <c r="AD884" s="1014"/>
      <c r="AE884" s="1014"/>
      <c r="AF884" s="1014"/>
      <c r="AG884" s="1014"/>
      <c r="AH884" s="420"/>
      <c r="AI884" s="421"/>
      <c r="AJ884" s="421"/>
      <c r="AK884" s="421"/>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15">
        <v>24</v>
      </c>
      <c r="B885" s="101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14"/>
      <c r="AD885" s="1014"/>
      <c r="AE885" s="1014"/>
      <c r="AF885" s="1014"/>
      <c r="AG885" s="1014"/>
      <c r="AH885" s="420"/>
      <c r="AI885" s="421"/>
      <c r="AJ885" s="421"/>
      <c r="AK885" s="421"/>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15">
        <v>25</v>
      </c>
      <c r="B886" s="101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14"/>
      <c r="AD886" s="1014"/>
      <c r="AE886" s="1014"/>
      <c r="AF886" s="1014"/>
      <c r="AG886" s="1014"/>
      <c r="AH886" s="420"/>
      <c r="AI886" s="421"/>
      <c r="AJ886" s="421"/>
      <c r="AK886" s="421"/>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15">
        <v>26</v>
      </c>
      <c r="B887" s="101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14"/>
      <c r="AD887" s="1014"/>
      <c r="AE887" s="1014"/>
      <c r="AF887" s="1014"/>
      <c r="AG887" s="1014"/>
      <c r="AH887" s="420"/>
      <c r="AI887" s="421"/>
      <c r="AJ887" s="421"/>
      <c r="AK887" s="421"/>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15">
        <v>27</v>
      </c>
      <c r="B888" s="101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14"/>
      <c r="AD888" s="1014"/>
      <c r="AE888" s="1014"/>
      <c r="AF888" s="1014"/>
      <c r="AG888" s="1014"/>
      <c r="AH888" s="420"/>
      <c r="AI888" s="421"/>
      <c r="AJ888" s="421"/>
      <c r="AK888" s="421"/>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15">
        <v>28</v>
      </c>
      <c r="B889" s="101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14"/>
      <c r="AD889" s="1014"/>
      <c r="AE889" s="1014"/>
      <c r="AF889" s="1014"/>
      <c r="AG889" s="1014"/>
      <c r="AH889" s="420"/>
      <c r="AI889" s="421"/>
      <c r="AJ889" s="421"/>
      <c r="AK889" s="421"/>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15">
        <v>29</v>
      </c>
      <c r="B890" s="101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14"/>
      <c r="AD890" s="1014"/>
      <c r="AE890" s="1014"/>
      <c r="AF890" s="1014"/>
      <c r="AG890" s="1014"/>
      <c r="AH890" s="420"/>
      <c r="AI890" s="421"/>
      <c r="AJ890" s="421"/>
      <c r="AK890" s="421"/>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15">
        <v>30</v>
      </c>
      <c r="B891" s="101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14"/>
      <c r="AD891" s="1014"/>
      <c r="AE891" s="1014"/>
      <c r="AF891" s="1014"/>
      <c r="AG891" s="1014"/>
      <c r="AH891" s="420"/>
      <c r="AI891" s="421"/>
      <c r="AJ891" s="421"/>
      <c r="AK891" s="421"/>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7" t="s">
        <v>293</v>
      </c>
      <c r="K894" s="109"/>
      <c r="L894" s="109"/>
      <c r="M894" s="109"/>
      <c r="N894" s="109"/>
      <c r="O894" s="109"/>
      <c r="P894" s="336" t="s">
        <v>27</v>
      </c>
      <c r="Q894" s="336"/>
      <c r="R894" s="336"/>
      <c r="S894" s="336"/>
      <c r="T894" s="336"/>
      <c r="U894" s="336"/>
      <c r="V894" s="336"/>
      <c r="W894" s="336"/>
      <c r="X894" s="336"/>
      <c r="Y894" s="346" t="s">
        <v>345</v>
      </c>
      <c r="Z894" s="347"/>
      <c r="AA894" s="347"/>
      <c r="AB894" s="347"/>
      <c r="AC894" s="277" t="s">
        <v>330</v>
      </c>
      <c r="AD894" s="277"/>
      <c r="AE894" s="277"/>
      <c r="AF894" s="277"/>
      <c r="AG894" s="277"/>
      <c r="AH894" s="346" t="s">
        <v>257</v>
      </c>
      <c r="AI894" s="348"/>
      <c r="AJ894" s="348"/>
      <c r="AK894" s="348"/>
      <c r="AL894" s="348" t="s">
        <v>21</v>
      </c>
      <c r="AM894" s="348"/>
      <c r="AN894" s="348"/>
      <c r="AO894" s="423"/>
      <c r="AP894" s="424" t="s">
        <v>294</v>
      </c>
      <c r="AQ894" s="424"/>
      <c r="AR894" s="424"/>
      <c r="AS894" s="424"/>
      <c r="AT894" s="424"/>
      <c r="AU894" s="424"/>
      <c r="AV894" s="424"/>
      <c r="AW894" s="424"/>
      <c r="AX894" s="424"/>
      <c r="AY894" s="34">
        <f t="shared" ref="AY894:AY895" si="24">$AY$892</f>
        <v>0</v>
      </c>
    </row>
    <row r="895" spans="1:51" ht="26.25" hidden="1" customHeight="1" x14ac:dyDescent="0.15">
      <c r="A895" s="1015">
        <v>1</v>
      </c>
      <c r="B895" s="101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14"/>
      <c r="AD895" s="1014"/>
      <c r="AE895" s="1014"/>
      <c r="AF895" s="1014"/>
      <c r="AG895" s="1014"/>
      <c r="AH895" s="420"/>
      <c r="AI895" s="421"/>
      <c r="AJ895" s="421"/>
      <c r="AK895" s="421"/>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15">
        <v>2</v>
      </c>
      <c r="B896" s="101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14"/>
      <c r="AD896" s="1014"/>
      <c r="AE896" s="1014"/>
      <c r="AF896" s="1014"/>
      <c r="AG896" s="1014"/>
      <c r="AH896" s="420"/>
      <c r="AI896" s="421"/>
      <c r="AJ896" s="421"/>
      <c r="AK896" s="421"/>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15">
        <v>3</v>
      </c>
      <c r="B897" s="101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14"/>
      <c r="AD897" s="1014"/>
      <c r="AE897" s="1014"/>
      <c r="AF897" s="1014"/>
      <c r="AG897" s="1014"/>
      <c r="AH897" s="420"/>
      <c r="AI897" s="421"/>
      <c r="AJ897" s="421"/>
      <c r="AK897" s="421"/>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15">
        <v>4</v>
      </c>
      <c r="B898" s="101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14"/>
      <c r="AD898" s="1014"/>
      <c r="AE898" s="1014"/>
      <c r="AF898" s="1014"/>
      <c r="AG898" s="1014"/>
      <c r="AH898" s="420"/>
      <c r="AI898" s="421"/>
      <c r="AJ898" s="421"/>
      <c r="AK898" s="421"/>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15">
        <v>5</v>
      </c>
      <c r="B899" s="101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14"/>
      <c r="AD899" s="1014"/>
      <c r="AE899" s="1014"/>
      <c r="AF899" s="1014"/>
      <c r="AG899" s="1014"/>
      <c r="AH899" s="420"/>
      <c r="AI899" s="421"/>
      <c r="AJ899" s="421"/>
      <c r="AK899" s="421"/>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15">
        <v>6</v>
      </c>
      <c r="B900" s="1015">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14"/>
      <c r="AD900" s="1014"/>
      <c r="AE900" s="1014"/>
      <c r="AF900" s="1014"/>
      <c r="AG900" s="1014"/>
      <c r="AH900" s="420"/>
      <c r="AI900" s="421"/>
      <c r="AJ900" s="421"/>
      <c r="AK900" s="421"/>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15">
        <v>7</v>
      </c>
      <c r="B901" s="1015">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14"/>
      <c r="AD901" s="1014"/>
      <c r="AE901" s="1014"/>
      <c r="AF901" s="1014"/>
      <c r="AG901" s="1014"/>
      <c r="AH901" s="420"/>
      <c r="AI901" s="421"/>
      <c r="AJ901" s="421"/>
      <c r="AK901" s="421"/>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15">
        <v>8</v>
      </c>
      <c r="B902" s="1015">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14"/>
      <c r="AD902" s="1014"/>
      <c r="AE902" s="1014"/>
      <c r="AF902" s="1014"/>
      <c r="AG902" s="1014"/>
      <c r="AH902" s="420"/>
      <c r="AI902" s="421"/>
      <c r="AJ902" s="421"/>
      <c r="AK902" s="421"/>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15">
        <v>9</v>
      </c>
      <c r="B903" s="1015">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14"/>
      <c r="AD903" s="1014"/>
      <c r="AE903" s="1014"/>
      <c r="AF903" s="1014"/>
      <c r="AG903" s="1014"/>
      <c r="AH903" s="420"/>
      <c r="AI903" s="421"/>
      <c r="AJ903" s="421"/>
      <c r="AK903" s="421"/>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15">
        <v>10</v>
      </c>
      <c r="B904" s="101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14"/>
      <c r="AD904" s="1014"/>
      <c r="AE904" s="1014"/>
      <c r="AF904" s="1014"/>
      <c r="AG904" s="1014"/>
      <c r="AH904" s="420"/>
      <c r="AI904" s="421"/>
      <c r="AJ904" s="421"/>
      <c r="AK904" s="421"/>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15">
        <v>11</v>
      </c>
      <c r="B905" s="1015">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14"/>
      <c r="AD905" s="1014"/>
      <c r="AE905" s="1014"/>
      <c r="AF905" s="1014"/>
      <c r="AG905" s="1014"/>
      <c r="AH905" s="420"/>
      <c r="AI905" s="421"/>
      <c r="AJ905" s="421"/>
      <c r="AK905" s="421"/>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15">
        <v>12</v>
      </c>
      <c r="B906" s="1015">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14"/>
      <c r="AD906" s="1014"/>
      <c r="AE906" s="1014"/>
      <c r="AF906" s="1014"/>
      <c r="AG906" s="1014"/>
      <c r="AH906" s="420"/>
      <c r="AI906" s="421"/>
      <c r="AJ906" s="421"/>
      <c r="AK906" s="421"/>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15">
        <v>13</v>
      </c>
      <c r="B907" s="101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14"/>
      <c r="AD907" s="1014"/>
      <c r="AE907" s="1014"/>
      <c r="AF907" s="1014"/>
      <c r="AG907" s="1014"/>
      <c r="AH907" s="420"/>
      <c r="AI907" s="421"/>
      <c r="AJ907" s="421"/>
      <c r="AK907" s="421"/>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15">
        <v>14</v>
      </c>
      <c r="B908" s="101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14"/>
      <c r="AD908" s="1014"/>
      <c r="AE908" s="1014"/>
      <c r="AF908" s="1014"/>
      <c r="AG908" s="1014"/>
      <c r="AH908" s="420"/>
      <c r="AI908" s="421"/>
      <c r="AJ908" s="421"/>
      <c r="AK908" s="421"/>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15">
        <v>15</v>
      </c>
      <c r="B909" s="101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14"/>
      <c r="AD909" s="1014"/>
      <c r="AE909" s="1014"/>
      <c r="AF909" s="1014"/>
      <c r="AG909" s="1014"/>
      <c r="AH909" s="420"/>
      <c r="AI909" s="421"/>
      <c r="AJ909" s="421"/>
      <c r="AK909" s="421"/>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15">
        <v>16</v>
      </c>
      <c r="B910" s="101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14"/>
      <c r="AD910" s="1014"/>
      <c r="AE910" s="1014"/>
      <c r="AF910" s="1014"/>
      <c r="AG910" s="1014"/>
      <c r="AH910" s="420"/>
      <c r="AI910" s="421"/>
      <c r="AJ910" s="421"/>
      <c r="AK910" s="421"/>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15">
        <v>17</v>
      </c>
      <c r="B911" s="101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14"/>
      <c r="AD911" s="1014"/>
      <c r="AE911" s="1014"/>
      <c r="AF911" s="1014"/>
      <c r="AG911" s="1014"/>
      <c r="AH911" s="420"/>
      <c r="AI911" s="421"/>
      <c r="AJ911" s="421"/>
      <c r="AK911" s="421"/>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15">
        <v>18</v>
      </c>
      <c r="B912" s="101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14"/>
      <c r="AD912" s="1014"/>
      <c r="AE912" s="1014"/>
      <c r="AF912" s="1014"/>
      <c r="AG912" s="1014"/>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15">
        <v>19</v>
      </c>
      <c r="B913" s="101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14"/>
      <c r="AD913" s="1014"/>
      <c r="AE913" s="1014"/>
      <c r="AF913" s="1014"/>
      <c r="AG913" s="1014"/>
      <c r="AH913" s="420"/>
      <c r="AI913" s="421"/>
      <c r="AJ913" s="421"/>
      <c r="AK913" s="421"/>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15">
        <v>20</v>
      </c>
      <c r="B914" s="101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14"/>
      <c r="AD914" s="1014"/>
      <c r="AE914" s="1014"/>
      <c r="AF914" s="1014"/>
      <c r="AG914" s="1014"/>
      <c r="AH914" s="420"/>
      <c r="AI914" s="421"/>
      <c r="AJ914" s="421"/>
      <c r="AK914" s="421"/>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15">
        <v>21</v>
      </c>
      <c r="B915" s="101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14"/>
      <c r="AD915" s="1014"/>
      <c r="AE915" s="1014"/>
      <c r="AF915" s="1014"/>
      <c r="AG915" s="1014"/>
      <c r="AH915" s="420"/>
      <c r="AI915" s="421"/>
      <c r="AJ915" s="421"/>
      <c r="AK915" s="421"/>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15">
        <v>22</v>
      </c>
      <c r="B916" s="101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14"/>
      <c r="AD916" s="1014"/>
      <c r="AE916" s="1014"/>
      <c r="AF916" s="1014"/>
      <c r="AG916" s="1014"/>
      <c r="AH916" s="420"/>
      <c r="AI916" s="421"/>
      <c r="AJ916" s="421"/>
      <c r="AK916" s="421"/>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15">
        <v>23</v>
      </c>
      <c r="B917" s="101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14"/>
      <c r="AD917" s="1014"/>
      <c r="AE917" s="1014"/>
      <c r="AF917" s="1014"/>
      <c r="AG917" s="1014"/>
      <c r="AH917" s="420"/>
      <c r="AI917" s="421"/>
      <c r="AJ917" s="421"/>
      <c r="AK917" s="421"/>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15">
        <v>24</v>
      </c>
      <c r="B918" s="101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14"/>
      <c r="AD918" s="1014"/>
      <c r="AE918" s="1014"/>
      <c r="AF918" s="1014"/>
      <c r="AG918" s="1014"/>
      <c r="AH918" s="420"/>
      <c r="AI918" s="421"/>
      <c r="AJ918" s="421"/>
      <c r="AK918" s="421"/>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15">
        <v>25</v>
      </c>
      <c r="B919" s="101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14"/>
      <c r="AD919" s="1014"/>
      <c r="AE919" s="1014"/>
      <c r="AF919" s="1014"/>
      <c r="AG919" s="1014"/>
      <c r="AH919" s="420"/>
      <c r="AI919" s="421"/>
      <c r="AJ919" s="421"/>
      <c r="AK919" s="421"/>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15">
        <v>26</v>
      </c>
      <c r="B920" s="101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14"/>
      <c r="AD920" s="1014"/>
      <c r="AE920" s="1014"/>
      <c r="AF920" s="1014"/>
      <c r="AG920" s="1014"/>
      <c r="AH920" s="420"/>
      <c r="AI920" s="421"/>
      <c r="AJ920" s="421"/>
      <c r="AK920" s="421"/>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15">
        <v>27</v>
      </c>
      <c r="B921" s="101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14"/>
      <c r="AD921" s="1014"/>
      <c r="AE921" s="1014"/>
      <c r="AF921" s="1014"/>
      <c r="AG921" s="1014"/>
      <c r="AH921" s="420"/>
      <c r="AI921" s="421"/>
      <c r="AJ921" s="421"/>
      <c r="AK921" s="421"/>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15">
        <v>28</v>
      </c>
      <c r="B922" s="101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14"/>
      <c r="AD922" s="1014"/>
      <c r="AE922" s="1014"/>
      <c r="AF922" s="1014"/>
      <c r="AG922" s="1014"/>
      <c r="AH922" s="420"/>
      <c r="AI922" s="421"/>
      <c r="AJ922" s="421"/>
      <c r="AK922" s="421"/>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15">
        <v>29</v>
      </c>
      <c r="B923" s="101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14"/>
      <c r="AD923" s="1014"/>
      <c r="AE923" s="1014"/>
      <c r="AF923" s="1014"/>
      <c r="AG923" s="1014"/>
      <c r="AH923" s="420"/>
      <c r="AI923" s="421"/>
      <c r="AJ923" s="421"/>
      <c r="AK923" s="421"/>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15">
        <v>30</v>
      </c>
      <c r="B924" s="101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14"/>
      <c r="AD924" s="1014"/>
      <c r="AE924" s="1014"/>
      <c r="AF924" s="1014"/>
      <c r="AG924" s="1014"/>
      <c r="AH924" s="420"/>
      <c r="AI924" s="421"/>
      <c r="AJ924" s="421"/>
      <c r="AK924" s="421"/>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7" t="s">
        <v>293</v>
      </c>
      <c r="K927" s="109"/>
      <c r="L927" s="109"/>
      <c r="M927" s="109"/>
      <c r="N927" s="109"/>
      <c r="O927" s="109"/>
      <c r="P927" s="336" t="s">
        <v>27</v>
      </c>
      <c r="Q927" s="336"/>
      <c r="R927" s="336"/>
      <c r="S927" s="336"/>
      <c r="T927" s="336"/>
      <c r="U927" s="336"/>
      <c r="V927" s="336"/>
      <c r="W927" s="336"/>
      <c r="X927" s="336"/>
      <c r="Y927" s="346" t="s">
        <v>345</v>
      </c>
      <c r="Z927" s="347"/>
      <c r="AA927" s="347"/>
      <c r="AB927" s="347"/>
      <c r="AC927" s="277" t="s">
        <v>330</v>
      </c>
      <c r="AD927" s="277"/>
      <c r="AE927" s="277"/>
      <c r="AF927" s="277"/>
      <c r="AG927" s="277"/>
      <c r="AH927" s="346" t="s">
        <v>257</v>
      </c>
      <c r="AI927" s="348"/>
      <c r="AJ927" s="348"/>
      <c r="AK927" s="348"/>
      <c r="AL927" s="348" t="s">
        <v>21</v>
      </c>
      <c r="AM927" s="348"/>
      <c r="AN927" s="348"/>
      <c r="AO927" s="423"/>
      <c r="AP927" s="424" t="s">
        <v>294</v>
      </c>
      <c r="AQ927" s="424"/>
      <c r="AR927" s="424"/>
      <c r="AS927" s="424"/>
      <c r="AT927" s="424"/>
      <c r="AU927" s="424"/>
      <c r="AV927" s="424"/>
      <c r="AW927" s="424"/>
      <c r="AX927" s="424"/>
      <c r="AY927" s="34">
        <f t="shared" ref="AY927:AY928" si="25">$AY$925</f>
        <v>0</v>
      </c>
    </row>
    <row r="928" spans="1:51" ht="26.25" hidden="1" customHeight="1" x14ac:dyDescent="0.15">
      <c r="A928" s="1015">
        <v>1</v>
      </c>
      <c r="B928" s="1015">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14"/>
      <c r="AD928" s="1014"/>
      <c r="AE928" s="1014"/>
      <c r="AF928" s="1014"/>
      <c r="AG928" s="1014"/>
      <c r="AH928" s="420"/>
      <c r="AI928" s="421"/>
      <c r="AJ928" s="421"/>
      <c r="AK928" s="421"/>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15">
        <v>2</v>
      </c>
      <c r="B929" s="101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14"/>
      <c r="AD929" s="1014"/>
      <c r="AE929" s="1014"/>
      <c r="AF929" s="1014"/>
      <c r="AG929" s="1014"/>
      <c r="AH929" s="420"/>
      <c r="AI929" s="421"/>
      <c r="AJ929" s="421"/>
      <c r="AK929" s="421"/>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15">
        <v>3</v>
      </c>
      <c r="B930" s="101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14"/>
      <c r="AD930" s="1014"/>
      <c r="AE930" s="1014"/>
      <c r="AF930" s="1014"/>
      <c r="AG930" s="1014"/>
      <c r="AH930" s="420"/>
      <c r="AI930" s="421"/>
      <c r="AJ930" s="421"/>
      <c r="AK930" s="421"/>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15">
        <v>4</v>
      </c>
      <c r="B931" s="101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14"/>
      <c r="AD931" s="1014"/>
      <c r="AE931" s="1014"/>
      <c r="AF931" s="1014"/>
      <c r="AG931" s="1014"/>
      <c r="AH931" s="420"/>
      <c r="AI931" s="421"/>
      <c r="AJ931" s="421"/>
      <c r="AK931" s="421"/>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15">
        <v>5</v>
      </c>
      <c r="B932" s="101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14"/>
      <c r="AD932" s="1014"/>
      <c r="AE932" s="1014"/>
      <c r="AF932" s="1014"/>
      <c r="AG932" s="1014"/>
      <c r="AH932" s="420"/>
      <c r="AI932" s="421"/>
      <c r="AJ932" s="421"/>
      <c r="AK932" s="421"/>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15">
        <v>6</v>
      </c>
      <c r="B933" s="1015">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14"/>
      <c r="AD933" s="1014"/>
      <c r="AE933" s="1014"/>
      <c r="AF933" s="1014"/>
      <c r="AG933" s="1014"/>
      <c r="AH933" s="420"/>
      <c r="AI933" s="421"/>
      <c r="AJ933" s="421"/>
      <c r="AK933" s="421"/>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15">
        <v>7</v>
      </c>
      <c r="B934" s="1015">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14"/>
      <c r="AD934" s="1014"/>
      <c r="AE934" s="1014"/>
      <c r="AF934" s="1014"/>
      <c r="AG934" s="1014"/>
      <c r="AH934" s="420"/>
      <c r="AI934" s="421"/>
      <c r="AJ934" s="421"/>
      <c r="AK934" s="421"/>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15">
        <v>8</v>
      </c>
      <c r="B935" s="1015">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14"/>
      <c r="AD935" s="1014"/>
      <c r="AE935" s="1014"/>
      <c r="AF935" s="1014"/>
      <c r="AG935" s="1014"/>
      <c r="AH935" s="420"/>
      <c r="AI935" s="421"/>
      <c r="AJ935" s="421"/>
      <c r="AK935" s="421"/>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15">
        <v>9</v>
      </c>
      <c r="B936" s="1015">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14"/>
      <c r="AD936" s="1014"/>
      <c r="AE936" s="1014"/>
      <c r="AF936" s="1014"/>
      <c r="AG936" s="1014"/>
      <c r="AH936" s="420"/>
      <c r="AI936" s="421"/>
      <c r="AJ936" s="421"/>
      <c r="AK936" s="421"/>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15">
        <v>10</v>
      </c>
      <c r="B937" s="101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14"/>
      <c r="AD937" s="1014"/>
      <c r="AE937" s="1014"/>
      <c r="AF937" s="1014"/>
      <c r="AG937" s="1014"/>
      <c r="AH937" s="420"/>
      <c r="AI937" s="421"/>
      <c r="AJ937" s="421"/>
      <c r="AK937" s="421"/>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15">
        <v>11</v>
      </c>
      <c r="B938" s="1015">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14"/>
      <c r="AD938" s="1014"/>
      <c r="AE938" s="1014"/>
      <c r="AF938" s="1014"/>
      <c r="AG938" s="1014"/>
      <c r="AH938" s="420"/>
      <c r="AI938" s="421"/>
      <c r="AJ938" s="421"/>
      <c r="AK938" s="421"/>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15">
        <v>12</v>
      </c>
      <c r="B939" s="1015">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14"/>
      <c r="AD939" s="1014"/>
      <c r="AE939" s="1014"/>
      <c r="AF939" s="1014"/>
      <c r="AG939" s="1014"/>
      <c r="AH939" s="420"/>
      <c r="AI939" s="421"/>
      <c r="AJ939" s="421"/>
      <c r="AK939" s="421"/>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15">
        <v>13</v>
      </c>
      <c r="B940" s="101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14"/>
      <c r="AD940" s="1014"/>
      <c r="AE940" s="1014"/>
      <c r="AF940" s="1014"/>
      <c r="AG940" s="1014"/>
      <c r="AH940" s="420"/>
      <c r="AI940" s="421"/>
      <c r="AJ940" s="421"/>
      <c r="AK940" s="421"/>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15">
        <v>14</v>
      </c>
      <c r="B941" s="101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14"/>
      <c r="AD941" s="1014"/>
      <c r="AE941" s="1014"/>
      <c r="AF941" s="1014"/>
      <c r="AG941" s="1014"/>
      <c r="AH941" s="420"/>
      <c r="AI941" s="421"/>
      <c r="AJ941" s="421"/>
      <c r="AK941" s="421"/>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15">
        <v>15</v>
      </c>
      <c r="B942" s="101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14"/>
      <c r="AD942" s="1014"/>
      <c r="AE942" s="1014"/>
      <c r="AF942" s="1014"/>
      <c r="AG942" s="1014"/>
      <c r="AH942" s="420"/>
      <c r="AI942" s="421"/>
      <c r="AJ942" s="421"/>
      <c r="AK942" s="421"/>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15">
        <v>16</v>
      </c>
      <c r="B943" s="101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14"/>
      <c r="AD943" s="1014"/>
      <c r="AE943" s="1014"/>
      <c r="AF943" s="1014"/>
      <c r="AG943" s="1014"/>
      <c r="AH943" s="420"/>
      <c r="AI943" s="421"/>
      <c r="AJ943" s="421"/>
      <c r="AK943" s="421"/>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15">
        <v>17</v>
      </c>
      <c r="B944" s="101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14"/>
      <c r="AD944" s="1014"/>
      <c r="AE944" s="1014"/>
      <c r="AF944" s="1014"/>
      <c r="AG944" s="1014"/>
      <c r="AH944" s="420"/>
      <c r="AI944" s="421"/>
      <c r="AJ944" s="421"/>
      <c r="AK944" s="421"/>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15">
        <v>18</v>
      </c>
      <c r="B945" s="101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14"/>
      <c r="AD945" s="1014"/>
      <c r="AE945" s="1014"/>
      <c r="AF945" s="1014"/>
      <c r="AG945" s="101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15">
        <v>19</v>
      </c>
      <c r="B946" s="101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14"/>
      <c r="AD946" s="1014"/>
      <c r="AE946" s="1014"/>
      <c r="AF946" s="1014"/>
      <c r="AG946" s="1014"/>
      <c r="AH946" s="420"/>
      <c r="AI946" s="421"/>
      <c r="AJ946" s="421"/>
      <c r="AK946" s="421"/>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15">
        <v>20</v>
      </c>
      <c r="B947" s="101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14"/>
      <c r="AD947" s="1014"/>
      <c r="AE947" s="1014"/>
      <c r="AF947" s="1014"/>
      <c r="AG947" s="1014"/>
      <c r="AH947" s="420"/>
      <c r="AI947" s="421"/>
      <c r="AJ947" s="421"/>
      <c r="AK947" s="421"/>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15">
        <v>21</v>
      </c>
      <c r="B948" s="101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14"/>
      <c r="AD948" s="1014"/>
      <c r="AE948" s="1014"/>
      <c r="AF948" s="1014"/>
      <c r="AG948" s="1014"/>
      <c r="AH948" s="420"/>
      <c r="AI948" s="421"/>
      <c r="AJ948" s="421"/>
      <c r="AK948" s="421"/>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15">
        <v>22</v>
      </c>
      <c r="B949" s="101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14"/>
      <c r="AD949" s="1014"/>
      <c r="AE949" s="1014"/>
      <c r="AF949" s="1014"/>
      <c r="AG949" s="1014"/>
      <c r="AH949" s="420"/>
      <c r="AI949" s="421"/>
      <c r="AJ949" s="421"/>
      <c r="AK949" s="421"/>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15">
        <v>23</v>
      </c>
      <c r="B950" s="101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14"/>
      <c r="AD950" s="1014"/>
      <c r="AE950" s="1014"/>
      <c r="AF950" s="1014"/>
      <c r="AG950" s="1014"/>
      <c r="AH950" s="420"/>
      <c r="AI950" s="421"/>
      <c r="AJ950" s="421"/>
      <c r="AK950" s="421"/>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15">
        <v>24</v>
      </c>
      <c r="B951" s="101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14"/>
      <c r="AD951" s="1014"/>
      <c r="AE951" s="1014"/>
      <c r="AF951" s="1014"/>
      <c r="AG951" s="1014"/>
      <c r="AH951" s="420"/>
      <c r="AI951" s="421"/>
      <c r="AJ951" s="421"/>
      <c r="AK951" s="421"/>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15">
        <v>25</v>
      </c>
      <c r="B952" s="101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14"/>
      <c r="AD952" s="1014"/>
      <c r="AE952" s="1014"/>
      <c r="AF952" s="1014"/>
      <c r="AG952" s="1014"/>
      <c r="AH952" s="420"/>
      <c r="AI952" s="421"/>
      <c r="AJ952" s="421"/>
      <c r="AK952" s="421"/>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15">
        <v>26</v>
      </c>
      <c r="B953" s="101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14"/>
      <c r="AD953" s="1014"/>
      <c r="AE953" s="1014"/>
      <c r="AF953" s="1014"/>
      <c r="AG953" s="1014"/>
      <c r="AH953" s="420"/>
      <c r="AI953" s="421"/>
      <c r="AJ953" s="421"/>
      <c r="AK953" s="421"/>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15">
        <v>27</v>
      </c>
      <c r="B954" s="101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14"/>
      <c r="AD954" s="1014"/>
      <c r="AE954" s="1014"/>
      <c r="AF954" s="1014"/>
      <c r="AG954" s="1014"/>
      <c r="AH954" s="420"/>
      <c r="AI954" s="421"/>
      <c r="AJ954" s="421"/>
      <c r="AK954" s="421"/>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15">
        <v>28</v>
      </c>
      <c r="B955" s="101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14"/>
      <c r="AD955" s="1014"/>
      <c r="AE955" s="1014"/>
      <c r="AF955" s="1014"/>
      <c r="AG955" s="1014"/>
      <c r="AH955" s="420"/>
      <c r="AI955" s="421"/>
      <c r="AJ955" s="421"/>
      <c r="AK955" s="421"/>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15">
        <v>29</v>
      </c>
      <c r="B956" s="101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14"/>
      <c r="AD956" s="1014"/>
      <c r="AE956" s="1014"/>
      <c r="AF956" s="1014"/>
      <c r="AG956" s="1014"/>
      <c r="AH956" s="420"/>
      <c r="AI956" s="421"/>
      <c r="AJ956" s="421"/>
      <c r="AK956" s="421"/>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15">
        <v>30</v>
      </c>
      <c r="B957" s="101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14"/>
      <c r="AD957" s="1014"/>
      <c r="AE957" s="1014"/>
      <c r="AF957" s="1014"/>
      <c r="AG957" s="1014"/>
      <c r="AH957" s="420"/>
      <c r="AI957" s="421"/>
      <c r="AJ957" s="421"/>
      <c r="AK957" s="421"/>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7" t="s">
        <v>293</v>
      </c>
      <c r="K960" s="109"/>
      <c r="L960" s="109"/>
      <c r="M960" s="109"/>
      <c r="N960" s="109"/>
      <c r="O960" s="109"/>
      <c r="P960" s="336" t="s">
        <v>27</v>
      </c>
      <c r="Q960" s="336"/>
      <c r="R960" s="336"/>
      <c r="S960" s="336"/>
      <c r="T960" s="336"/>
      <c r="U960" s="336"/>
      <c r="V960" s="336"/>
      <c r="W960" s="336"/>
      <c r="X960" s="336"/>
      <c r="Y960" s="346" t="s">
        <v>345</v>
      </c>
      <c r="Z960" s="347"/>
      <c r="AA960" s="347"/>
      <c r="AB960" s="347"/>
      <c r="AC960" s="277" t="s">
        <v>330</v>
      </c>
      <c r="AD960" s="277"/>
      <c r="AE960" s="277"/>
      <c r="AF960" s="277"/>
      <c r="AG960" s="277"/>
      <c r="AH960" s="346" t="s">
        <v>257</v>
      </c>
      <c r="AI960" s="348"/>
      <c r="AJ960" s="348"/>
      <c r="AK960" s="348"/>
      <c r="AL960" s="348" t="s">
        <v>21</v>
      </c>
      <c r="AM960" s="348"/>
      <c r="AN960" s="348"/>
      <c r="AO960" s="423"/>
      <c r="AP960" s="424" t="s">
        <v>294</v>
      </c>
      <c r="AQ960" s="424"/>
      <c r="AR960" s="424"/>
      <c r="AS960" s="424"/>
      <c r="AT960" s="424"/>
      <c r="AU960" s="424"/>
      <c r="AV960" s="424"/>
      <c r="AW960" s="424"/>
      <c r="AX960" s="424"/>
      <c r="AY960" s="34">
        <f t="shared" ref="AY960:AY961" si="26">$AY$958</f>
        <v>0</v>
      </c>
    </row>
    <row r="961" spans="1:51" ht="26.25" hidden="1" customHeight="1" x14ac:dyDescent="0.15">
      <c r="A961" s="1015">
        <v>1</v>
      </c>
      <c r="B961" s="101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14"/>
      <c r="AD961" s="1014"/>
      <c r="AE961" s="1014"/>
      <c r="AF961" s="1014"/>
      <c r="AG961" s="1014"/>
      <c r="AH961" s="420"/>
      <c r="AI961" s="421"/>
      <c r="AJ961" s="421"/>
      <c r="AK961" s="421"/>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15">
        <v>2</v>
      </c>
      <c r="B962" s="101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14"/>
      <c r="AD962" s="1014"/>
      <c r="AE962" s="1014"/>
      <c r="AF962" s="1014"/>
      <c r="AG962" s="1014"/>
      <c r="AH962" s="420"/>
      <c r="AI962" s="421"/>
      <c r="AJ962" s="421"/>
      <c r="AK962" s="421"/>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15">
        <v>3</v>
      </c>
      <c r="B963" s="101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14"/>
      <c r="AD963" s="1014"/>
      <c r="AE963" s="1014"/>
      <c r="AF963" s="1014"/>
      <c r="AG963" s="1014"/>
      <c r="AH963" s="420"/>
      <c r="AI963" s="421"/>
      <c r="AJ963" s="421"/>
      <c r="AK963" s="421"/>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15">
        <v>4</v>
      </c>
      <c r="B964" s="101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14"/>
      <c r="AD964" s="1014"/>
      <c r="AE964" s="1014"/>
      <c r="AF964" s="1014"/>
      <c r="AG964" s="1014"/>
      <c r="AH964" s="420"/>
      <c r="AI964" s="421"/>
      <c r="AJ964" s="421"/>
      <c r="AK964" s="421"/>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15">
        <v>5</v>
      </c>
      <c r="B965" s="101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14"/>
      <c r="AD965" s="1014"/>
      <c r="AE965" s="1014"/>
      <c r="AF965" s="1014"/>
      <c r="AG965" s="1014"/>
      <c r="AH965" s="420"/>
      <c r="AI965" s="421"/>
      <c r="AJ965" s="421"/>
      <c r="AK965" s="421"/>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15">
        <v>6</v>
      </c>
      <c r="B966" s="1015">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14"/>
      <c r="AD966" s="1014"/>
      <c r="AE966" s="1014"/>
      <c r="AF966" s="1014"/>
      <c r="AG966" s="1014"/>
      <c r="AH966" s="420"/>
      <c r="AI966" s="421"/>
      <c r="AJ966" s="421"/>
      <c r="AK966" s="421"/>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15">
        <v>7</v>
      </c>
      <c r="B967" s="1015">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14"/>
      <c r="AD967" s="1014"/>
      <c r="AE967" s="1014"/>
      <c r="AF967" s="1014"/>
      <c r="AG967" s="1014"/>
      <c r="AH967" s="420"/>
      <c r="AI967" s="421"/>
      <c r="AJ967" s="421"/>
      <c r="AK967" s="421"/>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15">
        <v>8</v>
      </c>
      <c r="B968" s="1015">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14"/>
      <c r="AD968" s="1014"/>
      <c r="AE968" s="1014"/>
      <c r="AF968" s="1014"/>
      <c r="AG968" s="1014"/>
      <c r="AH968" s="420"/>
      <c r="AI968" s="421"/>
      <c r="AJ968" s="421"/>
      <c r="AK968" s="421"/>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15">
        <v>9</v>
      </c>
      <c r="B969" s="101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14"/>
      <c r="AD969" s="1014"/>
      <c r="AE969" s="1014"/>
      <c r="AF969" s="1014"/>
      <c r="AG969" s="1014"/>
      <c r="AH969" s="420"/>
      <c r="AI969" s="421"/>
      <c r="AJ969" s="421"/>
      <c r="AK969" s="421"/>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15">
        <v>10</v>
      </c>
      <c r="B970" s="101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14"/>
      <c r="AD970" s="1014"/>
      <c r="AE970" s="1014"/>
      <c r="AF970" s="1014"/>
      <c r="AG970" s="1014"/>
      <c r="AH970" s="420"/>
      <c r="AI970" s="421"/>
      <c r="AJ970" s="421"/>
      <c r="AK970" s="421"/>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15">
        <v>11</v>
      </c>
      <c r="B971" s="1015">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14"/>
      <c r="AD971" s="1014"/>
      <c r="AE971" s="1014"/>
      <c r="AF971" s="1014"/>
      <c r="AG971" s="1014"/>
      <c r="AH971" s="420"/>
      <c r="AI971" s="421"/>
      <c r="AJ971" s="421"/>
      <c r="AK971" s="421"/>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15">
        <v>12</v>
      </c>
      <c r="B972" s="1015">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14"/>
      <c r="AD972" s="1014"/>
      <c r="AE972" s="1014"/>
      <c r="AF972" s="1014"/>
      <c r="AG972" s="1014"/>
      <c r="AH972" s="420"/>
      <c r="AI972" s="421"/>
      <c r="AJ972" s="421"/>
      <c r="AK972" s="421"/>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15">
        <v>13</v>
      </c>
      <c r="B973" s="101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14"/>
      <c r="AD973" s="1014"/>
      <c r="AE973" s="1014"/>
      <c r="AF973" s="1014"/>
      <c r="AG973" s="1014"/>
      <c r="AH973" s="420"/>
      <c r="AI973" s="421"/>
      <c r="AJ973" s="421"/>
      <c r="AK973" s="421"/>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15">
        <v>14</v>
      </c>
      <c r="B974" s="101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14"/>
      <c r="AD974" s="1014"/>
      <c r="AE974" s="1014"/>
      <c r="AF974" s="1014"/>
      <c r="AG974" s="1014"/>
      <c r="AH974" s="420"/>
      <c r="AI974" s="421"/>
      <c r="AJ974" s="421"/>
      <c r="AK974" s="421"/>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15">
        <v>15</v>
      </c>
      <c r="B975" s="101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14"/>
      <c r="AD975" s="1014"/>
      <c r="AE975" s="1014"/>
      <c r="AF975" s="1014"/>
      <c r="AG975" s="1014"/>
      <c r="AH975" s="420"/>
      <c r="AI975" s="421"/>
      <c r="AJ975" s="421"/>
      <c r="AK975" s="421"/>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15">
        <v>16</v>
      </c>
      <c r="B976" s="101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14"/>
      <c r="AD976" s="1014"/>
      <c r="AE976" s="1014"/>
      <c r="AF976" s="1014"/>
      <c r="AG976" s="1014"/>
      <c r="AH976" s="420"/>
      <c r="AI976" s="421"/>
      <c r="AJ976" s="421"/>
      <c r="AK976" s="421"/>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15">
        <v>17</v>
      </c>
      <c r="B977" s="101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14"/>
      <c r="AD977" s="1014"/>
      <c r="AE977" s="1014"/>
      <c r="AF977" s="1014"/>
      <c r="AG977" s="1014"/>
      <c r="AH977" s="420"/>
      <c r="AI977" s="421"/>
      <c r="AJ977" s="421"/>
      <c r="AK977" s="421"/>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15">
        <v>18</v>
      </c>
      <c r="B978" s="101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14"/>
      <c r="AD978" s="1014"/>
      <c r="AE978" s="1014"/>
      <c r="AF978" s="1014"/>
      <c r="AG978" s="101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15">
        <v>19</v>
      </c>
      <c r="B979" s="101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14"/>
      <c r="AD979" s="1014"/>
      <c r="AE979" s="1014"/>
      <c r="AF979" s="1014"/>
      <c r="AG979" s="1014"/>
      <c r="AH979" s="420"/>
      <c r="AI979" s="421"/>
      <c r="AJ979" s="421"/>
      <c r="AK979" s="421"/>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15">
        <v>20</v>
      </c>
      <c r="B980" s="101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14"/>
      <c r="AD980" s="1014"/>
      <c r="AE980" s="1014"/>
      <c r="AF980" s="1014"/>
      <c r="AG980" s="1014"/>
      <c r="AH980" s="420"/>
      <c r="AI980" s="421"/>
      <c r="AJ980" s="421"/>
      <c r="AK980" s="421"/>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15">
        <v>21</v>
      </c>
      <c r="B981" s="101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14"/>
      <c r="AD981" s="1014"/>
      <c r="AE981" s="1014"/>
      <c r="AF981" s="1014"/>
      <c r="AG981" s="1014"/>
      <c r="AH981" s="420"/>
      <c r="AI981" s="421"/>
      <c r="AJ981" s="421"/>
      <c r="AK981" s="421"/>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15">
        <v>22</v>
      </c>
      <c r="B982" s="101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14"/>
      <c r="AD982" s="1014"/>
      <c r="AE982" s="1014"/>
      <c r="AF982" s="1014"/>
      <c r="AG982" s="1014"/>
      <c r="AH982" s="420"/>
      <c r="AI982" s="421"/>
      <c r="AJ982" s="421"/>
      <c r="AK982" s="421"/>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15">
        <v>23</v>
      </c>
      <c r="B983" s="101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14"/>
      <c r="AD983" s="1014"/>
      <c r="AE983" s="1014"/>
      <c r="AF983" s="1014"/>
      <c r="AG983" s="1014"/>
      <c r="AH983" s="420"/>
      <c r="AI983" s="421"/>
      <c r="AJ983" s="421"/>
      <c r="AK983" s="421"/>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15">
        <v>24</v>
      </c>
      <c r="B984" s="101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14"/>
      <c r="AD984" s="1014"/>
      <c r="AE984" s="1014"/>
      <c r="AF984" s="1014"/>
      <c r="AG984" s="1014"/>
      <c r="AH984" s="420"/>
      <c r="AI984" s="421"/>
      <c r="AJ984" s="421"/>
      <c r="AK984" s="421"/>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15">
        <v>25</v>
      </c>
      <c r="B985" s="101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14"/>
      <c r="AD985" s="1014"/>
      <c r="AE985" s="1014"/>
      <c r="AF985" s="1014"/>
      <c r="AG985" s="1014"/>
      <c r="AH985" s="420"/>
      <c r="AI985" s="421"/>
      <c r="AJ985" s="421"/>
      <c r="AK985" s="421"/>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15">
        <v>26</v>
      </c>
      <c r="B986" s="101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14"/>
      <c r="AD986" s="1014"/>
      <c r="AE986" s="1014"/>
      <c r="AF986" s="1014"/>
      <c r="AG986" s="1014"/>
      <c r="AH986" s="420"/>
      <c r="AI986" s="421"/>
      <c r="AJ986" s="421"/>
      <c r="AK986" s="421"/>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15">
        <v>27</v>
      </c>
      <c r="B987" s="101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14"/>
      <c r="AD987" s="1014"/>
      <c r="AE987" s="1014"/>
      <c r="AF987" s="1014"/>
      <c r="AG987" s="1014"/>
      <c r="AH987" s="420"/>
      <c r="AI987" s="421"/>
      <c r="AJ987" s="421"/>
      <c r="AK987" s="421"/>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15">
        <v>28</v>
      </c>
      <c r="B988" s="101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14"/>
      <c r="AD988" s="1014"/>
      <c r="AE988" s="1014"/>
      <c r="AF988" s="1014"/>
      <c r="AG988" s="1014"/>
      <c r="AH988" s="420"/>
      <c r="AI988" s="421"/>
      <c r="AJ988" s="421"/>
      <c r="AK988" s="421"/>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15">
        <v>29</v>
      </c>
      <c r="B989" s="101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14"/>
      <c r="AD989" s="1014"/>
      <c r="AE989" s="1014"/>
      <c r="AF989" s="1014"/>
      <c r="AG989" s="1014"/>
      <c r="AH989" s="420"/>
      <c r="AI989" s="421"/>
      <c r="AJ989" s="421"/>
      <c r="AK989" s="421"/>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15">
        <v>30</v>
      </c>
      <c r="B990" s="101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14"/>
      <c r="AD990" s="1014"/>
      <c r="AE990" s="1014"/>
      <c r="AF990" s="1014"/>
      <c r="AG990" s="1014"/>
      <c r="AH990" s="420"/>
      <c r="AI990" s="421"/>
      <c r="AJ990" s="421"/>
      <c r="AK990" s="421"/>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7" t="s">
        <v>293</v>
      </c>
      <c r="K993" s="109"/>
      <c r="L993" s="109"/>
      <c r="M993" s="109"/>
      <c r="N993" s="109"/>
      <c r="O993" s="109"/>
      <c r="P993" s="336" t="s">
        <v>27</v>
      </c>
      <c r="Q993" s="336"/>
      <c r="R993" s="336"/>
      <c r="S993" s="336"/>
      <c r="T993" s="336"/>
      <c r="U993" s="336"/>
      <c r="V993" s="336"/>
      <c r="W993" s="336"/>
      <c r="X993" s="336"/>
      <c r="Y993" s="346" t="s">
        <v>345</v>
      </c>
      <c r="Z993" s="347"/>
      <c r="AA993" s="347"/>
      <c r="AB993" s="347"/>
      <c r="AC993" s="277" t="s">
        <v>330</v>
      </c>
      <c r="AD993" s="277"/>
      <c r="AE993" s="277"/>
      <c r="AF993" s="277"/>
      <c r="AG993" s="277"/>
      <c r="AH993" s="346" t="s">
        <v>257</v>
      </c>
      <c r="AI993" s="348"/>
      <c r="AJ993" s="348"/>
      <c r="AK993" s="348"/>
      <c r="AL993" s="348" t="s">
        <v>21</v>
      </c>
      <c r="AM993" s="348"/>
      <c r="AN993" s="348"/>
      <c r="AO993" s="423"/>
      <c r="AP993" s="424" t="s">
        <v>294</v>
      </c>
      <c r="AQ993" s="424"/>
      <c r="AR993" s="424"/>
      <c r="AS993" s="424"/>
      <c r="AT993" s="424"/>
      <c r="AU993" s="424"/>
      <c r="AV993" s="424"/>
      <c r="AW993" s="424"/>
      <c r="AX993" s="424"/>
      <c r="AY993" s="34">
        <f t="shared" ref="AY993:AY994" si="27">$AY$991</f>
        <v>0</v>
      </c>
    </row>
    <row r="994" spans="1:51" ht="26.25" hidden="1" customHeight="1" x14ac:dyDescent="0.15">
      <c r="A994" s="1015">
        <v>1</v>
      </c>
      <c r="B994" s="101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14"/>
      <c r="AD994" s="1014"/>
      <c r="AE994" s="1014"/>
      <c r="AF994" s="1014"/>
      <c r="AG994" s="1014"/>
      <c r="AH994" s="420"/>
      <c r="AI994" s="421"/>
      <c r="AJ994" s="421"/>
      <c r="AK994" s="421"/>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15">
        <v>2</v>
      </c>
      <c r="B995" s="101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14"/>
      <c r="AD995" s="1014"/>
      <c r="AE995" s="1014"/>
      <c r="AF995" s="1014"/>
      <c r="AG995" s="1014"/>
      <c r="AH995" s="420"/>
      <c r="AI995" s="421"/>
      <c r="AJ995" s="421"/>
      <c r="AK995" s="421"/>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15">
        <v>3</v>
      </c>
      <c r="B996" s="101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14"/>
      <c r="AD996" s="1014"/>
      <c r="AE996" s="1014"/>
      <c r="AF996" s="1014"/>
      <c r="AG996" s="1014"/>
      <c r="AH996" s="420"/>
      <c r="AI996" s="421"/>
      <c r="AJ996" s="421"/>
      <c r="AK996" s="421"/>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15">
        <v>4</v>
      </c>
      <c r="B997" s="101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14"/>
      <c r="AD997" s="1014"/>
      <c r="AE997" s="1014"/>
      <c r="AF997" s="1014"/>
      <c r="AG997" s="1014"/>
      <c r="AH997" s="420"/>
      <c r="AI997" s="421"/>
      <c r="AJ997" s="421"/>
      <c r="AK997" s="421"/>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15">
        <v>5</v>
      </c>
      <c r="B998" s="101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14"/>
      <c r="AD998" s="1014"/>
      <c r="AE998" s="1014"/>
      <c r="AF998" s="1014"/>
      <c r="AG998" s="1014"/>
      <c r="AH998" s="420"/>
      <c r="AI998" s="421"/>
      <c r="AJ998" s="421"/>
      <c r="AK998" s="421"/>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15">
        <v>6</v>
      </c>
      <c r="B999" s="1015">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14"/>
      <c r="AD999" s="1014"/>
      <c r="AE999" s="1014"/>
      <c r="AF999" s="1014"/>
      <c r="AG999" s="1014"/>
      <c r="AH999" s="420"/>
      <c r="AI999" s="421"/>
      <c r="AJ999" s="421"/>
      <c r="AK999" s="421"/>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15">
        <v>7</v>
      </c>
      <c r="B1000" s="1015">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14"/>
      <c r="AD1000" s="1014"/>
      <c r="AE1000" s="1014"/>
      <c r="AF1000" s="1014"/>
      <c r="AG1000" s="1014"/>
      <c r="AH1000" s="420"/>
      <c r="AI1000" s="421"/>
      <c r="AJ1000" s="421"/>
      <c r="AK1000" s="421"/>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15">
        <v>8</v>
      </c>
      <c r="B1001" s="1015">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14"/>
      <c r="AD1001" s="1014"/>
      <c r="AE1001" s="1014"/>
      <c r="AF1001" s="1014"/>
      <c r="AG1001" s="1014"/>
      <c r="AH1001" s="420"/>
      <c r="AI1001" s="421"/>
      <c r="AJ1001" s="421"/>
      <c r="AK1001" s="421"/>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15">
        <v>9</v>
      </c>
      <c r="B1002" s="101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14"/>
      <c r="AD1002" s="1014"/>
      <c r="AE1002" s="1014"/>
      <c r="AF1002" s="1014"/>
      <c r="AG1002" s="1014"/>
      <c r="AH1002" s="420"/>
      <c r="AI1002" s="421"/>
      <c r="AJ1002" s="421"/>
      <c r="AK1002" s="421"/>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15">
        <v>10</v>
      </c>
      <c r="B1003" s="101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14"/>
      <c r="AD1003" s="1014"/>
      <c r="AE1003" s="1014"/>
      <c r="AF1003" s="1014"/>
      <c r="AG1003" s="1014"/>
      <c r="AH1003" s="420"/>
      <c r="AI1003" s="421"/>
      <c r="AJ1003" s="421"/>
      <c r="AK1003" s="421"/>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15">
        <v>11</v>
      </c>
      <c r="B1004" s="1015">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14"/>
      <c r="AD1004" s="1014"/>
      <c r="AE1004" s="1014"/>
      <c r="AF1004" s="1014"/>
      <c r="AG1004" s="1014"/>
      <c r="AH1004" s="420"/>
      <c r="AI1004" s="421"/>
      <c r="AJ1004" s="421"/>
      <c r="AK1004" s="421"/>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15">
        <v>12</v>
      </c>
      <c r="B1005" s="1015">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14"/>
      <c r="AD1005" s="1014"/>
      <c r="AE1005" s="1014"/>
      <c r="AF1005" s="1014"/>
      <c r="AG1005" s="1014"/>
      <c r="AH1005" s="420"/>
      <c r="AI1005" s="421"/>
      <c r="AJ1005" s="421"/>
      <c r="AK1005" s="421"/>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15">
        <v>13</v>
      </c>
      <c r="B1006" s="101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14"/>
      <c r="AD1006" s="1014"/>
      <c r="AE1006" s="1014"/>
      <c r="AF1006" s="1014"/>
      <c r="AG1006" s="1014"/>
      <c r="AH1006" s="420"/>
      <c r="AI1006" s="421"/>
      <c r="AJ1006" s="421"/>
      <c r="AK1006" s="421"/>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15">
        <v>14</v>
      </c>
      <c r="B1007" s="101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14"/>
      <c r="AD1007" s="1014"/>
      <c r="AE1007" s="1014"/>
      <c r="AF1007" s="1014"/>
      <c r="AG1007" s="1014"/>
      <c r="AH1007" s="420"/>
      <c r="AI1007" s="421"/>
      <c r="AJ1007" s="421"/>
      <c r="AK1007" s="421"/>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15">
        <v>15</v>
      </c>
      <c r="B1008" s="101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14"/>
      <c r="AD1008" s="1014"/>
      <c r="AE1008" s="1014"/>
      <c r="AF1008" s="1014"/>
      <c r="AG1008" s="1014"/>
      <c r="AH1008" s="420"/>
      <c r="AI1008" s="421"/>
      <c r="AJ1008" s="421"/>
      <c r="AK1008" s="421"/>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15">
        <v>16</v>
      </c>
      <c r="B1009" s="101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14"/>
      <c r="AD1009" s="1014"/>
      <c r="AE1009" s="1014"/>
      <c r="AF1009" s="1014"/>
      <c r="AG1009" s="1014"/>
      <c r="AH1009" s="420"/>
      <c r="AI1009" s="421"/>
      <c r="AJ1009" s="421"/>
      <c r="AK1009" s="421"/>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15">
        <v>17</v>
      </c>
      <c r="B1010" s="101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14"/>
      <c r="AD1010" s="1014"/>
      <c r="AE1010" s="1014"/>
      <c r="AF1010" s="1014"/>
      <c r="AG1010" s="1014"/>
      <c r="AH1010" s="420"/>
      <c r="AI1010" s="421"/>
      <c r="AJ1010" s="421"/>
      <c r="AK1010" s="421"/>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15">
        <v>18</v>
      </c>
      <c r="B1011" s="101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14"/>
      <c r="AD1011" s="1014"/>
      <c r="AE1011" s="1014"/>
      <c r="AF1011" s="1014"/>
      <c r="AG1011" s="101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15">
        <v>19</v>
      </c>
      <c r="B1012" s="101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14"/>
      <c r="AD1012" s="1014"/>
      <c r="AE1012" s="1014"/>
      <c r="AF1012" s="1014"/>
      <c r="AG1012" s="1014"/>
      <c r="AH1012" s="420"/>
      <c r="AI1012" s="421"/>
      <c r="AJ1012" s="421"/>
      <c r="AK1012" s="421"/>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15">
        <v>20</v>
      </c>
      <c r="B1013" s="101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14"/>
      <c r="AD1013" s="1014"/>
      <c r="AE1013" s="1014"/>
      <c r="AF1013" s="1014"/>
      <c r="AG1013" s="1014"/>
      <c r="AH1013" s="420"/>
      <c r="AI1013" s="421"/>
      <c r="AJ1013" s="421"/>
      <c r="AK1013" s="421"/>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15">
        <v>21</v>
      </c>
      <c r="B1014" s="101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14"/>
      <c r="AD1014" s="1014"/>
      <c r="AE1014" s="1014"/>
      <c r="AF1014" s="1014"/>
      <c r="AG1014" s="1014"/>
      <c r="AH1014" s="420"/>
      <c r="AI1014" s="421"/>
      <c r="AJ1014" s="421"/>
      <c r="AK1014" s="421"/>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15">
        <v>22</v>
      </c>
      <c r="B1015" s="101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14"/>
      <c r="AD1015" s="1014"/>
      <c r="AE1015" s="1014"/>
      <c r="AF1015" s="1014"/>
      <c r="AG1015" s="1014"/>
      <c r="AH1015" s="420"/>
      <c r="AI1015" s="421"/>
      <c r="AJ1015" s="421"/>
      <c r="AK1015" s="421"/>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15">
        <v>23</v>
      </c>
      <c r="B1016" s="101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14"/>
      <c r="AD1016" s="1014"/>
      <c r="AE1016" s="1014"/>
      <c r="AF1016" s="1014"/>
      <c r="AG1016" s="1014"/>
      <c r="AH1016" s="420"/>
      <c r="AI1016" s="421"/>
      <c r="AJ1016" s="421"/>
      <c r="AK1016" s="421"/>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15">
        <v>24</v>
      </c>
      <c r="B1017" s="101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14"/>
      <c r="AD1017" s="1014"/>
      <c r="AE1017" s="1014"/>
      <c r="AF1017" s="1014"/>
      <c r="AG1017" s="1014"/>
      <c r="AH1017" s="420"/>
      <c r="AI1017" s="421"/>
      <c r="AJ1017" s="421"/>
      <c r="AK1017" s="421"/>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15">
        <v>25</v>
      </c>
      <c r="B1018" s="101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14"/>
      <c r="AD1018" s="1014"/>
      <c r="AE1018" s="1014"/>
      <c r="AF1018" s="1014"/>
      <c r="AG1018" s="1014"/>
      <c r="AH1018" s="420"/>
      <c r="AI1018" s="421"/>
      <c r="AJ1018" s="421"/>
      <c r="AK1018" s="421"/>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15">
        <v>26</v>
      </c>
      <c r="B1019" s="101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14"/>
      <c r="AD1019" s="1014"/>
      <c r="AE1019" s="1014"/>
      <c r="AF1019" s="1014"/>
      <c r="AG1019" s="1014"/>
      <c r="AH1019" s="420"/>
      <c r="AI1019" s="421"/>
      <c r="AJ1019" s="421"/>
      <c r="AK1019" s="421"/>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15">
        <v>27</v>
      </c>
      <c r="B1020" s="101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14"/>
      <c r="AD1020" s="1014"/>
      <c r="AE1020" s="1014"/>
      <c r="AF1020" s="1014"/>
      <c r="AG1020" s="1014"/>
      <c r="AH1020" s="420"/>
      <c r="AI1020" s="421"/>
      <c r="AJ1020" s="421"/>
      <c r="AK1020" s="421"/>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15">
        <v>28</v>
      </c>
      <c r="B1021" s="101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14"/>
      <c r="AD1021" s="1014"/>
      <c r="AE1021" s="1014"/>
      <c r="AF1021" s="1014"/>
      <c r="AG1021" s="1014"/>
      <c r="AH1021" s="420"/>
      <c r="AI1021" s="421"/>
      <c r="AJ1021" s="421"/>
      <c r="AK1021" s="421"/>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15">
        <v>29</v>
      </c>
      <c r="B1022" s="101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14"/>
      <c r="AD1022" s="1014"/>
      <c r="AE1022" s="1014"/>
      <c r="AF1022" s="1014"/>
      <c r="AG1022" s="1014"/>
      <c r="AH1022" s="420"/>
      <c r="AI1022" s="421"/>
      <c r="AJ1022" s="421"/>
      <c r="AK1022" s="421"/>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15">
        <v>30</v>
      </c>
      <c r="B1023" s="101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14"/>
      <c r="AD1023" s="1014"/>
      <c r="AE1023" s="1014"/>
      <c r="AF1023" s="1014"/>
      <c r="AG1023" s="1014"/>
      <c r="AH1023" s="420"/>
      <c r="AI1023" s="421"/>
      <c r="AJ1023" s="421"/>
      <c r="AK1023" s="421"/>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7" t="s">
        <v>293</v>
      </c>
      <c r="K1026" s="109"/>
      <c r="L1026" s="109"/>
      <c r="M1026" s="109"/>
      <c r="N1026" s="109"/>
      <c r="O1026" s="109"/>
      <c r="P1026" s="336" t="s">
        <v>27</v>
      </c>
      <c r="Q1026" s="336"/>
      <c r="R1026" s="336"/>
      <c r="S1026" s="336"/>
      <c r="T1026" s="336"/>
      <c r="U1026" s="336"/>
      <c r="V1026" s="336"/>
      <c r="W1026" s="336"/>
      <c r="X1026" s="336"/>
      <c r="Y1026" s="346" t="s">
        <v>345</v>
      </c>
      <c r="Z1026" s="347"/>
      <c r="AA1026" s="347"/>
      <c r="AB1026" s="347"/>
      <c r="AC1026" s="277" t="s">
        <v>330</v>
      </c>
      <c r="AD1026" s="277"/>
      <c r="AE1026" s="277"/>
      <c r="AF1026" s="277"/>
      <c r="AG1026" s="277"/>
      <c r="AH1026" s="346" t="s">
        <v>257</v>
      </c>
      <c r="AI1026" s="348"/>
      <c r="AJ1026" s="348"/>
      <c r="AK1026" s="348"/>
      <c r="AL1026" s="348" t="s">
        <v>21</v>
      </c>
      <c r="AM1026" s="348"/>
      <c r="AN1026" s="348"/>
      <c r="AO1026" s="423"/>
      <c r="AP1026" s="424" t="s">
        <v>294</v>
      </c>
      <c r="AQ1026" s="424"/>
      <c r="AR1026" s="424"/>
      <c r="AS1026" s="424"/>
      <c r="AT1026" s="424"/>
      <c r="AU1026" s="424"/>
      <c r="AV1026" s="424"/>
      <c r="AW1026" s="424"/>
      <c r="AX1026" s="424"/>
      <c r="AY1026" s="34">
        <f t="shared" ref="AY1026:AY1027" si="28">$AY$1024</f>
        <v>0</v>
      </c>
    </row>
    <row r="1027" spans="1:51" ht="26.25" hidden="1" customHeight="1" x14ac:dyDescent="0.15">
      <c r="A1027" s="1015">
        <v>1</v>
      </c>
      <c r="B1027" s="101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14"/>
      <c r="AD1027" s="1014"/>
      <c r="AE1027" s="1014"/>
      <c r="AF1027" s="1014"/>
      <c r="AG1027" s="1014"/>
      <c r="AH1027" s="420"/>
      <c r="AI1027" s="421"/>
      <c r="AJ1027" s="421"/>
      <c r="AK1027" s="421"/>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15">
        <v>2</v>
      </c>
      <c r="B1028" s="101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14"/>
      <c r="AD1028" s="1014"/>
      <c r="AE1028" s="1014"/>
      <c r="AF1028" s="1014"/>
      <c r="AG1028" s="1014"/>
      <c r="AH1028" s="420"/>
      <c r="AI1028" s="421"/>
      <c r="AJ1028" s="421"/>
      <c r="AK1028" s="421"/>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15">
        <v>3</v>
      </c>
      <c r="B1029" s="101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14"/>
      <c r="AD1029" s="1014"/>
      <c r="AE1029" s="1014"/>
      <c r="AF1029" s="1014"/>
      <c r="AG1029" s="1014"/>
      <c r="AH1029" s="420"/>
      <c r="AI1029" s="421"/>
      <c r="AJ1029" s="421"/>
      <c r="AK1029" s="421"/>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15">
        <v>4</v>
      </c>
      <c r="B1030" s="101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14"/>
      <c r="AD1030" s="1014"/>
      <c r="AE1030" s="1014"/>
      <c r="AF1030" s="1014"/>
      <c r="AG1030" s="1014"/>
      <c r="AH1030" s="420"/>
      <c r="AI1030" s="421"/>
      <c r="AJ1030" s="421"/>
      <c r="AK1030" s="421"/>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15">
        <v>5</v>
      </c>
      <c r="B1031" s="101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14"/>
      <c r="AD1031" s="1014"/>
      <c r="AE1031" s="1014"/>
      <c r="AF1031" s="1014"/>
      <c r="AG1031" s="1014"/>
      <c r="AH1031" s="420"/>
      <c r="AI1031" s="421"/>
      <c r="AJ1031" s="421"/>
      <c r="AK1031" s="421"/>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15">
        <v>6</v>
      </c>
      <c r="B1032" s="1015">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14"/>
      <c r="AD1032" s="1014"/>
      <c r="AE1032" s="1014"/>
      <c r="AF1032" s="1014"/>
      <c r="AG1032" s="1014"/>
      <c r="AH1032" s="420"/>
      <c r="AI1032" s="421"/>
      <c r="AJ1032" s="421"/>
      <c r="AK1032" s="421"/>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15">
        <v>7</v>
      </c>
      <c r="B1033" s="1015">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14"/>
      <c r="AD1033" s="1014"/>
      <c r="AE1033" s="1014"/>
      <c r="AF1033" s="1014"/>
      <c r="AG1033" s="1014"/>
      <c r="AH1033" s="420"/>
      <c r="AI1033" s="421"/>
      <c r="AJ1033" s="421"/>
      <c r="AK1033" s="421"/>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15">
        <v>8</v>
      </c>
      <c r="B1034" s="1015">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14"/>
      <c r="AD1034" s="1014"/>
      <c r="AE1034" s="1014"/>
      <c r="AF1034" s="1014"/>
      <c r="AG1034" s="1014"/>
      <c r="AH1034" s="420"/>
      <c r="AI1034" s="421"/>
      <c r="AJ1034" s="421"/>
      <c r="AK1034" s="421"/>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15">
        <v>9</v>
      </c>
      <c r="B1035" s="101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14"/>
      <c r="AD1035" s="1014"/>
      <c r="AE1035" s="1014"/>
      <c r="AF1035" s="1014"/>
      <c r="AG1035" s="1014"/>
      <c r="AH1035" s="420"/>
      <c r="AI1035" s="421"/>
      <c r="AJ1035" s="421"/>
      <c r="AK1035" s="421"/>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15">
        <v>10</v>
      </c>
      <c r="B1036" s="101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14"/>
      <c r="AD1036" s="1014"/>
      <c r="AE1036" s="1014"/>
      <c r="AF1036" s="1014"/>
      <c r="AG1036" s="1014"/>
      <c r="AH1036" s="420"/>
      <c r="AI1036" s="421"/>
      <c r="AJ1036" s="421"/>
      <c r="AK1036" s="421"/>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15">
        <v>11</v>
      </c>
      <c r="B1037" s="1015">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14"/>
      <c r="AD1037" s="1014"/>
      <c r="AE1037" s="1014"/>
      <c r="AF1037" s="1014"/>
      <c r="AG1037" s="1014"/>
      <c r="AH1037" s="420"/>
      <c r="AI1037" s="421"/>
      <c r="AJ1037" s="421"/>
      <c r="AK1037" s="421"/>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15">
        <v>12</v>
      </c>
      <c r="B1038" s="1015">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14"/>
      <c r="AD1038" s="1014"/>
      <c r="AE1038" s="1014"/>
      <c r="AF1038" s="1014"/>
      <c r="AG1038" s="1014"/>
      <c r="AH1038" s="420"/>
      <c r="AI1038" s="421"/>
      <c r="AJ1038" s="421"/>
      <c r="AK1038" s="421"/>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15">
        <v>13</v>
      </c>
      <c r="B1039" s="101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14"/>
      <c r="AD1039" s="1014"/>
      <c r="AE1039" s="1014"/>
      <c r="AF1039" s="1014"/>
      <c r="AG1039" s="1014"/>
      <c r="AH1039" s="420"/>
      <c r="AI1039" s="421"/>
      <c r="AJ1039" s="421"/>
      <c r="AK1039" s="421"/>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15">
        <v>14</v>
      </c>
      <c r="B1040" s="101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14"/>
      <c r="AD1040" s="1014"/>
      <c r="AE1040" s="1014"/>
      <c r="AF1040" s="1014"/>
      <c r="AG1040" s="1014"/>
      <c r="AH1040" s="420"/>
      <c r="AI1040" s="421"/>
      <c r="AJ1040" s="421"/>
      <c r="AK1040" s="421"/>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15">
        <v>15</v>
      </c>
      <c r="B1041" s="101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14"/>
      <c r="AD1041" s="1014"/>
      <c r="AE1041" s="1014"/>
      <c r="AF1041" s="1014"/>
      <c r="AG1041" s="1014"/>
      <c r="AH1041" s="420"/>
      <c r="AI1041" s="421"/>
      <c r="AJ1041" s="421"/>
      <c r="AK1041" s="421"/>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15">
        <v>16</v>
      </c>
      <c r="B1042" s="101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14"/>
      <c r="AD1042" s="1014"/>
      <c r="AE1042" s="1014"/>
      <c r="AF1042" s="1014"/>
      <c r="AG1042" s="1014"/>
      <c r="AH1042" s="420"/>
      <c r="AI1042" s="421"/>
      <c r="AJ1042" s="421"/>
      <c r="AK1042" s="421"/>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15">
        <v>17</v>
      </c>
      <c r="B1043" s="101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14"/>
      <c r="AD1043" s="1014"/>
      <c r="AE1043" s="1014"/>
      <c r="AF1043" s="1014"/>
      <c r="AG1043" s="1014"/>
      <c r="AH1043" s="420"/>
      <c r="AI1043" s="421"/>
      <c r="AJ1043" s="421"/>
      <c r="AK1043" s="421"/>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15">
        <v>18</v>
      </c>
      <c r="B1044" s="101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14"/>
      <c r="AD1044" s="1014"/>
      <c r="AE1044" s="1014"/>
      <c r="AF1044" s="1014"/>
      <c r="AG1044" s="101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15">
        <v>19</v>
      </c>
      <c r="B1045" s="101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14"/>
      <c r="AD1045" s="1014"/>
      <c r="AE1045" s="1014"/>
      <c r="AF1045" s="1014"/>
      <c r="AG1045" s="1014"/>
      <c r="AH1045" s="420"/>
      <c r="AI1045" s="421"/>
      <c r="AJ1045" s="421"/>
      <c r="AK1045" s="421"/>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15">
        <v>20</v>
      </c>
      <c r="B1046" s="101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14"/>
      <c r="AD1046" s="1014"/>
      <c r="AE1046" s="1014"/>
      <c r="AF1046" s="1014"/>
      <c r="AG1046" s="1014"/>
      <c r="AH1046" s="420"/>
      <c r="AI1046" s="421"/>
      <c r="AJ1046" s="421"/>
      <c r="AK1046" s="421"/>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15">
        <v>21</v>
      </c>
      <c r="B1047" s="101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14"/>
      <c r="AD1047" s="1014"/>
      <c r="AE1047" s="1014"/>
      <c r="AF1047" s="1014"/>
      <c r="AG1047" s="1014"/>
      <c r="AH1047" s="420"/>
      <c r="AI1047" s="421"/>
      <c r="AJ1047" s="421"/>
      <c r="AK1047" s="421"/>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15">
        <v>22</v>
      </c>
      <c r="B1048" s="101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14"/>
      <c r="AD1048" s="1014"/>
      <c r="AE1048" s="1014"/>
      <c r="AF1048" s="1014"/>
      <c r="AG1048" s="1014"/>
      <c r="AH1048" s="420"/>
      <c r="AI1048" s="421"/>
      <c r="AJ1048" s="421"/>
      <c r="AK1048" s="421"/>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15">
        <v>23</v>
      </c>
      <c r="B1049" s="101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14"/>
      <c r="AD1049" s="1014"/>
      <c r="AE1049" s="1014"/>
      <c r="AF1049" s="1014"/>
      <c r="AG1049" s="1014"/>
      <c r="AH1049" s="420"/>
      <c r="AI1049" s="421"/>
      <c r="AJ1049" s="421"/>
      <c r="AK1049" s="421"/>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15">
        <v>24</v>
      </c>
      <c r="B1050" s="101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14"/>
      <c r="AD1050" s="1014"/>
      <c r="AE1050" s="1014"/>
      <c r="AF1050" s="1014"/>
      <c r="AG1050" s="1014"/>
      <c r="AH1050" s="420"/>
      <c r="AI1050" s="421"/>
      <c r="AJ1050" s="421"/>
      <c r="AK1050" s="421"/>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15">
        <v>25</v>
      </c>
      <c r="B1051" s="101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14"/>
      <c r="AD1051" s="1014"/>
      <c r="AE1051" s="1014"/>
      <c r="AF1051" s="1014"/>
      <c r="AG1051" s="1014"/>
      <c r="AH1051" s="420"/>
      <c r="AI1051" s="421"/>
      <c r="AJ1051" s="421"/>
      <c r="AK1051" s="421"/>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15">
        <v>26</v>
      </c>
      <c r="B1052" s="101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14"/>
      <c r="AD1052" s="1014"/>
      <c r="AE1052" s="1014"/>
      <c r="AF1052" s="1014"/>
      <c r="AG1052" s="1014"/>
      <c r="AH1052" s="420"/>
      <c r="AI1052" s="421"/>
      <c r="AJ1052" s="421"/>
      <c r="AK1052" s="421"/>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15">
        <v>27</v>
      </c>
      <c r="B1053" s="101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14"/>
      <c r="AD1053" s="1014"/>
      <c r="AE1053" s="1014"/>
      <c r="AF1053" s="1014"/>
      <c r="AG1053" s="1014"/>
      <c r="AH1053" s="420"/>
      <c r="AI1053" s="421"/>
      <c r="AJ1053" s="421"/>
      <c r="AK1053" s="421"/>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15">
        <v>28</v>
      </c>
      <c r="B1054" s="101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14"/>
      <c r="AD1054" s="1014"/>
      <c r="AE1054" s="1014"/>
      <c r="AF1054" s="1014"/>
      <c r="AG1054" s="1014"/>
      <c r="AH1054" s="420"/>
      <c r="AI1054" s="421"/>
      <c r="AJ1054" s="421"/>
      <c r="AK1054" s="421"/>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15">
        <v>29</v>
      </c>
      <c r="B1055" s="101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14"/>
      <c r="AD1055" s="1014"/>
      <c r="AE1055" s="1014"/>
      <c r="AF1055" s="1014"/>
      <c r="AG1055" s="1014"/>
      <c r="AH1055" s="420"/>
      <c r="AI1055" s="421"/>
      <c r="AJ1055" s="421"/>
      <c r="AK1055" s="421"/>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15">
        <v>30</v>
      </c>
      <c r="B1056" s="101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14"/>
      <c r="AD1056" s="1014"/>
      <c r="AE1056" s="1014"/>
      <c r="AF1056" s="1014"/>
      <c r="AG1056" s="1014"/>
      <c r="AH1056" s="420"/>
      <c r="AI1056" s="421"/>
      <c r="AJ1056" s="421"/>
      <c r="AK1056" s="421"/>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7" t="s">
        <v>293</v>
      </c>
      <c r="K1059" s="109"/>
      <c r="L1059" s="109"/>
      <c r="M1059" s="109"/>
      <c r="N1059" s="109"/>
      <c r="O1059" s="109"/>
      <c r="P1059" s="336" t="s">
        <v>27</v>
      </c>
      <c r="Q1059" s="336"/>
      <c r="R1059" s="336"/>
      <c r="S1059" s="336"/>
      <c r="T1059" s="336"/>
      <c r="U1059" s="336"/>
      <c r="V1059" s="336"/>
      <c r="W1059" s="336"/>
      <c r="X1059" s="336"/>
      <c r="Y1059" s="346" t="s">
        <v>345</v>
      </c>
      <c r="Z1059" s="347"/>
      <c r="AA1059" s="347"/>
      <c r="AB1059" s="347"/>
      <c r="AC1059" s="277" t="s">
        <v>330</v>
      </c>
      <c r="AD1059" s="277"/>
      <c r="AE1059" s="277"/>
      <c r="AF1059" s="277"/>
      <c r="AG1059" s="277"/>
      <c r="AH1059" s="346" t="s">
        <v>257</v>
      </c>
      <c r="AI1059" s="348"/>
      <c r="AJ1059" s="348"/>
      <c r="AK1059" s="348"/>
      <c r="AL1059" s="348" t="s">
        <v>21</v>
      </c>
      <c r="AM1059" s="348"/>
      <c r="AN1059" s="348"/>
      <c r="AO1059" s="423"/>
      <c r="AP1059" s="424" t="s">
        <v>294</v>
      </c>
      <c r="AQ1059" s="424"/>
      <c r="AR1059" s="424"/>
      <c r="AS1059" s="424"/>
      <c r="AT1059" s="424"/>
      <c r="AU1059" s="424"/>
      <c r="AV1059" s="424"/>
      <c r="AW1059" s="424"/>
      <c r="AX1059" s="424"/>
      <c r="AY1059" s="34">
        <f t="shared" ref="AY1059:AY1060" si="29">$AY$1057</f>
        <v>0</v>
      </c>
    </row>
    <row r="1060" spans="1:51" ht="26.25" hidden="1" customHeight="1" x14ac:dyDescent="0.15">
      <c r="A1060" s="1015">
        <v>1</v>
      </c>
      <c r="B1060" s="101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14"/>
      <c r="AD1060" s="1014"/>
      <c r="AE1060" s="1014"/>
      <c r="AF1060" s="1014"/>
      <c r="AG1060" s="1014"/>
      <c r="AH1060" s="420"/>
      <c r="AI1060" s="421"/>
      <c r="AJ1060" s="421"/>
      <c r="AK1060" s="421"/>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15">
        <v>2</v>
      </c>
      <c r="B1061" s="101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14"/>
      <c r="AD1061" s="1014"/>
      <c r="AE1061" s="1014"/>
      <c r="AF1061" s="1014"/>
      <c r="AG1061" s="1014"/>
      <c r="AH1061" s="420"/>
      <c r="AI1061" s="421"/>
      <c r="AJ1061" s="421"/>
      <c r="AK1061" s="421"/>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15">
        <v>3</v>
      </c>
      <c r="B1062" s="101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14"/>
      <c r="AD1062" s="1014"/>
      <c r="AE1062" s="1014"/>
      <c r="AF1062" s="1014"/>
      <c r="AG1062" s="1014"/>
      <c r="AH1062" s="420"/>
      <c r="AI1062" s="421"/>
      <c r="AJ1062" s="421"/>
      <c r="AK1062" s="421"/>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15">
        <v>4</v>
      </c>
      <c r="B1063" s="101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14"/>
      <c r="AD1063" s="1014"/>
      <c r="AE1063" s="1014"/>
      <c r="AF1063" s="1014"/>
      <c r="AG1063" s="1014"/>
      <c r="AH1063" s="420"/>
      <c r="AI1063" s="421"/>
      <c r="AJ1063" s="421"/>
      <c r="AK1063" s="421"/>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15">
        <v>5</v>
      </c>
      <c r="B1064" s="101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14"/>
      <c r="AD1064" s="1014"/>
      <c r="AE1064" s="1014"/>
      <c r="AF1064" s="1014"/>
      <c r="AG1064" s="1014"/>
      <c r="AH1064" s="420"/>
      <c r="AI1064" s="421"/>
      <c r="AJ1064" s="421"/>
      <c r="AK1064" s="421"/>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15">
        <v>6</v>
      </c>
      <c r="B1065" s="1015">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14"/>
      <c r="AD1065" s="1014"/>
      <c r="AE1065" s="1014"/>
      <c r="AF1065" s="1014"/>
      <c r="AG1065" s="1014"/>
      <c r="AH1065" s="420"/>
      <c r="AI1065" s="421"/>
      <c r="AJ1065" s="421"/>
      <c r="AK1065" s="421"/>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15">
        <v>7</v>
      </c>
      <c r="B1066" s="1015">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14"/>
      <c r="AD1066" s="1014"/>
      <c r="AE1066" s="1014"/>
      <c r="AF1066" s="1014"/>
      <c r="AG1066" s="1014"/>
      <c r="AH1066" s="420"/>
      <c r="AI1066" s="421"/>
      <c r="AJ1066" s="421"/>
      <c r="AK1066" s="421"/>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15">
        <v>8</v>
      </c>
      <c r="B1067" s="1015">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14"/>
      <c r="AD1067" s="1014"/>
      <c r="AE1067" s="1014"/>
      <c r="AF1067" s="1014"/>
      <c r="AG1067" s="1014"/>
      <c r="AH1067" s="420"/>
      <c r="AI1067" s="421"/>
      <c r="AJ1067" s="421"/>
      <c r="AK1067" s="421"/>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15">
        <v>9</v>
      </c>
      <c r="B1068" s="101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14"/>
      <c r="AD1068" s="1014"/>
      <c r="AE1068" s="1014"/>
      <c r="AF1068" s="1014"/>
      <c r="AG1068" s="1014"/>
      <c r="AH1068" s="420"/>
      <c r="AI1068" s="421"/>
      <c r="AJ1068" s="421"/>
      <c r="AK1068" s="421"/>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15">
        <v>10</v>
      </c>
      <c r="B1069" s="101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14"/>
      <c r="AD1069" s="1014"/>
      <c r="AE1069" s="1014"/>
      <c r="AF1069" s="1014"/>
      <c r="AG1069" s="1014"/>
      <c r="AH1069" s="420"/>
      <c r="AI1069" s="421"/>
      <c r="AJ1069" s="421"/>
      <c r="AK1069" s="421"/>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15">
        <v>11</v>
      </c>
      <c r="B1070" s="1015">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14"/>
      <c r="AD1070" s="1014"/>
      <c r="AE1070" s="1014"/>
      <c r="AF1070" s="1014"/>
      <c r="AG1070" s="1014"/>
      <c r="AH1070" s="420"/>
      <c r="AI1070" s="421"/>
      <c r="AJ1070" s="421"/>
      <c r="AK1070" s="421"/>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15">
        <v>12</v>
      </c>
      <c r="B1071" s="1015">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14"/>
      <c r="AD1071" s="1014"/>
      <c r="AE1071" s="1014"/>
      <c r="AF1071" s="1014"/>
      <c r="AG1071" s="1014"/>
      <c r="AH1071" s="420"/>
      <c r="AI1071" s="421"/>
      <c r="AJ1071" s="421"/>
      <c r="AK1071" s="421"/>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15">
        <v>13</v>
      </c>
      <c r="B1072" s="101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14"/>
      <c r="AD1072" s="1014"/>
      <c r="AE1072" s="1014"/>
      <c r="AF1072" s="1014"/>
      <c r="AG1072" s="1014"/>
      <c r="AH1072" s="420"/>
      <c r="AI1072" s="421"/>
      <c r="AJ1072" s="421"/>
      <c r="AK1072" s="421"/>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15">
        <v>14</v>
      </c>
      <c r="B1073" s="101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14"/>
      <c r="AD1073" s="1014"/>
      <c r="AE1073" s="1014"/>
      <c r="AF1073" s="1014"/>
      <c r="AG1073" s="1014"/>
      <c r="AH1073" s="420"/>
      <c r="AI1073" s="421"/>
      <c r="AJ1073" s="421"/>
      <c r="AK1073" s="421"/>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15">
        <v>15</v>
      </c>
      <c r="B1074" s="101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14"/>
      <c r="AD1074" s="1014"/>
      <c r="AE1074" s="1014"/>
      <c r="AF1074" s="1014"/>
      <c r="AG1074" s="1014"/>
      <c r="AH1074" s="420"/>
      <c r="AI1074" s="421"/>
      <c r="AJ1074" s="421"/>
      <c r="AK1074" s="421"/>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15">
        <v>16</v>
      </c>
      <c r="B1075" s="101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14"/>
      <c r="AD1075" s="1014"/>
      <c r="AE1075" s="1014"/>
      <c r="AF1075" s="1014"/>
      <c r="AG1075" s="1014"/>
      <c r="AH1075" s="420"/>
      <c r="AI1075" s="421"/>
      <c r="AJ1075" s="421"/>
      <c r="AK1075" s="421"/>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15">
        <v>17</v>
      </c>
      <c r="B1076" s="101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14"/>
      <c r="AD1076" s="1014"/>
      <c r="AE1076" s="1014"/>
      <c r="AF1076" s="1014"/>
      <c r="AG1076" s="1014"/>
      <c r="AH1076" s="420"/>
      <c r="AI1076" s="421"/>
      <c r="AJ1076" s="421"/>
      <c r="AK1076" s="421"/>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15">
        <v>18</v>
      </c>
      <c r="B1077" s="101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14"/>
      <c r="AD1077" s="1014"/>
      <c r="AE1077" s="1014"/>
      <c r="AF1077" s="1014"/>
      <c r="AG1077" s="101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15">
        <v>19</v>
      </c>
      <c r="B1078" s="101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14"/>
      <c r="AD1078" s="1014"/>
      <c r="AE1078" s="1014"/>
      <c r="AF1078" s="1014"/>
      <c r="AG1078" s="1014"/>
      <c r="AH1078" s="420"/>
      <c r="AI1078" s="421"/>
      <c r="AJ1078" s="421"/>
      <c r="AK1078" s="421"/>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15">
        <v>20</v>
      </c>
      <c r="B1079" s="101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14"/>
      <c r="AD1079" s="1014"/>
      <c r="AE1079" s="1014"/>
      <c r="AF1079" s="1014"/>
      <c r="AG1079" s="1014"/>
      <c r="AH1079" s="420"/>
      <c r="AI1079" s="421"/>
      <c r="AJ1079" s="421"/>
      <c r="AK1079" s="421"/>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15">
        <v>21</v>
      </c>
      <c r="B1080" s="101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14"/>
      <c r="AD1080" s="1014"/>
      <c r="AE1080" s="1014"/>
      <c r="AF1080" s="1014"/>
      <c r="AG1080" s="1014"/>
      <c r="AH1080" s="420"/>
      <c r="AI1080" s="421"/>
      <c r="AJ1080" s="421"/>
      <c r="AK1080" s="421"/>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15">
        <v>22</v>
      </c>
      <c r="B1081" s="101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14"/>
      <c r="AD1081" s="1014"/>
      <c r="AE1081" s="1014"/>
      <c r="AF1081" s="1014"/>
      <c r="AG1081" s="1014"/>
      <c r="AH1081" s="420"/>
      <c r="AI1081" s="421"/>
      <c r="AJ1081" s="421"/>
      <c r="AK1081" s="421"/>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15">
        <v>23</v>
      </c>
      <c r="B1082" s="101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14"/>
      <c r="AD1082" s="1014"/>
      <c r="AE1082" s="1014"/>
      <c r="AF1082" s="1014"/>
      <c r="AG1082" s="1014"/>
      <c r="AH1082" s="420"/>
      <c r="AI1082" s="421"/>
      <c r="AJ1082" s="421"/>
      <c r="AK1082" s="421"/>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15">
        <v>24</v>
      </c>
      <c r="B1083" s="101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14"/>
      <c r="AD1083" s="1014"/>
      <c r="AE1083" s="1014"/>
      <c r="AF1083" s="1014"/>
      <c r="AG1083" s="1014"/>
      <c r="AH1083" s="420"/>
      <c r="AI1083" s="421"/>
      <c r="AJ1083" s="421"/>
      <c r="AK1083" s="421"/>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15">
        <v>25</v>
      </c>
      <c r="B1084" s="101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14"/>
      <c r="AD1084" s="1014"/>
      <c r="AE1084" s="1014"/>
      <c r="AF1084" s="1014"/>
      <c r="AG1084" s="1014"/>
      <c r="AH1084" s="420"/>
      <c r="AI1084" s="421"/>
      <c r="AJ1084" s="421"/>
      <c r="AK1084" s="421"/>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15">
        <v>26</v>
      </c>
      <c r="B1085" s="101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14"/>
      <c r="AD1085" s="1014"/>
      <c r="AE1085" s="1014"/>
      <c r="AF1085" s="1014"/>
      <c r="AG1085" s="1014"/>
      <c r="AH1085" s="420"/>
      <c r="AI1085" s="421"/>
      <c r="AJ1085" s="421"/>
      <c r="AK1085" s="421"/>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15">
        <v>27</v>
      </c>
      <c r="B1086" s="101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14"/>
      <c r="AD1086" s="1014"/>
      <c r="AE1086" s="1014"/>
      <c r="AF1086" s="1014"/>
      <c r="AG1086" s="1014"/>
      <c r="AH1086" s="420"/>
      <c r="AI1086" s="421"/>
      <c r="AJ1086" s="421"/>
      <c r="AK1086" s="421"/>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15">
        <v>28</v>
      </c>
      <c r="B1087" s="101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14"/>
      <c r="AD1087" s="1014"/>
      <c r="AE1087" s="1014"/>
      <c r="AF1087" s="1014"/>
      <c r="AG1087" s="1014"/>
      <c r="AH1087" s="420"/>
      <c r="AI1087" s="421"/>
      <c r="AJ1087" s="421"/>
      <c r="AK1087" s="421"/>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15">
        <v>29</v>
      </c>
      <c r="B1088" s="101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14"/>
      <c r="AD1088" s="1014"/>
      <c r="AE1088" s="1014"/>
      <c r="AF1088" s="1014"/>
      <c r="AG1088" s="1014"/>
      <c r="AH1088" s="420"/>
      <c r="AI1088" s="421"/>
      <c r="AJ1088" s="421"/>
      <c r="AK1088" s="421"/>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15">
        <v>30</v>
      </c>
      <c r="B1089" s="101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14"/>
      <c r="AD1089" s="1014"/>
      <c r="AE1089" s="1014"/>
      <c r="AF1089" s="1014"/>
      <c r="AG1089" s="1014"/>
      <c r="AH1089" s="420"/>
      <c r="AI1089" s="421"/>
      <c r="AJ1089" s="421"/>
      <c r="AK1089" s="421"/>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7" t="s">
        <v>293</v>
      </c>
      <c r="K1092" s="109"/>
      <c r="L1092" s="109"/>
      <c r="M1092" s="109"/>
      <c r="N1092" s="109"/>
      <c r="O1092" s="109"/>
      <c r="P1092" s="336" t="s">
        <v>27</v>
      </c>
      <c r="Q1092" s="336"/>
      <c r="R1092" s="336"/>
      <c r="S1092" s="336"/>
      <c r="T1092" s="336"/>
      <c r="U1092" s="336"/>
      <c r="V1092" s="336"/>
      <c r="W1092" s="336"/>
      <c r="X1092" s="336"/>
      <c r="Y1092" s="346" t="s">
        <v>345</v>
      </c>
      <c r="Z1092" s="347"/>
      <c r="AA1092" s="347"/>
      <c r="AB1092" s="347"/>
      <c r="AC1092" s="277" t="s">
        <v>330</v>
      </c>
      <c r="AD1092" s="277"/>
      <c r="AE1092" s="277"/>
      <c r="AF1092" s="277"/>
      <c r="AG1092" s="277"/>
      <c r="AH1092" s="346" t="s">
        <v>257</v>
      </c>
      <c r="AI1092" s="348"/>
      <c r="AJ1092" s="348"/>
      <c r="AK1092" s="348"/>
      <c r="AL1092" s="348" t="s">
        <v>21</v>
      </c>
      <c r="AM1092" s="348"/>
      <c r="AN1092" s="348"/>
      <c r="AO1092" s="423"/>
      <c r="AP1092" s="424" t="s">
        <v>294</v>
      </c>
      <c r="AQ1092" s="424"/>
      <c r="AR1092" s="424"/>
      <c r="AS1092" s="424"/>
      <c r="AT1092" s="424"/>
      <c r="AU1092" s="424"/>
      <c r="AV1092" s="424"/>
      <c r="AW1092" s="424"/>
      <c r="AX1092" s="424"/>
      <c r="AY1092">
        <f t="shared" ref="AY1092:AY1093" si="30">$AY$1090</f>
        <v>0</v>
      </c>
    </row>
    <row r="1093" spans="1:51" ht="26.25" hidden="1" customHeight="1" x14ac:dyDescent="0.15">
      <c r="A1093" s="1015">
        <v>1</v>
      </c>
      <c r="B1093" s="101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14"/>
      <c r="AD1093" s="1014"/>
      <c r="AE1093" s="1014"/>
      <c r="AF1093" s="1014"/>
      <c r="AG1093" s="1014"/>
      <c r="AH1093" s="420"/>
      <c r="AI1093" s="421"/>
      <c r="AJ1093" s="421"/>
      <c r="AK1093" s="421"/>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15">
        <v>2</v>
      </c>
      <c r="B1094" s="101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14"/>
      <c r="AD1094" s="1014"/>
      <c r="AE1094" s="1014"/>
      <c r="AF1094" s="1014"/>
      <c r="AG1094" s="1014"/>
      <c r="AH1094" s="420"/>
      <c r="AI1094" s="421"/>
      <c r="AJ1094" s="421"/>
      <c r="AK1094" s="421"/>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15">
        <v>3</v>
      </c>
      <c r="B1095" s="101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14"/>
      <c r="AD1095" s="1014"/>
      <c r="AE1095" s="1014"/>
      <c r="AF1095" s="1014"/>
      <c r="AG1095" s="1014"/>
      <c r="AH1095" s="420"/>
      <c r="AI1095" s="421"/>
      <c r="AJ1095" s="421"/>
      <c r="AK1095" s="421"/>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15">
        <v>4</v>
      </c>
      <c r="B1096" s="101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14"/>
      <c r="AD1096" s="1014"/>
      <c r="AE1096" s="1014"/>
      <c r="AF1096" s="1014"/>
      <c r="AG1096" s="1014"/>
      <c r="AH1096" s="420"/>
      <c r="AI1096" s="421"/>
      <c r="AJ1096" s="421"/>
      <c r="AK1096" s="421"/>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15">
        <v>5</v>
      </c>
      <c r="B1097" s="101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14"/>
      <c r="AD1097" s="1014"/>
      <c r="AE1097" s="1014"/>
      <c r="AF1097" s="1014"/>
      <c r="AG1097" s="1014"/>
      <c r="AH1097" s="420"/>
      <c r="AI1097" s="421"/>
      <c r="AJ1097" s="421"/>
      <c r="AK1097" s="421"/>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15">
        <v>6</v>
      </c>
      <c r="B1098" s="1015">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14"/>
      <c r="AD1098" s="1014"/>
      <c r="AE1098" s="1014"/>
      <c r="AF1098" s="1014"/>
      <c r="AG1098" s="1014"/>
      <c r="AH1098" s="420"/>
      <c r="AI1098" s="421"/>
      <c r="AJ1098" s="421"/>
      <c r="AK1098" s="421"/>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15">
        <v>7</v>
      </c>
      <c r="B1099" s="1015">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14"/>
      <c r="AD1099" s="1014"/>
      <c r="AE1099" s="1014"/>
      <c r="AF1099" s="1014"/>
      <c r="AG1099" s="1014"/>
      <c r="AH1099" s="420"/>
      <c r="AI1099" s="421"/>
      <c r="AJ1099" s="421"/>
      <c r="AK1099" s="421"/>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15">
        <v>8</v>
      </c>
      <c r="B1100" s="1015">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14"/>
      <c r="AD1100" s="1014"/>
      <c r="AE1100" s="1014"/>
      <c r="AF1100" s="1014"/>
      <c r="AG1100" s="1014"/>
      <c r="AH1100" s="420"/>
      <c r="AI1100" s="421"/>
      <c r="AJ1100" s="421"/>
      <c r="AK1100" s="421"/>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15">
        <v>9</v>
      </c>
      <c r="B1101" s="1015">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14"/>
      <c r="AD1101" s="1014"/>
      <c r="AE1101" s="1014"/>
      <c r="AF1101" s="1014"/>
      <c r="AG1101" s="1014"/>
      <c r="AH1101" s="420"/>
      <c r="AI1101" s="421"/>
      <c r="AJ1101" s="421"/>
      <c r="AK1101" s="421"/>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15">
        <v>10</v>
      </c>
      <c r="B1102" s="1015">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14"/>
      <c r="AD1102" s="1014"/>
      <c r="AE1102" s="1014"/>
      <c r="AF1102" s="1014"/>
      <c r="AG1102" s="1014"/>
      <c r="AH1102" s="420"/>
      <c r="AI1102" s="421"/>
      <c r="AJ1102" s="421"/>
      <c r="AK1102" s="421"/>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15">
        <v>11</v>
      </c>
      <c r="B1103" s="1015">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14"/>
      <c r="AD1103" s="1014"/>
      <c r="AE1103" s="1014"/>
      <c r="AF1103" s="1014"/>
      <c r="AG1103" s="1014"/>
      <c r="AH1103" s="420"/>
      <c r="AI1103" s="421"/>
      <c r="AJ1103" s="421"/>
      <c r="AK1103" s="421"/>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15">
        <v>12</v>
      </c>
      <c r="B1104" s="1015">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14"/>
      <c r="AD1104" s="1014"/>
      <c r="AE1104" s="1014"/>
      <c r="AF1104" s="1014"/>
      <c r="AG1104" s="1014"/>
      <c r="AH1104" s="420"/>
      <c r="AI1104" s="421"/>
      <c r="AJ1104" s="421"/>
      <c r="AK1104" s="421"/>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15">
        <v>13</v>
      </c>
      <c r="B1105" s="1015">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14"/>
      <c r="AD1105" s="1014"/>
      <c r="AE1105" s="1014"/>
      <c r="AF1105" s="1014"/>
      <c r="AG1105" s="1014"/>
      <c r="AH1105" s="420"/>
      <c r="AI1105" s="421"/>
      <c r="AJ1105" s="421"/>
      <c r="AK1105" s="421"/>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15">
        <v>14</v>
      </c>
      <c r="B1106" s="1015">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14"/>
      <c r="AD1106" s="1014"/>
      <c r="AE1106" s="1014"/>
      <c r="AF1106" s="1014"/>
      <c r="AG1106" s="1014"/>
      <c r="AH1106" s="420"/>
      <c r="AI1106" s="421"/>
      <c r="AJ1106" s="421"/>
      <c r="AK1106" s="421"/>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15">
        <v>15</v>
      </c>
      <c r="B1107" s="1015">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14"/>
      <c r="AD1107" s="1014"/>
      <c r="AE1107" s="1014"/>
      <c r="AF1107" s="1014"/>
      <c r="AG1107" s="1014"/>
      <c r="AH1107" s="420"/>
      <c r="AI1107" s="421"/>
      <c r="AJ1107" s="421"/>
      <c r="AK1107" s="421"/>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15">
        <v>16</v>
      </c>
      <c r="B1108" s="1015">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14"/>
      <c r="AD1108" s="1014"/>
      <c r="AE1108" s="1014"/>
      <c r="AF1108" s="1014"/>
      <c r="AG1108" s="1014"/>
      <c r="AH1108" s="420"/>
      <c r="AI1108" s="421"/>
      <c r="AJ1108" s="421"/>
      <c r="AK1108" s="421"/>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15">
        <v>17</v>
      </c>
      <c r="B1109" s="1015">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14"/>
      <c r="AD1109" s="1014"/>
      <c r="AE1109" s="1014"/>
      <c r="AF1109" s="1014"/>
      <c r="AG1109" s="1014"/>
      <c r="AH1109" s="420"/>
      <c r="AI1109" s="421"/>
      <c r="AJ1109" s="421"/>
      <c r="AK1109" s="421"/>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15">
        <v>18</v>
      </c>
      <c r="B1110" s="1015">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14"/>
      <c r="AD1110" s="1014"/>
      <c r="AE1110" s="1014"/>
      <c r="AF1110" s="1014"/>
      <c r="AG1110" s="1014"/>
      <c r="AH1110" s="420"/>
      <c r="AI1110" s="421"/>
      <c r="AJ1110" s="421"/>
      <c r="AK1110" s="421"/>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15">
        <v>19</v>
      </c>
      <c r="B1111" s="1015">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14"/>
      <c r="AD1111" s="1014"/>
      <c r="AE1111" s="1014"/>
      <c r="AF1111" s="1014"/>
      <c r="AG1111" s="1014"/>
      <c r="AH1111" s="420"/>
      <c r="AI1111" s="421"/>
      <c r="AJ1111" s="421"/>
      <c r="AK1111" s="421"/>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15">
        <v>20</v>
      </c>
      <c r="B1112" s="1015">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14"/>
      <c r="AD1112" s="1014"/>
      <c r="AE1112" s="1014"/>
      <c r="AF1112" s="1014"/>
      <c r="AG1112" s="1014"/>
      <c r="AH1112" s="420"/>
      <c r="AI1112" s="421"/>
      <c r="AJ1112" s="421"/>
      <c r="AK1112" s="421"/>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15">
        <v>21</v>
      </c>
      <c r="B1113" s="1015">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14"/>
      <c r="AD1113" s="1014"/>
      <c r="AE1113" s="1014"/>
      <c r="AF1113" s="1014"/>
      <c r="AG1113" s="1014"/>
      <c r="AH1113" s="420"/>
      <c r="AI1113" s="421"/>
      <c r="AJ1113" s="421"/>
      <c r="AK1113" s="421"/>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15">
        <v>22</v>
      </c>
      <c r="B1114" s="1015">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14"/>
      <c r="AD1114" s="1014"/>
      <c r="AE1114" s="1014"/>
      <c r="AF1114" s="1014"/>
      <c r="AG1114" s="1014"/>
      <c r="AH1114" s="420"/>
      <c r="AI1114" s="421"/>
      <c r="AJ1114" s="421"/>
      <c r="AK1114" s="421"/>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15">
        <v>23</v>
      </c>
      <c r="B1115" s="1015">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14"/>
      <c r="AD1115" s="1014"/>
      <c r="AE1115" s="1014"/>
      <c r="AF1115" s="1014"/>
      <c r="AG1115" s="1014"/>
      <c r="AH1115" s="420"/>
      <c r="AI1115" s="421"/>
      <c r="AJ1115" s="421"/>
      <c r="AK1115" s="421"/>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15">
        <v>24</v>
      </c>
      <c r="B1116" s="1015">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14"/>
      <c r="AD1116" s="1014"/>
      <c r="AE1116" s="1014"/>
      <c r="AF1116" s="1014"/>
      <c r="AG1116" s="1014"/>
      <c r="AH1116" s="420"/>
      <c r="AI1116" s="421"/>
      <c r="AJ1116" s="421"/>
      <c r="AK1116" s="421"/>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15">
        <v>25</v>
      </c>
      <c r="B1117" s="1015">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14"/>
      <c r="AD1117" s="1014"/>
      <c r="AE1117" s="1014"/>
      <c r="AF1117" s="1014"/>
      <c r="AG1117" s="1014"/>
      <c r="AH1117" s="420"/>
      <c r="AI1117" s="421"/>
      <c r="AJ1117" s="421"/>
      <c r="AK1117" s="421"/>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15">
        <v>26</v>
      </c>
      <c r="B1118" s="1015">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14"/>
      <c r="AD1118" s="1014"/>
      <c r="AE1118" s="1014"/>
      <c r="AF1118" s="1014"/>
      <c r="AG1118" s="1014"/>
      <c r="AH1118" s="420"/>
      <c r="AI1118" s="421"/>
      <c r="AJ1118" s="421"/>
      <c r="AK1118" s="421"/>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15">
        <v>27</v>
      </c>
      <c r="B1119" s="1015">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14"/>
      <c r="AD1119" s="1014"/>
      <c r="AE1119" s="1014"/>
      <c r="AF1119" s="1014"/>
      <c r="AG1119" s="1014"/>
      <c r="AH1119" s="420"/>
      <c r="AI1119" s="421"/>
      <c r="AJ1119" s="421"/>
      <c r="AK1119" s="421"/>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15">
        <v>28</v>
      </c>
      <c r="B1120" s="1015">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14"/>
      <c r="AD1120" s="1014"/>
      <c r="AE1120" s="1014"/>
      <c r="AF1120" s="1014"/>
      <c r="AG1120" s="1014"/>
      <c r="AH1120" s="420"/>
      <c r="AI1120" s="421"/>
      <c r="AJ1120" s="421"/>
      <c r="AK1120" s="421"/>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15">
        <v>29</v>
      </c>
      <c r="B1121" s="1015">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14"/>
      <c r="AD1121" s="1014"/>
      <c r="AE1121" s="1014"/>
      <c r="AF1121" s="1014"/>
      <c r="AG1121" s="1014"/>
      <c r="AH1121" s="420"/>
      <c r="AI1121" s="421"/>
      <c r="AJ1121" s="421"/>
      <c r="AK1121" s="421"/>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15">
        <v>30</v>
      </c>
      <c r="B1122" s="1015">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14"/>
      <c r="AD1122" s="1014"/>
      <c r="AE1122" s="1014"/>
      <c r="AF1122" s="1014"/>
      <c r="AG1122" s="1014"/>
      <c r="AH1122" s="420"/>
      <c r="AI1122" s="421"/>
      <c r="AJ1122" s="421"/>
      <c r="AK1122" s="421"/>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7" t="s">
        <v>293</v>
      </c>
      <c r="K1125" s="109"/>
      <c r="L1125" s="109"/>
      <c r="M1125" s="109"/>
      <c r="N1125" s="109"/>
      <c r="O1125" s="109"/>
      <c r="P1125" s="336" t="s">
        <v>27</v>
      </c>
      <c r="Q1125" s="336"/>
      <c r="R1125" s="336"/>
      <c r="S1125" s="336"/>
      <c r="T1125" s="336"/>
      <c r="U1125" s="336"/>
      <c r="V1125" s="336"/>
      <c r="W1125" s="336"/>
      <c r="X1125" s="336"/>
      <c r="Y1125" s="346" t="s">
        <v>345</v>
      </c>
      <c r="Z1125" s="347"/>
      <c r="AA1125" s="347"/>
      <c r="AB1125" s="347"/>
      <c r="AC1125" s="277" t="s">
        <v>330</v>
      </c>
      <c r="AD1125" s="277"/>
      <c r="AE1125" s="277"/>
      <c r="AF1125" s="277"/>
      <c r="AG1125" s="277"/>
      <c r="AH1125" s="346" t="s">
        <v>257</v>
      </c>
      <c r="AI1125" s="348"/>
      <c r="AJ1125" s="348"/>
      <c r="AK1125" s="348"/>
      <c r="AL1125" s="348" t="s">
        <v>21</v>
      </c>
      <c r="AM1125" s="348"/>
      <c r="AN1125" s="348"/>
      <c r="AO1125" s="423"/>
      <c r="AP1125" s="424" t="s">
        <v>294</v>
      </c>
      <c r="AQ1125" s="424"/>
      <c r="AR1125" s="424"/>
      <c r="AS1125" s="424"/>
      <c r="AT1125" s="424"/>
      <c r="AU1125" s="424"/>
      <c r="AV1125" s="424"/>
      <c r="AW1125" s="424"/>
      <c r="AX1125" s="424"/>
      <c r="AY1125">
        <f t="shared" ref="AY1125:AY1126" si="31">$AY$1123</f>
        <v>0</v>
      </c>
    </row>
    <row r="1126" spans="1:51" ht="26.25" hidden="1" customHeight="1" x14ac:dyDescent="0.15">
      <c r="A1126" s="1015">
        <v>1</v>
      </c>
      <c r="B1126" s="1015">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14"/>
      <c r="AD1126" s="1014"/>
      <c r="AE1126" s="1014"/>
      <c r="AF1126" s="1014"/>
      <c r="AG1126" s="1014"/>
      <c r="AH1126" s="420"/>
      <c r="AI1126" s="421"/>
      <c r="AJ1126" s="421"/>
      <c r="AK1126" s="421"/>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15">
        <v>2</v>
      </c>
      <c r="B1127" s="1015">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14"/>
      <c r="AD1127" s="1014"/>
      <c r="AE1127" s="1014"/>
      <c r="AF1127" s="1014"/>
      <c r="AG1127" s="1014"/>
      <c r="AH1127" s="420"/>
      <c r="AI1127" s="421"/>
      <c r="AJ1127" s="421"/>
      <c r="AK1127" s="421"/>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15">
        <v>3</v>
      </c>
      <c r="B1128" s="1015">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14"/>
      <c r="AD1128" s="1014"/>
      <c r="AE1128" s="1014"/>
      <c r="AF1128" s="1014"/>
      <c r="AG1128" s="1014"/>
      <c r="AH1128" s="420"/>
      <c r="AI1128" s="421"/>
      <c r="AJ1128" s="421"/>
      <c r="AK1128" s="421"/>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15">
        <v>4</v>
      </c>
      <c r="B1129" s="1015">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14"/>
      <c r="AD1129" s="1014"/>
      <c r="AE1129" s="1014"/>
      <c r="AF1129" s="1014"/>
      <c r="AG1129" s="1014"/>
      <c r="AH1129" s="420"/>
      <c r="AI1129" s="421"/>
      <c r="AJ1129" s="421"/>
      <c r="AK1129" s="421"/>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15">
        <v>5</v>
      </c>
      <c r="B1130" s="1015">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14"/>
      <c r="AD1130" s="1014"/>
      <c r="AE1130" s="1014"/>
      <c r="AF1130" s="1014"/>
      <c r="AG1130" s="1014"/>
      <c r="AH1130" s="420"/>
      <c r="AI1130" s="421"/>
      <c r="AJ1130" s="421"/>
      <c r="AK1130" s="421"/>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15">
        <v>6</v>
      </c>
      <c r="B1131" s="1015">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14"/>
      <c r="AD1131" s="1014"/>
      <c r="AE1131" s="1014"/>
      <c r="AF1131" s="1014"/>
      <c r="AG1131" s="1014"/>
      <c r="AH1131" s="420"/>
      <c r="AI1131" s="421"/>
      <c r="AJ1131" s="421"/>
      <c r="AK1131" s="421"/>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15">
        <v>7</v>
      </c>
      <c r="B1132" s="1015">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14"/>
      <c r="AD1132" s="1014"/>
      <c r="AE1132" s="1014"/>
      <c r="AF1132" s="1014"/>
      <c r="AG1132" s="1014"/>
      <c r="AH1132" s="420"/>
      <c r="AI1132" s="421"/>
      <c r="AJ1132" s="421"/>
      <c r="AK1132" s="421"/>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15">
        <v>8</v>
      </c>
      <c r="B1133" s="1015">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14"/>
      <c r="AD1133" s="1014"/>
      <c r="AE1133" s="1014"/>
      <c r="AF1133" s="1014"/>
      <c r="AG1133" s="1014"/>
      <c r="AH1133" s="420"/>
      <c r="AI1133" s="421"/>
      <c r="AJ1133" s="421"/>
      <c r="AK1133" s="421"/>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15">
        <v>9</v>
      </c>
      <c r="B1134" s="1015">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14"/>
      <c r="AD1134" s="1014"/>
      <c r="AE1134" s="1014"/>
      <c r="AF1134" s="1014"/>
      <c r="AG1134" s="1014"/>
      <c r="AH1134" s="420"/>
      <c r="AI1134" s="421"/>
      <c r="AJ1134" s="421"/>
      <c r="AK1134" s="421"/>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15">
        <v>10</v>
      </c>
      <c r="B1135" s="1015">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14"/>
      <c r="AD1135" s="1014"/>
      <c r="AE1135" s="1014"/>
      <c r="AF1135" s="1014"/>
      <c r="AG1135" s="1014"/>
      <c r="AH1135" s="420"/>
      <c r="AI1135" s="421"/>
      <c r="AJ1135" s="421"/>
      <c r="AK1135" s="421"/>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15">
        <v>11</v>
      </c>
      <c r="B1136" s="1015">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14"/>
      <c r="AD1136" s="1014"/>
      <c r="AE1136" s="1014"/>
      <c r="AF1136" s="1014"/>
      <c r="AG1136" s="1014"/>
      <c r="AH1136" s="420"/>
      <c r="AI1136" s="421"/>
      <c r="AJ1136" s="421"/>
      <c r="AK1136" s="421"/>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15">
        <v>12</v>
      </c>
      <c r="B1137" s="1015">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14"/>
      <c r="AD1137" s="1014"/>
      <c r="AE1137" s="1014"/>
      <c r="AF1137" s="1014"/>
      <c r="AG1137" s="1014"/>
      <c r="AH1137" s="420"/>
      <c r="AI1137" s="421"/>
      <c r="AJ1137" s="421"/>
      <c r="AK1137" s="421"/>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15">
        <v>13</v>
      </c>
      <c r="B1138" s="1015">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14"/>
      <c r="AD1138" s="1014"/>
      <c r="AE1138" s="1014"/>
      <c r="AF1138" s="1014"/>
      <c r="AG1138" s="1014"/>
      <c r="AH1138" s="420"/>
      <c r="AI1138" s="421"/>
      <c r="AJ1138" s="421"/>
      <c r="AK1138" s="421"/>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15">
        <v>14</v>
      </c>
      <c r="B1139" s="1015">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14"/>
      <c r="AD1139" s="1014"/>
      <c r="AE1139" s="1014"/>
      <c r="AF1139" s="1014"/>
      <c r="AG1139" s="1014"/>
      <c r="AH1139" s="420"/>
      <c r="AI1139" s="421"/>
      <c r="AJ1139" s="421"/>
      <c r="AK1139" s="421"/>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15">
        <v>15</v>
      </c>
      <c r="B1140" s="1015">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14"/>
      <c r="AD1140" s="1014"/>
      <c r="AE1140" s="1014"/>
      <c r="AF1140" s="1014"/>
      <c r="AG1140" s="1014"/>
      <c r="AH1140" s="420"/>
      <c r="AI1140" s="421"/>
      <c r="AJ1140" s="421"/>
      <c r="AK1140" s="421"/>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15">
        <v>16</v>
      </c>
      <c r="B1141" s="1015">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14"/>
      <c r="AD1141" s="1014"/>
      <c r="AE1141" s="1014"/>
      <c r="AF1141" s="1014"/>
      <c r="AG1141" s="1014"/>
      <c r="AH1141" s="420"/>
      <c r="AI1141" s="421"/>
      <c r="AJ1141" s="421"/>
      <c r="AK1141" s="421"/>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15">
        <v>17</v>
      </c>
      <c r="B1142" s="1015">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14"/>
      <c r="AD1142" s="1014"/>
      <c r="AE1142" s="1014"/>
      <c r="AF1142" s="1014"/>
      <c r="AG1142" s="1014"/>
      <c r="AH1142" s="420"/>
      <c r="AI1142" s="421"/>
      <c r="AJ1142" s="421"/>
      <c r="AK1142" s="421"/>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15">
        <v>18</v>
      </c>
      <c r="B1143" s="1015">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14"/>
      <c r="AD1143" s="1014"/>
      <c r="AE1143" s="1014"/>
      <c r="AF1143" s="1014"/>
      <c r="AG1143" s="1014"/>
      <c r="AH1143" s="420"/>
      <c r="AI1143" s="421"/>
      <c r="AJ1143" s="421"/>
      <c r="AK1143" s="421"/>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15">
        <v>19</v>
      </c>
      <c r="B1144" s="1015">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14"/>
      <c r="AD1144" s="1014"/>
      <c r="AE1144" s="1014"/>
      <c r="AF1144" s="1014"/>
      <c r="AG1144" s="1014"/>
      <c r="AH1144" s="420"/>
      <c r="AI1144" s="421"/>
      <c r="AJ1144" s="421"/>
      <c r="AK1144" s="421"/>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15">
        <v>20</v>
      </c>
      <c r="B1145" s="1015">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14"/>
      <c r="AD1145" s="1014"/>
      <c r="AE1145" s="1014"/>
      <c r="AF1145" s="1014"/>
      <c r="AG1145" s="1014"/>
      <c r="AH1145" s="420"/>
      <c r="AI1145" s="421"/>
      <c r="AJ1145" s="421"/>
      <c r="AK1145" s="421"/>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15">
        <v>21</v>
      </c>
      <c r="B1146" s="1015">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14"/>
      <c r="AD1146" s="1014"/>
      <c r="AE1146" s="1014"/>
      <c r="AF1146" s="1014"/>
      <c r="AG1146" s="1014"/>
      <c r="AH1146" s="420"/>
      <c r="AI1146" s="421"/>
      <c r="AJ1146" s="421"/>
      <c r="AK1146" s="421"/>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15">
        <v>22</v>
      </c>
      <c r="B1147" s="1015">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14"/>
      <c r="AD1147" s="1014"/>
      <c r="AE1147" s="1014"/>
      <c r="AF1147" s="1014"/>
      <c r="AG1147" s="1014"/>
      <c r="AH1147" s="420"/>
      <c r="AI1147" s="421"/>
      <c r="AJ1147" s="421"/>
      <c r="AK1147" s="421"/>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15">
        <v>23</v>
      </c>
      <c r="B1148" s="1015">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14"/>
      <c r="AD1148" s="1014"/>
      <c r="AE1148" s="1014"/>
      <c r="AF1148" s="1014"/>
      <c r="AG1148" s="1014"/>
      <c r="AH1148" s="420"/>
      <c r="AI1148" s="421"/>
      <c r="AJ1148" s="421"/>
      <c r="AK1148" s="421"/>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15">
        <v>24</v>
      </c>
      <c r="B1149" s="1015">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14"/>
      <c r="AD1149" s="1014"/>
      <c r="AE1149" s="1014"/>
      <c r="AF1149" s="1014"/>
      <c r="AG1149" s="1014"/>
      <c r="AH1149" s="420"/>
      <c r="AI1149" s="421"/>
      <c r="AJ1149" s="421"/>
      <c r="AK1149" s="421"/>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15">
        <v>25</v>
      </c>
      <c r="B1150" s="1015">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14"/>
      <c r="AD1150" s="1014"/>
      <c r="AE1150" s="1014"/>
      <c r="AF1150" s="1014"/>
      <c r="AG1150" s="1014"/>
      <c r="AH1150" s="420"/>
      <c r="AI1150" s="421"/>
      <c r="AJ1150" s="421"/>
      <c r="AK1150" s="421"/>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15">
        <v>26</v>
      </c>
      <c r="B1151" s="1015">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14"/>
      <c r="AD1151" s="1014"/>
      <c r="AE1151" s="1014"/>
      <c r="AF1151" s="1014"/>
      <c r="AG1151" s="1014"/>
      <c r="AH1151" s="420"/>
      <c r="AI1151" s="421"/>
      <c r="AJ1151" s="421"/>
      <c r="AK1151" s="421"/>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15">
        <v>27</v>
      </c>
      <c r="B1152" s="1015">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14"/>
      <c r="AD1152" s="1014"/>
      <c r="AE1152" s="1014"/>
      <c r="AF1152" s="1014"/>
      <c r="AG1152" s="1014"/>
      <c r="AH1152" s="420"/>
      <c r="AI1152" s="421"/>
      <c r="AJ1152" s="421"/>
      <c r="AK1152" s="421"/>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15">
        <v>28</v>
      </c>
      <c r="B1153" s="1015">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14"/>
      <c r="AD1153" s="1014"/>
      <c r="AE1153" s="1014"/>
      <c r="AF1153" s="1014"/>
      <c r="AG1153" s="1014"/>
      <c r="AH1153" s="420"/>
      <c r="AI1153" s="421"/>
      <c r="AJ1153" s="421"/>
      <c r="AK1153" s="421"/>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15">
        <v>29</v>
      </c>
      <c r="B1154" s="1015">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14"/>
      <c r="AD1154" s="1014"/>
      <c r="AE1154" s="1014"/>
      <c r="AF1154" s="1014"/>
      <c r="AG1154" s="1014"/>
      <c r="AH1154" s="420"/>
      <c r="AI1154" s="421"/>
      <c r="AJ1154" s="421"/>
      <c r="AK1154" s="421"/>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15">
        <v>30</v>
      </c>
      <c r="B1155" s="1015">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14"/>
      <c r="AD1155" s="1014"/>
      <c r="AE1155" s="1014"/>
      <c r="AF1155" s="1014"/>
      <c r="AG1155" s="1014"/>
      <c r="AH1155" s="420"/>
      <c r="AI1155" s="421"/>
      <c r="AJ1155" s="421"/>
      <c r="AK1155" s="421"/>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7" t="s">
        <v>293</v>
      </c>
      <c r="K1158" s="109"/>
      <c r="L1158" s="109"/>
      <c r="M1158" s="109"/>
      <c r="N1158" s="109"/>
      <c r="O1158" s="109"/>
      <c r="P1158" s="336" t="s">
        <v>27</v>
      </c>
      <c r="Q1158" s="336"/>
      <c r="R1158" s="336"/>
      <c r="S1158" s="336"/>
      <c r="T1158" s="336"/>
      <c r="U1158" s="336"/>
      <c r="V1158" s="336"/>
      <c r="W1158" s="336"/>
      <c r="X1158" s="336"/>
      <c r="Y1158" s="346" t="s">
        <v>345</v>
      </c>
      <c r="Z1158" s="347"/>
      <c r="AA1158" s="347"/>
      <c r="AB1158" s="347"/>
      <c r="AC1158" s="277" t="s">
        <v>330</v>
      </c>
      <c r="AD1158" s="277"/>
      <c r="AE1158" s="277"/>
      <c r="AF1158" s="277"/>
      <c r="AG1158" s="277"/>
      <c r="AH1158" s="346" t="s">
        <v>257</v>
      </c>
      <c r="AI1158" s="348"/>
      <c r="AJ1158" s="348"/>
      <c r="AK1158" s="348"/>
      <c r="AL1158" s="348" t="s">
        <v>21</v>
      </c>
      <c r="AM1158" s="348"/>
      <c r="AN1158" s="348"/>
      <c r="AO1158" s="423"/>
      <c r="AP1158" s="424" t="s">
        <v>294</v>
      </c>
      <c r="AQ1158" s="424"/>
      <c r="AR1158" s="424"/>
      <c r="AS1158" s="424"/>
      <c r="AT1158" s="424"/>
      <c r="AU1158" s="424"/>
      <c r="AV1158" s="424"/>
      <c r="AW1158" s="424"/>
      <c r="AX1158" s="424"/>
      <c r="AY1158">
        <f t="shared" ref="AY1158:AY1159" si="32">$AY$1156</f>
        <v>0</v>
      </c>
    </row>
    <row r="1159" spans="1:51" ht="26.25" hidden="1" customHeight="1" x14ac:dyDescent="0.15">
      <c r="A1159" s="1015">
        <v>1</v>
      </c>
      <c r="B1159" s="1015">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14"/>
      <c r="AD1159" s="1014"/>
      <c r="AE1159" s="1014"/>
      <c r="AF1159" s="1014"/>
      <c r="AG1159" s="1014"/>
      <c r="AH1159" s="420"/>
      <c r="AI1159" s="421"/>
      <c r="AJ1159" s="421"/>
      <c r="AK1159" s="421"/>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15">
        <v>2</v>
      </c>
      <c r="B1160" s="1015">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14"/>
      <c r="AD1160" s="1014"/>
      <c r="AE1160" s="1014"/>
      <c r="AF1160" s="1014"/>
      <c r="AG1160" s="1014"/>
      <c r="AH1160" s="420"/>
      <c r="AI1160" s="421"/>
      <c r="AJ1160" s="421"/>
      <c r="AK1160" s="421"/>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15">
        <v>3</v>
      </c>
      <c r="B1161" s="1015">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14"/>
      <c r="AD1161" s="1014"/>
      <c r="AE1161" s="1014"/>
      <c r="AF1161" s="1014"/>
      <c r="AG1161" s="1014"/>
      <c r="AH1161" s="420"/>
      <c r="AI1161" s="421"/>
      <c r="AJ1161" s="421"/>
      <c r="AK1161" s="421"/>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15">
        <v>4</v>
      </c>
      <c r="B1162" s="1015">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14"/>
      <c r="AD1162" s="1014"/>
      <c r="AE1162" s="1014"/>
      <c r="AF1162" s="1014"/>
      <c r="AG1162" s="1014"/>
      <c r="AH1162" s="420"/>
      <c r="AI1162" s="421"/>
      <c r="AJ1162" s="421"/>
      <c r="AK1162" s="421"/>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15">
        <v>5</v>
      </c>
      <c r="B1163" s="1015">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14"/>
      <c r="AD1163" s="1014"/>
      <c r="AE1163" s="1014"/>
      <c r="AF1163" s="1014"/>
      <c r="AG1163" s="1014"/>
      <c r="AH1163" s="420"/>
      <c r="AI1163" s="421"/>
      <c r="AJ1163" s="421"/>
      <c r="AK1163" s="421"/>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15">
        <v>6</v>
      </c>
      <c r="B1164" s="1015">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14"/>
      <c r="AD1164" s="1014"/>
      <c r="AE1164" s="1014"/>
      <c r="AF1164" s="1014"/>
      <c r="AG1164" s="1014"/>
      <c r="AH1164" s="420"/>
      <c r="AI1164" s="421"/>
      <c r="AJ1164" s="421"/>
      <c r="AK1164" s="421"/>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15">
        <v>7</v>
      </c>
      <c r="B1165" s="1015">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14"/>
      <c r="AD1165" s="1014"/>
      <c r="AE1165" s="1014"/>
      <c r="AF1165" s="1014"/>
      <c r="AG1165" s="1014"/>
      <c r="AH1165" s="420"/>
      <c r="AI1165" s="421"/>
      <c r="AJ1165" s="421"/>
      <c r="AK1165" s="421"/>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15">
        <v>8</v>
      </c>
      <c r="B1166" s="1015">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14"/>
      <c r="AD1166" s="1014"/>
      <c r="AE1166" s="1014"/>
      <c r="AF1166" s="1014"/>
      <c r="AG1166" s="1014"/>
      <c r="AH1166" s="420"/>
      <c r="AI1166" s="421"/>
      <c r="AJ1166" s="421"/>
      <c r="AK1166" s="421"/>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15">
        <v>9</v>
      </c>
      <c r="B1167" s="1015">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14"/>
      <c r="AD1167" s="1014"/>
      <c r="AE1167" s="1014"/>
      <c r="AF1167" s="1014"/>
      <c r="AG1167" s="1014"/>
      <c r="AH1167" s="420"/>
      <c r="AI1167" s="421"/>
      <c r="AJ1167" s="421"/>
      <c r="AK1167" s="421"/>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15">
        <v>10</v>
      </c>
      <c r="B1168" s="1015">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14"/>
      <c r="AD1168" s="1014"/>
      <c r="AE1168" s="1014"/>
      <c r="AF1168" s="1014"/>
      <c r="AG1168" s="1014"/>
      <c r="AH1168" s="420"/>
      <c r="AI1168" s="421"/>
      <c r="AJ1168" s="421"/>
      <c r="AK1168" s="421"/>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15">
        <v>11</v>
      </c>
      <c r="B1169" s="1015">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14"/>
      <c r="AD1169" s="1014"/>
      <c r="AE1169" s="1014"/>
      <c r="AF1169" s="1014"/>
      <c r="AG1169" s="1014"/>
      <c r="AH1169" s="420"/>
      <c r="AI1169" s="421"/>
      <c r="AJ1169" s="421"/>
      <c r="AK1169" s="421"/>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15">
        <v>12</v>
      </c>
      <c r="B1170" s="1015">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14"/>
      <c r="AD1170" s="1014"/>
      <c r="AE1170" s="1014"/>
      <c r="AF1170" s="1014"/>
      <c r="AG1170" s="1014"/>
      <c r="AH1170" s="420"/>
      <c r="AI1170" s="421"/>
      <c r="AJ1170" s="421"/>
      <c r="AK1170" s="421"/>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15">
        <v>13</v>
      </c>
      <c r="B1171" s="1015">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14"/>
      <c r="AD1171" s="1014"/>
      <c r="AE1171" s="1014"/>
      <c r="AF1171" s="1014"/>
      <c r="AG1171" s="1014"/>
      <c r="AH1171" s="420"/>
      <c r="AI1171" s="421"/>
      <c r="AJ1171" s="421"/>
      <c r="AK1171" s="421"/>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15">
        <v>14</v>
      </c>
      <c r="B1172" s="1015">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14"/>
      <c r="AD1172" s="1014"/>
      <c r="AE1172" s="1014"/>
      <c r="AF1172" s="1014"/>
      <c r="AG1172" s="1014"/>
      <c r="AH1172" s="420"/>
      <c r="AI1172" s="421"/>
      <c r="AJ1172" s="421"/>
      <c r="AK1172" s="421"/>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15">
        <v>15</v>
      </c>
      <c r="B1173" s="1015">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14"/>
      <c r="AD1173" s="1014"/>
      <c r="AE1173" s="1014"/>
      <c r="AF1173" s="1014"/>
      <c r="AG1173" s="1014"/>
      <c r="AH1173" s="420"/>
      <c r="AI1173" s="421"/>
      <c r="AJ1173" s="421"/>
      <c r="AK1173" s="421"/>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15">
        <v>16</v>
      </c>
      <c r="B1174" s="1015">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14"/>
      <c r="AD1174" s="1014"/>
      <c r="AE1174" s="1014"/>
      <c r="AF1174" s="1014"/>
      <c r="AG1174" s="1014"/>
      <c r="AH1174" s="420"/>
      <c r="AI1174" s="421"/>
      <c r="AJ1174" s="421"/>
      <c r="AK1174" s="421"/>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15">
        <v>17</v>
      </c>
      <c r="B1175" s="1015">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14"/>
      <c r="AD1175" s="1014"/>
      <c r="AE1175" s="1014"/>
      <c r="AF1175" s="1014"/>
      <c r="AG1175" s="1014"/>
      <c r="AH1175" s="420"/>
      <c r="AI1175" s="421"/>
      <c r="AJ1175" s="421"/>
      <c r="AK1175" s="421"/>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15">
        <v>18</v>
      </c>
      <c r="B1176" s="1015">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14"/>
      <c r="AD1176" s="1014"/>
      <c r="AE1176" s="1014"/>
      <c r="AF1176" s="1014"/>
      <c r="AG1176" s="1014"/>
      <c r="AH1176" s="420"/>
      <c r="AI1176" s="421"/>
      <c r="AJ1176" s="421"/>
      <c r="AK1176" s="421"/>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15">
        <v>19</v>
      </c>
      <c r="B1177" s="1015">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14"/>
      <c r="AD1177" s="1014"/>
      <c r="AE1177" s="1014"/>
      <c r="AF1177" s="1014"/>
      <c r="AG1177" s="1014"/>
      <c r="AH1177" s="420"/>
      <c r="AI1177" s="421"/>
      <c r="AJ1177" s="421"/>
      <c r="AK1177" s="421"/>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15">
        <v>20</v>
      </c>
      <c r="B1178" s="1015">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14"/>
      <c r="AD1178" s="1014"/>
      <c r="AE1178" s="1014"/>
      <c r="AF1178" s="1014"/>
      <c r="AG1178" s="1014"/>
      <c r="AH1178" s="420"/>
      <c r="AI1178" s="421"/>
      <c r="AJ1178" s="421"/>
      <c r="AK1178" s="421"/>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15">
        <v>21</v>
      </c>
      <c r="B1179" s="1015">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14"/>
      <c r="AD1179" s="1014"/>
      <c r="AE1179" s="1014"/>
      <c r="AF1179" s="1014"/>
      <c r="AG1179" s="1014"/>
      <c r="AH1179" s="420"/>
      <c r="AI1179" s="421"/>
      <c r="AJ1179" s="421"/>
      <c r="AK1179" s="421"/>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15">
        <v>22</v>
      </c>
      <c r="B1180" s="1015">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14"/>
      <c r="AD1180" s="1014"/>
      <c r="AE1180" s="1014"/>
      <c r="AF1180" s="1014"/>
      <c r="AG1180" s="1014"/>
      <c r="AH1180" s="420"/>
      <c r="AI1180" s="421"/>
      <c r="AJ1180" s="421"/>
      <c r="AK1180" s="421"/>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15">
        <v>23</v>
      </c>
      <c r="B1181" s="1015">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14"/>
      <c r="AD1181" s="1014"/>
      <c r="AE1181" s="1014"/>
      <c r="AF1181" s="1014"/>
      <c r="AG1181" s="1014"/>
      <c r="AH1181" s="420"/>
      <c r="AI1181" s="421"/>
      <c r="AJ1181" s="421"/>
      <c r="AK1181" s="421"/>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15">
        <v>24</v>
      </c>
      <c r="B1182" s="1015">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14"/>
      <c r="AD1182" s="1014"/>
      <c r="AE1182" s="1014"/>
      <c r="AF1182" s="1014"/>
      <c r="AG1182" s="1014"/>
      <c r="AH1182" s="420"/>
      <c r="AI1182" s="421"/>
      <c r="AJ1182" s="421"/>
      <c r="AK1182" s="421"/>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15">
        <v>25</v>
      </c>
      <c r="B1183" s="1015">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14"/>
      <c r="AD1183" s="1014"/>
      <c r="AE1183" s="1014"/>
      <c r="AF1183" s="1014"/>
      <c r="AG1183" s="1014"/>
      <c r="AH1183" s="420"/>
      <c r="AI1183" s="421"/>
      <c r="AJ1183" s="421"/>
      <c r="AK1183" s="421"/>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15">
        <v>26</v>
      </c>
      <c r="B1184" s="1015">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14"/>
      <c r="AD1184" s="1014"/>
      <c r="AE1184" s="1014"/>
      <c r="AF1184" s="1014"/>
      <c r="AG1184" s="1014"/>
      <c r="AH1184" s="420"/>
      <c r="AI1184" s="421"/>
      <c r="AJ1184" s="421"/>
      <c r="AK1184" s="421"/>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15">
        <v>27</v>
      </c>
      <c r="B1185" s="1015">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14"/>
      <c r="AD1185" s="1014"/>
      <c r="AE1185" s="1014"/>
      <c r="AF1185" s="1014"/>
      <c r="AG1185" s="1014"/>
      <c r="AH1185" s="420"/>
      <c r="AI1185" s="421"/>
      <c r="AJ1185" s="421"/>
      <c r="AK1185" s="421"/>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15">
        <v>28</v>
      </c>
      <c r="B1186" s="1015">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14"/>
      <c r="AD1186" s="1014"/>
      <c r="AE1186" s="1014"/>
      <c r="AF1186" s="1014"/>
      <c r="AG1186" s="1014"/>
      <c r="AH1186" s="420"/>
      <c r="AI1186" s="421"/>
      <c r="AJ1186" s="421"/>
      <c r="AK1186" s="421"/>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15">
        <v>29</v>
      </c>
      <c r="B1187" s="1015">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14"/>
      <c r="AD1187" s="1014"/>
      <c r="AE1187" s="1014"/>
      <c r="AF1187" s="1014"/>
      <c r="AG1187" s="1014"/>
      <c r="AH1187" s="420"/>
      <c r="AI1187" s="421"/>
      <c r="AJ1187" s="421"/>
      <c r="AK1187" s="421"/>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15">
        <v>30</v>
      </c>
      <c r="B1188" s="1015">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14"/>
      <c r="AD1188" s="1014"/>
      <c r="AE1188" s="1014"/>
      <c r="AF1188" s="1014"/>
      <c r="AG1188" s="1014"/>
      <c r="AH1188" s="420"/>
      <c r="AI1188" s="421"/>
      <c r="AJ1188" s="421"/>
      <c r="AK1188" s="421"/>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7" t="s">
        <v>293</v>
      </c>
      <c r="K1191" s="109"/>
      <c r="L1191" s="109"/>
      <c r="M1191" s="109"/>
      <c r="N1191" s="109"/>
      <c r="O1191" s="109"/>
      <c r="P1191" s="336" t="s">
        <v>27</v>
      </c>
      <c r="Q1191" s="336"/>
      <c r="R1191" s="336"/>
      <c r="S1191" s="336"/>
      <c r="T1191" s="336"/>
      <c r="U1191" s="336"/>
      <c r="V1191" s="336"/>
      <c r="W1191" s="336"/>
      <c r="X1191" s="336"/>
      <c r="Y1191" s="346" t="s">
        <v>345</v>
      </c>
      <c r="Z1191" s="347"/>
      <c r="AA1191" s="347"/>
      <c r="AB1191" s="347"/>
      <c r="AC1191" s="277" t="s">
        <v>330</v>
      </c>
      <c r="AD1191" s="277"/>
      <c r="AE1191" s="277"/>
      <c r="AF1191" s="277"/>
      <c r="AG1191" s="277"/>
      <c r="AH1191" s="346" t="s">
        <v>257</v>
      </c>
      <c r="AI1191" s="348"/>
      <c r="AJ1191" s="348"/>
      <c r="AK1191" s="348"/>
      <c r="AL1191" s="348" t="s">
        <v>21</v>
      </c>
      <c r="AM1191" s="348"/>
      <c r="AN1191" s="348"/>
      <c r="AO1191" s="423"/>
      <c r="AP1191" s="424" t="s">
        <v>294</v>
      </c>
      <c r="AQ1191" s="424"/>
      <c r="AR1191" s="424"/>
      <c r="AS1191" s="424"/>
      <c r="AT1191" s="424"/>
      <c r="AU1191" s="424"/>
      <c r="AV1191" s="424"/>
      <c r="AW1191" s="424"/>
      <c r="AX1191" s="424"/>
      <c r="AY1191">
        <f t="shared" ref="AY1191:AY1192" si="33">$AY$1189</f>
        <v>0</v>
      </c>
    </row>
    <row r="1192" spans="1:51" ht="26.25" hidden="1" customHeight="1" x14ac:dyDescent="0.15">
      <c r="A1192" s="1015">
        <v>1</v>
      </c>
      <c r="B1192" s="1015">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14"/>
      <c r="AD1192" s="1014"/>
      <c r="AE1192" s="1014"/>
      <c r="AF1192" s="1014"/>
      <c r="AG1192" s="1014"/>
      <c r="AH1192" s="420"/>
      <c r="AI1192" s="421"/>
      <c r="AJ1192" s="421"/>
      <c r="AK1192" s="421"/>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15">
        <v>2</v>
      </c>
      <c r="B1193" s="1015">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14"/>
      <c r="AD1193" s="1014"/>
      <c r="AE1193" s="1014"/>
      <c r="AF1193" s="1014"/>
      <c r="AG1193" s="1014"/>
      <c r="AH1193" s="420"/>
      <c r="AI1193" s="421"/>
      <c r="AJ1193" s="421"/>
      <c r="AK1193" s="421"/>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15">
        <v>3</v>
      </c>
      <c r="B1194" s="1015">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14"/>
      <c r="AD1194" s="1014"/>
      <c r="AE1194" s="1014"/>
      <c r="AF1194" s="1014"/>
      <c r="AG1194" s="1014"/>
      <c r="AH1194" s="420"/>
      <c r="AI1194" s="421"/>
      <c r="AJ1194" s="421"/>
      <c r="AK1194" s="421"/>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15">
        <v>4</v>
      </c>
      <c r="B1195" s="1015">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14"/>
      <c r="AD1195" s="1014"/>
      <c r="AE1195" s="1014"/>
      <c r="AF1195" s="1014"/>
      <c r="AG1195" s="1014"/>
      <c r="AH1195" s="420"/>
      <c r="AI1195" s="421"/>
      <c r="AJ1195" s="421"/>
      <c r="AK1195" s="421"/>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15">
        <v>5</v>
      </c>
      <c r="B1196" s="1015">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14"/>
      <c r="AD1196" s="1014"/>
      <c r="AE1196" s="1014"/>
      <c r="AF1196" s="1014"/>
      <c r="AG1196" s="1014"/>
      <c r="AH1196" s="420"/>
      <c r="AI1196" s="421"/>
      <c r="AJ1196" s="421"/>
      <c r="AK1196" s="421"/>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15">
        <v>6</v>
      </c>
      <c r="B1197" s="1015">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14"/>
      <c r="AD1197" s="1014"/>
      <c r="AE1197" s="1014"/>
      <c r="AF1197" s="1014"/>
      <c r="AG1197" s="1014"/>
      <c r="AH1197" s="420"/>
      <c r="AI1197" s="421"/>
      <c r="AJ1197" s="421"/>
      <c r="AK1197" s="421"/>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15">
        <v>7</v>
      </c>
      <c r="B1198" s="1015">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14"/>
      <c r="AD1198" s="1014"/>
      <c r="AE1198" s="1014"/>
      <c r="AF1198" s="1014"/>
      <c r="AG1198" s="1014"/>
      <c r="AH1198" s="420"/>
      <c r="AI1198" s="421"/>
      <c r="AJ1198" s="421"/>
      <c r="AK1198" s="421"/>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15">
        <v>8</v>
      </c>
      <c r="B1199" s="1015">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14"/>
      <c r="AD1199" s="1014"/>
      <c r="AE1199" s="1014"/>
      <c r="AF1199" s="1014"/>
      <c r="AG1199" s="1014"/>
      <c r="AH1199" s="420"/>
      <c r="AI1199" s="421"/>
      <c r="AJ1199" s="421"/>
      <c r="AK1199" s="421"/>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15">
        <v>9</v>
      </c>
      <c r="B1200" s="1015">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14"/>
      <c r="AD1200" s="1014"/>
      <c r="AE1200" s="1014"/>
      <c r="AF1200" s="1014"/>
      <c r="AG1200" s="1014"/>
      <c r="AH1200" s="420"/>
      <c r="AI1200" s="421"/>
      <c r="AJ1200" s="421"/>
      <c r="AK1200" s="421"/>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15">
        <v>10</v>
      </c>
      <c r="B1201" s="1015">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14"/>
      <c r="AD1201" s="1014"/>
      <c r="AE1201" s="1014"/>
      <c r="AF1201" s="1014"/>
      <c r="AG1201" s="1014"/>
      <c r="AH1201" s="420"/>
      <c r="AI1201" s="421"/>
      <c r="AJ1201" s="421"/>
      <c r="AK1201" s="421"/>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15">
        <v>11</v>
      </c>
      <c r="B1202" s="1015">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14"/>
      <c r="AD1202" s="1014"/>
      <c r="AE1202" s="1014"/>
      <c r="AF1202" s="1014"/>
      <c r="AG1202" s="1014"/>
      <c r="AH1202" s="420"/>
      <c r="AI1202" s="421"/>
      <c r="AJ1202" s="421"/>
      <c r="AK1202" s="421"/>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15">
        <v>12</v>
      </c>
      <c r="B1203" s="1015">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14"/>
      <c r="AD1203" s="1014"/>
      <c r="AE1203" s="1014"/>
      <c r="AF1203" s="1014"/>
      <c r="AG1203" s="1014"/>
      <c r="AH1203" s="420"/>
      <c r="AI1203" s="421"/>
      <c r="AJ1203" s="421"/>
      <c r="AK1203" s="421"/>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15">
        <v>13</v>
      </c>
      <c r="B1204" s="1015">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14"/>
      <c r="AD1204" s="1014"/>
      <c r="AE1204" s="1014"/>
      <c r="AF1204" s="1014"/>
      <c r="AG1204" s="1014"/>
      <c r="AH1204" s="420"/>
      <c r="AI1204" s="421"/>
      <c r="AJ1204" s="421"/>
      <c r="AK1204" s="421"/>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15">
        <v>14</v>
      </c>
      <c r="B1205" s="1015">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14"/>
      <c r="AD1205" s="1014"/>
      <c r="AE1205" s="1014"/>
      <c r="AF1205" s="1014"/>
      <c r="AG1205" s="1014"/>
      <c r="AH1205" s="420"/>
      <c r="AI1205" s="421"/>
      <c r="AJ1205" s="421"/>
      <c r="AK1205" s="421"/>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15">
        <v>15</v>
      </c>
      <c r="B1206" s="1015">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14"/>
      <c r="AD1206" s="1014"/>
      <c r="AE1206" s="1014"/>
      <c r="AF1206" s="1014"/>
      <c r="AG1206" s="1014"/>
      <c r="AH1206" s="420"/>
      <c r="AI1206" s="421"/>
      <c r="AJ1206" s="421"/>
      <c r="AK1206" s="421"/>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15">
        <v>16</v>
      </c>
      <c r="B1207" s="1015">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14"/>
      <c r="AD1207" s="1014"/>
      <c r="AE1207" s="1014"/>
      <c r="AF1207" s="1014"/>
      <c r="AG1207" s="1014"/>
      <c r="AH1207" s="420"/>
      <c r="AI1207" s="421"/>
      <c r="AJ1207" s="421"/>
      <c r="AK1207" s="421"/>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15">
        <v>17</v>
      </c>
      <c r="B1208" s="1015">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14"/>
      <c r="AD1208" s="1014"/>
      <c r="AE1208" s="1014"/>
      <c r="AF1208" s="1014"/>
      <c r="AG1208" s="1014"/>
      <c r="AH1208" s="420"/>
      <c r="AI1208" s="421"/>
      <c r="AJ1208" s="421"/>
      <c r="AK1208" s="421"/>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15">
        <v>18</v>
      </c>
      <c r="B1209" s="1015">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14"/>
      <c r="AD1209" s="1014"/>
      <c r="AE1209" s="1014"/>
      <c r="AF1209" s="1014"/>
      <c r="AG1209" s="1014"/>
      <c r="AH1209" s="420"/>
      <c r="AI1209" s="421"/>
      <c r="AJ1209" s="421"/>
      <c r="AK1209" s="421"/>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15">
        <v>19</v>
      </c>
      <c r="B1210" s="1015">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14"/>
      <c r="AD1210" s="1014"/>
      <c r="AE1210" s="1014"/>
      <c r="AF1210" s="1014"/>
      <c r="AG1210" s="1014"/>
      <c r="AH1210" s="420"/>
      <c r="AI1210" s="421"/>
      <c r="AJ1210" s="421"/>
      <c r="AK1210" s="421"/>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15">
        <v>20</v>
      </c>
      <c r="B1211" s="1015">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14"/>
      <c r="AD1211" s="1014"/>
      <c r="AE1211" s="1014"/>
      <c r="AF1211" s="1014"/>
      <c r="AG1211" s="1014"/>
      <c r="AH1211" s="420"/>
      <c r="AI1211" s="421"/>
      <c r="AJ1211" s="421"/>
      <c r="AK1211" s="421"/>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15">
        <v>21</v>
      </c>
      <c r="B1212" s="1015">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14"/>
      <c r="AD1212" s="1014"/>
      <c r="AE1212" s="1014"/>
      <c r="AF1212" s="1014"/>
      <c r="AG1212" s="1014"/>
      <c r="AH1212" s="420"/>
      <c r="AI1212" s="421"/>
      <c r="AJ1212" s="421"/>
      <c r="AK1212" s="421"/>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15">
        <v>22</v>
      </c>
      <c r="B1213" s="1015">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14"/>
      <c r="AD1213" s="1014"/>
      <c r="AE1213" s="1014"/>
      <c r="AF1213" s="1014"/>
      <c r="AG1213" s="1014"/>
      <c r="AH1213" s="420"/>
      <c r="AI1213" s="421"/>
      <c r="AJ1213" s="421"/>
      <c r="AK1213" s="421"/>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15">
        <v>23</v>
      </c>
      <c r="B1214" s="1015">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14"/>
      <c r="AD1214" s="1014"/>
      <c r="AE1214" s="1014"/>
      <c r="AF1214" s="1014"/>
      <c r="AG1214" s="1014"/>
      <c r="AH1214" s="420"/>
      <c r="AI1214" s="421"/>
      <c r="AJ1214" s="421"/>
      <c r="AK1214" s="421"/>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15">
        <v>24</v>
      </c>
      <c r="B1215" s="1015">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14"/>
      <c r="AD1215" s="1014"/>
      <c r="AE1215" s="1014"/>
      <c r="AF1215" s="1014"/>
      <c r="AG1215" s="1014"/>
      <c r="AH1215" s="420"/>
      <c r="AI1215" s="421"/>
      <c r="AJ1215" s="421"/>
      <c r="AK1215" s="421"/>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15">
        <v>25</v>
      </c>
      <c r="B1216" s="1015">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14"/>
      <c r="AD1216" s="1014"/>
      <c r="AE1216" s="1014"/>
      <c r="AF1216" s="1014"/>
      <c r="AG1216" s="1014"/>
      <c r="AH1216" s="420"/>
      <c r="AI1216" s="421"/>
      <c r="AJ1216" s="421"/>
      <c r="AK1216" s="421"/>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15">
        <v>26</v>
      </c>
      <c r="B1217" s="1015">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14"/>
      <c r="AD1217" s="1014"/>
      <c r="AE1217" s="1014"/>
      <c r="AF1217" s="1014"/>
      <c r="AG1217" s="1014"/>
      <c r="AH1217" s="420"/>
      <c r="AI1217" s="421"/>
      <c r="AJ1217" s="421"/>
      <c r="AK1217" s="421"/>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15">
        <v>27</v>
      </c>
      <c r="B1218" s="1015">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14"/>
      <c r="AD1218" s="1014"/>
      <c r="AE1218" s="1014"/>
      <c r="AF1218" s="1014"/>
      <c r="AG1218" s="1014"/>
      <c r="AH1218" s="420"/>
      <c r="AI1218" s="421"/>
      <c r="AJ1218" s="421"/>
      <c r="AK1218" s="421"/>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15">
        <v>28</v>
      </c>
      <c r="B1219" s="1015">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14"/>
      <c r="AD1219" s="1014"/>
      <c r="AE1219" s="1014"/>
      <c r="AF1219" s="1014"/>
      <c r="AG1219" s="1014"/>
      <c r="AH1219" s="420"/>
      <c r="AI1219" s="421"/>
      <c r="AJ1219" s="421"/>
      <c r="AK1219" s="421"/>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15">
        <v>29</v>
      </c>
      <c r="B1220" s="1015">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14"/>
      <c r="AD1220" s="1014"/>
      <c r="AE1220" s="1014"/>
      <c r="AF1220" s="1014"/>
      <c r="AG1220" s="1014"/>
      <c r="AH1220" s="420"/>
      <c r="AI1220" s="421"/>
      <c r="AJ1220" s="421"/>
      <c r="AK1220" s="421"/>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15">
        <v>30</v>
      </c>
      <c r="B1221" s="1015">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14"/>
      <c r="AD1221" s="1014"/>
      <c r="AE1221" s="1014"/>
      <c r="AF1221" s="1014"/>
      <c r="AG1221" s="1014"/>
      <c r="AH1221" s="420"/>
      <c r="AI1221" s="421"/>
      <c r="AJ1221" s="421"/>
      <c r="AK1221" s="421"/>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7" t="s">
        <v>293</v>
      </c>
      <c r="K1224" s="109"/>
      <c r="L1224" s="109"/>
      <c r="M1224" s="109"/>
      <c r="N1224" s="109"/>
      <c r="O1224" s="109"/>
      <c r="P1224" s="336" t="s">
        <v>27</v>
      </c>
      <c r="Q1224" s="336"/>
      <c r="R1224" s="336"/>
      <c r="S1224" s="336"/>
      <c r="T1224" s="336"/>
      <c r="U1224" s="336"/>
      <c r="V1224" s="336"/>
      <c r="W1224" s="336"/>
      <c r="X1224" s="336"/>
      <c r="Y1224" s="346" t="s">
        <v>345</v>
      </c>
      <c r="Z1224" s="347"/>
      <c r="AA1224" s="347"/>
      <c r="AB1224" s="347"/>
      <c r="AC1224" s="277" t="s">
        <v>330</v>
      </c>
      <c r="AD1224" s="277"/>
      <c r="AE1224" s="277"/>
      <c r="AF1224" s="277"/>
      <c r="AG1224" s="277"/>
      <c r="AH1224" s="346" t="s">
        <v>257</v>
      </c>
      <c r="AI1224" s="348"/>
      <c r="AJ1224" s="348"/>
      <c r="AK1224" s="348"/>
      <c r="AL1224" s="348" t="s">
        <v>21</v>
      </c>
      <c r="AM1224" s="348"/>
      <c r="AN1224" s="348"/>
      <c r="AO1224" s="423"/>
      <c r="AP1224" s="424" t="s">
        <v>294</v>
      </c>
      <c r="AQ1224" s="424"/>
      <c r="AR1224" s="424"/>
      <c r="AS1224" s="424"/>
      <c r="AT1224" s="424"/>
      <c r="AU1224" s="424"/>
      <c r="AV1224" s="424"/>
      <c r="AW1224" s="424"/>
      <c r="AX1224" s="424"/>
      <c r="AY1224">
        <f t="shared" ref="AY1224:AY1225" si="34">$AY$1222</f>
        <v>0</v>
      </c>
    </row>
    <row r="1225" spans="1:51" ht="26.25" hidden="1" customHeight="1" x14ac:dyDescent="0.15">
      <c r="A1225" s="1015">
        <v>1</v>
      </c>
      <c r="B1225" s="1015">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14"/>
      <c r="AD1225" s="1014"/>
      <c r="AE1225" s="1014"/>
      <c r="AF1225" s="1014"/>
      <c r="AG1225" s="1014"/>
      <c r="AH1225" s="420"/>
      <c r="AI1225" s="421"/>
      <c r="AJ1225" s="421"/>
      <c r="AK1225" s="421"/>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15">
        <v>2</v>
      </c>
      <c r="B1226" s="1015">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14"/>
      <c r="AD1226" s="1014"/>
      <c r="AE1226" s="1014"/>
      <c r="AF1226" s="1014"/>
      <c r="AG1226" s="1014"/>
      <c r="AH1226" s="420"/>
      <c r="AI1226" s="421"/>
      <c r="AJ1226" s="421"/>
      <c r="AK1226" s="421"/>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15">
        <v>3</v>
      </c>
      <c r="B1227" s="1015">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14"/>
      <c r="AD1227" s="1014"/>
      <c r="AE1227" s="1014"/>
      <c r="AF1227" s="1014"/>
      <c r="AG1227" s="1014"/>
      <c r="AH1227" s="420"/>
      <c r="AI1227" s="421"/>
      <c r="AJ1227" s="421"/>
      <c r="AK1227" s="421"/>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15">
        <v>4</v>
      </c>
      <c r="B1228" s="1015">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14"/>
      <c r="AD1228" s="1014"/>
      <c r="AE1228" s="1014"/>
      <c r="AF1228" s="1014"/>
      <c r="AG1228" s="1014"/>
      <c r="AH1228" s="420"/>
      <c r="AI1228" s="421"/>
      <c r="AJ1228" s="421"/>
      <c r="AK1228" s="421"/>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15">
        <v>5</v>
      </c>
      <c r="B1229" s="1015">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14"/>
      <c r="AD1229" s="1014"/>
      <c r="AE1229" s="1014"/>
      <c r="AF1229" s="1014"/>
      <c r="AG1229" s="1014"/>
      <c r="AH1229" s="420"/>
      <c r="AI1229" s="421"/>
      <c r="AJ1229" s="421"/>
      <c r="AK1229" s="421"/>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15">
        <v>6</v>
      </c>
      <c r="B1230" s="1015">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14"/>
      <c r="AD1230" s="1014"/>
      <c r="AE1230" s="1014"/>
      <c r="AF1230" s="1014"/>
      <c r="AG1230" s="1014"/>
      <c r="AH1230" s="420"/>
      <c r="AI1230" s="421"/>
      <c r="AJ1230" s="421"/>
      <c r="AK1230" s="421"/>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15">
        <v>7</v>
      </c>
      <c r="B1231" s="1015">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14"/>
      <c r="AD1231" s="1014"/>
      <c r="AE1231" s="1014"/>
      <c r="AF1231" s="1014"/>
      <c r="AG1231" s="1014"/>
      <c r="AH1231" s="420"/>
      <c r="AI1231" s="421"/>
      <c r="AJ1231" s="421"/>
      <c r="AK1231" s="421"/>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15">
        <v>8</v>
      </c>
      <c r="B1232" s="1015">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14"/>
      <c r="AD1232" s="1014"/>
      <c r="AE1232" s="1014"/>
      <c r="AF1232" s="1014"/>
      <c r="AG1232" s="1014"/>
      <c r="AH1232" s="420"/>
      <c r="AI1232" s="421"/>
      <c r="AJ1232" s="421"/>
      <c r="AK1232" s="421"/>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15">
        <v>9</v>
      </c>
      <c r="B1233" s="1015">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14"/>
      <c r="AD1233" s="1014"/>
      <c r="AE1233" s="1014"/>
      <c r="AF1233" s="1014"/>
      <c r="AG1233" s="1014"/>
      <c r="AH1233" s="420"/>
      <c r="AI1233" s="421"/>
      <c r="AJ1233" s="421"/>
      <c r="AK1233" s="421"/>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15">
        <v>10</v>
      </c>
      <c r="B1234" s="1015">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14"/>
      <c r="AD1234" s="1014"/>
      <c r="AE1234" s="1014"/>
      <c r="AF1234" s="1014"/>
      <c r="AG1234" s="1014"/>
      <c r="AH1234" s="420"/>
      <c r="AI1234" s="421"/>
      <c r="AJ1234" s="421"/>
      <c r="AK1234" s="421"/>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15">
        <v>11</v>
      </c>
      <c r="B1235" s="1015">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14"/>
      <c r="AD1235" s="1014"/>
      <c r="AE1235" s="1014"/>
      <c r="AF1235" s="1014"/>
      <c r="AG1235" s="1014"/>
      <c r="AH1235" s="420"/>
      <c r="AI1235" s="421"/>
      <c r="AJ1235" s="421"/>
      <c r="AK1235" s="421"/>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15">
        <v>12</v>
      </c>
      <c r="B1236" s="1015">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14"/>
      <c r="AD1236" s="1014"/>
      <c r="AE1236" s="1014"/>
      <c r="AF1236" s="1014"/>
      <c r="AG1236" s="1014"/>
      <c r="AH1236" s="420"/>
      <c r="AI1236" s="421"/>
      <c r="AJ1236" s="421"/>
      <c r="AK1236" s="421"/>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15">
        <v>13</v>
      </c>
      <c r="B1237" s="1015">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14"/>
      <c r="AD1237" s="1014"/>
      <c r="AE1237" s="1014"/>
      <c r="AF1237" s="1014"/>
      <c r="AG1237" s="1014"/>
      <c r="AH1237" s="420"/>
      <c r="AI1237" s="421"/>
      <c r="AJ1237" s="421"/>
      <c r="AK1237" s="421"/>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15">
        <v>14</v>
      </c>
      <c r="B1238" s="1015">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14"/>
      <c r="AD1238" s="1014"/>
      <c r="AE1238" s="1014"/>
      <c r="AF1238" s="1014"/>
      <c r="AG1238" s="1014"/>
      <c r="AH1238" s="420"/>
      <c r="AI1238" s="421"/>
      <c r="AJ1238" s="421"/>
      <c r="AK1238" s="421"/>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15">
        <v>15</v>
      </c>
      <c r="B1239" s="1015">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14"/>
      <c r="AD1239" s="1014"/>
      <c r="AE1239" s="1014"/>
      <c r="AF1239" s="1014"/>
      <c r="AG1239" s="1014"/>
      <c r="AH1239" s="420"/>
      <c r="AI1239" s="421"/>
      <c r="AJ1239" s="421"/>
      <c r="AK1239" s="421"/>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15">
        <v>16</v>
      </c>
      <c r="B1240" s="1015">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14"/>
      <c r="AD1240" s="1014"/>
      <c r="AE1240" s="1014"/>
      <c r="AF1240" s="1014"/>
      <c r="AG1240" s="1014"/>
      <c r="AH1240" s="420"/>
      <c r="AI1240" s="421"/>
      <c r="AJ1240" s="421"/>
      <c r="AK1240" s="421"/>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15">
        <v>17</v>
      </c>
      <c r="B1241" s="1015">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14"/>
      <c r="AD1241" s="1014"/>
      <c r="AE1241" s="1014"/>
      <c r="AF1241" s="1014"/>
      <c r="AG1241" s="1014"/>
      <c r="AH1241" s="420"/>
      <c r="AI1241" s="421"/>
      <c r="AJ1241" s="421"/>
      <c r="AK1241" s="421"/>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15">
        <v>18</v>
      </c>
      <c r="B1242" s="1015">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14"/>
      <c r="AD1242" s="1014"/>
      <c r="AE1242" s="1014"/>
      <c r="AF1242" s="1014"/>
      <c r="AG1242" s="1014"/>
      <c r="AH1242" s="420"/>
      <c r="AI1242" s="421"/>
      <c r="AJ1242" s="421"/>
      <c r="AK1242" s="421"/>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15">
        <v>19</v>
      </c>
      <c r="B1243" s="1015">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14"/>
      <c r="AD1243" s="1014"/>
      <c r="AE1243" s="1014"/>
      <c r="AF1243" s="1014"/>
      <c r="AG1243" s="1014"/>
      <c r="AH1243" s="420"/>
      <c r="AI1243" s="421"/>
      <c r="AJ1243" s="421"/>
      <c r="AK1243" s="421"/>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15">
        <v>20</v>
      </c>
      <c r="B1244" s="1015">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14"/>
      <c r="AD1244" s="1014"/>
      <c r="AE1244" s="1014"/>
      <c r="AF1244" s="1014"/>
      <c r="AG1244" s="1014"/>
      <c r="AH1244" s="420"/>
      <c r="AI1244" s="421"/>
      <c r="AJ1244" s="421"/>
      <c r="AK1244" s="421"/>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15">
        <v>21</v>
      </c>
      <c r="B1245" s="1015">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14"/>
      <c r="AD1245" s="1014"/>
      <c r="AE1245" s="1014"/>
      <c r="AF1245" s="1014"/>
      <c r="AG1245" s="1014"/>
      <c r="AH1245" s="420"/>
      <c r="AI1245" s="421"/>
      <c r="AJ1245" s="421"/>
      <c r="AK1245" s="421"/>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15">
        <v>22</v>
      </c>
      <c r="B1246" s="1015">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14"/>
      <c r="AD1246" s="1014"/>
      <c r="AE1246" s="1014"/>
      <c r="AF1246" s="1014"/>
      <c r="AG1246" s="1014"/>
      <c r="AH1246" s="420"/>
      <c r="AI1246" s="421"/>
      <c r="AJ1246" s="421"/>
      <c r="AK1246" s="421"/>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15">
        <v>23</v>
      </c>
      <c r="B1247" s="1015">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14"/>
      <c r="AD1247" s="1014"/>
      <c r="AE1247" s="1014"/>
      <c r="AF1247" s="1014"/>
      <c r="AG1247" s="1014"/>
      <c r="AH1247" s="420"/>
      <c r="AI1247" s="421"/>
      <c r="AJ1247" s="421"/>
      <c r="AK1247" s="421"/>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15">
        <v>24</v>
      </c>
      <c r="B1248" s="1015">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14"/>
      <c r="AD1248" s="1014"/>
      <c r="AE1248" s="1014"/>
      <c r="AF1248" s="1014"/>
      <c r="AG1248" s="1014"/>
      <c r="AH1248" s="420"/>
      <c r="AI1248" s="421"/>
      <c r="AJ1248" s="421"/>
      <c r="AK1248" s="421"/>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15">
        <v>25</v>
      </c>
      <c r="B1249" s="1015">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14"/>
      <c r="AD1249" s="1014"/>
      <c r="AE1249" s="1014"/>
      <c r="AF1249" s="1014"/>
      <c r="AG1249" s="1014"/>
      <c r="AH1249" s="420"/>
      <c r="AI1249" s="421"/>
      <c r="AJ1249" s="421"/>
      <c r="AK1249" s="421"/>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15">
        <v>26</v>
      </c>
      <c r="B1250" s="1015">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14"/>
      <c r="AD1250" s="1014"/>
      <c r="AE1250" s="1014"/>
      <c r="AF1250" s="1014"/>
      <c r="AG1250" s="1014"/>
      <c r="AH1250" s="420"/>
      <c r="AI1250" s="421"/>
      <c r="AJ1250" s="421"/>
      <c r="AK1250" s="421"/>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15">
        <v>27</v>
      </c>
      <c r="B1251" s="1015">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14"/>
      <c r="AD1251" s="1014"/>
      <c r="AE1251" s="1014"/>
      <c r="AF1251" s="1014"/>
      <c r="AG1251" s="1014"/>
      <c r="AH1251" s="420"/>
      <c r="AI1251" s="421"/>
      <c r="AJ1251" s="421"/>
      <c r="AK1251" s="421"/>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15">
        <v>28</v>
      </c>
      <c r="B1252" s="1015">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14"/>
      <c r="AD1252" s="1014"/>
      <c r="AE1252" s="1014"/>
      <c r="AF1252" s="1014"/>
      <c r="AG1252" s="1014"/>
      <c r="AH1252" s="420"/>
      <c r="AI1252" s="421"/>
      <c r="AJ1252" s="421"/>
      <c r="AK1252" s="421"/>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15">
        <v>29</v>
      </c>
      <c r="B1253" s="1015">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14"/>
      <c r="AD1253" s="1014"/>
      <c r="AE1253" s="1014"/>
      <c r="AF1253" s="1014"/>
      <c r="AG1253" s="1014"/>
      <c r="AH1253" s="420"/>
      <c r="AI1253" s="421"/>
      <c r="AJ1253" s="421"/>
      <c r="AK1253" s="421"/>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15">
        <v>30</v>
      </c>
      <c r="B1254" s="1015">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14"/>
      <c r="AD1254" s="1014"/>
      <c r="AE1254" s="1014"/>
      <c r="AF1254" s="1014"/>
      <c r="AG1254" s="1014"/>
      <c r="AH1254" s="420"/>
      <c r="AI1254" s="421"/>
      <c r="AJ1254" s="421"/>
      <c r="AK1254" s="421"/>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7" t="s">
        <v>293</v>
      </c>
      <c r="K1257" s="109"/>
      <c r="L1257" s="109"/>
      <c r="M1257" s="109"/>
      <c r="N1257" s="109"/>
      <c r="O1257" s="109"/>
      <c r="P1257" s="336" t="s">
        <v>27</v>
      </c>
      <c r="Q1257" s="336"/>
      <c r="R1257" s="336"/>
      <c r="S1257" s="336"/>
      <c r="T1257" s="336"/>
      <c r="U1257" s="336"/>
      <c r="V1257" s="336"/>
      <c r="W1257" s="336"/>
      <c r="X1257" s="336"/>
      <c r="Y1257" s="346" t="s">
        <v>345</v>
      </c>
      <c r="Z1257" s="347"/>
      <c r="AA1257" s="347"/>
      <c r="AB1257" s="347"/>
      <c r="AC1257" s="277" t="s">
        <v>330</v>
      </c>
      <c r="AD1257" s="277"/>
      <c r="AE1257" s="277"/>
      <c r="AF1257" s="277"/>
      <c r="AG1257" s="277"/>
      <c r="AH1257" s="346" t="s">
        <v>257</v>
      </c>
      <c r="AI1257" s="348"/>
      <c r="AJ1257" s="348"/>
      <c r="AK1257" s="348"/>
      <c r="AL1257" s="348" t="s">
        <v>21</v>
      </c>
      <c r="AM1257" s="348"/>
      <c r="AN1257" s="348"/>
      <c r="AO1257" s="423"/>
      <c r="AP1257" s="424" t="s">
        <v>294</v>
      </c>
      <c r="AQ1257" s="424"/>
      <c r="AR1257" s="424"/>
      <c r="AS1257" s="424"/>
      <c r="AT1257" s="424"/>
      <c r="AU1257" s="424"/>
      <c r="AV1257" s="424"/>
      <c r="AW1257" s="424"/>
      <c r="AX1257" s="424"/>
      <c r="AY1257">
        <f t="shared" ref="AY1257:AY1258" si="35">$AY$1255</f>
        <v>0</v>
      </c>
    </row>
    <row r="1258" spans="1:51" ht="26.25" hidden="1" customHeight="1" x14ac:dyDescent="0.15">
      <c r="A1258" s="1015">
        <v>1</v>
      </c>
      <c r="B1258" s="1015">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14"/>
      <c r="AD1258" s="1014"/>
      <c r="AE1258" s="1014"/>
      <c r="AF1258" s="1014"/>
      <c r="AG1258" s="1014"/>
      <c r="AH1258" s="420"/>
      <c r="AI1258" s="421"/>
      <c r="AJ1258" s="421"/>
      <c r="AK1258" s="421"/>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15">
        <v>2</v>
      </c>
      <c r="B1259" s="1015">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14"/>
      <c r="AD1259" s="1014"/>
      <c r="AE1259" s="1014"/>
      <c r="AF1259" s="1014"/>
      <c r="AG1259" s="1014"/>
      <c r="AH1259" s="420"/>
      <c r="AI1259" s="421"/>
      <c r="AJ1259" s="421"/>
      <c r="AK1259" s="421"/>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15">
        <v>3</v>
      </c>
      <c r="B1260" s="1015">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14"/>
      <c r="AD1260" s="1014"/>
      <c r="AE1260" s="1014"/>
      <c r="AF1260" s="1014"/>
      <c r="AG1260" s="1014"/>
      <c r="AH1260" s="420"/>
      <c r="AI1260" s="421"/>
      <c r="AJ1260" s="421"/>
      <c r="AK1260" s="421"/>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15">
        <v>4</v>
      </c>
      <c r="B1261" s="1015">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14"/>
      <c r="AD1261" s="1014"/>
      <c r="AE1261" s="1014"/>
      <c r="AF1261" s="1014"/>
      <c r="AG1261" s="1014"/>
      <c r="AH1261" s="420"/>
      <c r="AI1261" s="421"/>
      <c r="AJ1261" s="421"/>
      <c r="AK1261" s="421"/>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15">
        <v>5</v>
      </c>
      <c r="B1262" s="1015">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14"/>
      <c r="AD1262" s="1014"/>
      <c r="AE1262" s="1014"/>
      <c r="AF1262" s="1014"/>
      <c r="AG1262" s="1014"/>
      <c r="AH1262" s="420"/>
      <c r="AI1262" s="421"/>
      <c r="AJ1262" s="421"/>
      <c r="AK1262" s="421"/>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15">
        <v>6</v>
      </c>
      <c r="B1263" s="1015">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14"/>
      <c r="AD1263" s="1014"/>
      <c r="AE1263" s="1014"/>
      <c r="AF1263" s="1014"/>
      <c r="AG1263" s="1014"/>
      <c r="AH1263" s="420"/>
      <c r="AI1263" s="421"/>
      <c r="AJ1263" s="421"/>
      <c r="AK1263" s="421"/>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15">
        <v>7</v>
      </c>
      <c r="B1264" s="1015">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14"/>
      <c r="AD1264" s="1014"/>
      <c r="AE1264" s="1014"/>
      <c r="AF1264" s="1014"/>
      <c r="AG1264" s="1014"/>
      <c r="AH1264" s="420"/>
      <c r="AI1264" s="421"/>
      <c r="AJ1264" s="421"/>
      <c r="AK1264" s="421"/>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15">
        <v>8</v>
      </c>
      <c r="B1265" s="1015">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14"/>
      <c r="AD1265" s="1014"/>
      <c r="AE1265" s="1014"/>
      <c r="AF1265" s="1014"/>
      <c r="AG1265" s="1014"/>
      <c r="AH1265" s="420"/>
      <c r="AI1265" s="421"/>
      <c r="AJ1265" s="421"/>
      <c r="AK1265" s="421"/>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15">
        <v>9</v>
      </c>
      <c r="B1266" s="1015">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14"/>
      <c r="AD1266" s="1014"/>
      <c r="AE1266" s="1014"/>
      <c r="AF1266" s="1014"/>
      <c r="AG1266" s="1014"/>
      <c r="AH1266" s="420"/>
      <c r="AI1266" s="421"/>
      <c r="AJ1266" s="421"/>
      <c r="AK1266" s="421"/>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15">
        <v>10</v>
      </c>
      <c r="B1267" s="1015">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14"/>
      <c r="AD1267" s="1014"/>
      <c r="AE1267" s="1014"/>
      <c r="AF1267" s="1014"/>
      <c r="AG1267" s="1014"/>
      <c r="AH1267" s="420"/>
      <c r="AI1267" s="421"/>
      <c r="AJ1267" s="421"/>
      <c r="AK1267" s="421"/>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15">
        <v>11</v>
      </c>
      <c r="B1268" s="1015">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14"/>
      <c r="AD1268" s="1014"/>
      <c r="AE1268" s="1014"/>
      <c r="AF1268" s="1014"/>
      <c r="AG1268" s="1014"/>
      <c r="AH1268" s="420"/>
      <c r="AI1268" s="421"/>
      <c r="AJ1268" s="421"/>
      <c r="AK1268" s="421"/>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15">
        <v>12</v>
      </c>
      <c r="B1269" s="1015">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14"/>
      <c r="AD1269" s="1014"/>
      <c r="AE1269" s="1014"/>
      <c r="AF1269" s="1014"/>
      <c r="AG1269" s="1014"/>
      <c r="AH1269" s="420"/>
      <c r="AI1269" s="421"/>
      <c r="AJ1269" s="421"/>
      <c r="AK1269" s="421"/>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15">
        <v>13</v>
      </c>
      <c r="B1270" s="1015">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14"/>
      <c r="AD1270" s="1014"/>
      <c r="AE1270" s="1014"/>
      <c r="AF1270" s="1014"/>
      <c r="AG1270" s="1014"/>
      <c r="AH1270" s="420"/>
      <c r="AI1270" s="421"/>
      <c r="AJ1270" s="421"/>
      <c r="AK1270" s="421"/>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15">
        <v>14</v>
      </c>
      <c r="B1271" s="1015">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14"/>
      <c r="AD1271" s="1014"/>
      <c r="AE1271" s="1014"/>
      <c r="AF1271" s="1014"/>
      <c r="AG1271" s="1014"/>
      <c r="AH1271" s="420"/>
      <c r="AI1271" s="421"/>
      <c r="AJ1271" s="421"/>
      <c r="AK1271" s="421"/>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15">
        <v>15</v>
      </c>
      <c r="B1272" s="1015">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14"/>
      <c r="AD1272" s="1014"/>
      <c r="AE1272" s="1014"/>
      <c r="AF1272" s="1014"/>
      <c r="AG1272" s="1014"/>
      <c r="AH1272" s="420"/>
      <c r="AI1272" s="421"/>
      <c r="AJ1272" s="421"/>
      <c r="AK1272" s="421"/>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15">
        <v>16</v>
      </c>
      <c r="B1273" s="1015">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14"/>
      <c r="AD1273" s="1014"/>
      <c r="AE1273" s="1014"/>
      <c r="AF1273" s="1014"/>
      <c r="AG1273" s="1014"/>
      <c r="AH1273" s="420"/>
      <c r="AI1273" s="421"/>
      <c r="AJ1273" s="421"/>
      <c r="AK1273" s="421"/>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15">
        <v>17</v>
      </c>
      <c r="B1274" s="1015">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14"/>
      <c r="AD1274" s="1014"/>
      <c r="AE1274" s="1014"/>
      <c r="AF1274" s="1014"/>
      <c r="AG1274" s="1014"/>
      <c r="AH1274" s="420"/>
      <c r="AI1274" s="421"/>
      <c r="AJ1274" s="421"/>
      <c r="AK1274" s="421"/>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15">
        <v>18</v>
      </c>
      <c r="B1275" s="1015">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14"/>
      <c r="AD1275" s="1014"/>
      <c r="AE1275" s="1014"/>
      <c r="AF1275" s="1014"/>
      <c r="AG1275" s="1014"/>
      <c r="AH1275" s="420"/>
      <c r="AI1275" s="421"/>
      <c r="AJ1275" s="421"/>
      <c r="AK1275" s="421"/>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15">
        <v>19</v>
      </c>
      <c r="B1276" s="1015">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14"/>
      <c r="AD1276" s="1014"/>
      <c r="AE1276" s="1014"/>
      <c r="AF1276" s="1014"/>
      <c r="AG1276" s="1014"/>
      <c r="AH1276" s="420"/>
      <c r="AI1276" s="421"/>
      <c r="AJ1276" s="421"/>
      <c r="AK1276" s="421"/>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15">
        <v>20</v>
      </c>
      <c r="B1277" s="1015">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14"/>
      <c r="AD1277" s="1014"/>
      <c r="AE1277" s="1014"/>
      <c r="AF1277" s="1014"/>
      <c r="AG1277" s="1014"/>
      <c r="AH1277" s="420"/>
      <c r="AI1277" s="421"/>
      <c r="AJ1277" s="421"/>
      <c r="AK1277" s="421"/>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15">
        <v>21</v>
      </c>
      <c r="B1278" s="1015">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14"/>
      <c r="AD1278" s="1014"/>
      <c r="AE1278" s="1014"/>
      <c r="AF1278" s="1014"/>
      <c r="AG1278" s="1014"/>
      <c r="AH1278" s="420"/>
      <c r="AI1278" s="421"/>
      <c r="AJ1278" s="421"/>
      <c r="AK1278" s="421"/>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15">
        <v>22</v>
      </c>
      <c r="B1279" s="1015">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14"/>
      <c r="AD1279" s="1014"/>
      <c r="AE1279" s="1014"/>
      <c r="AF1279" s="1014"/>
      <c r="AG1279" s="1014"/>
      <c r="AH1279" s="420"/>
      <c r="AI1279" s="421"/>
      <c r="AJ1279" s="421"/>
      <c r="AK1279" s="421"/>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15">
        <v>23</v>
      </c>
      <c r="B1280" s="1015">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14"/>
      <c r="AD1280" s="1014"/>
      <c r="AE1280" s="1014"/>
      <c r="AF1280" s="1014"/>
      <c r="AG1280" s="1014"/>
      <c r="AH1280" s="420"/>
      <c r="AI1280" s="421"/>
      <c r="AJ1280" s="421"/>
      <c r="AK1280" s="421"/>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15">
        <v>24</v>
      </c>
      <c r="B1281" s="1015">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14"/>
      <c r="AD1281" s="1014"/>
      <c r="AE1281" s="1014"/>
      <c r="AF1281" s="1014"/>
      <c r="AG1281" s="1014"/>
      <c r="AH1281" s="420"/>
      <c r="AI1281" s="421"/>
      <c r="AJ1281" s="421"/>
      <c r="AK1281" s="421"/>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15">
        <v>25</v>
      </c>
      <c r="B1282" s="1015">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14"/>
      <c r="AD1282" s="1014"/>
      <c r="AE1282" s="1014"/>
      <c r="AF1282" s="1014"/>
      <c r="AG1282" s="1014"/>
      <c r="AH1282" s="420"/>
      <c r="AI1282" s="421"/>
      <c r="AJ1282" s="421"/>
      <c r="AK1282" s="421"/>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15">
        <v>26</v>
      </c>
      <c r="B1283" s="1015">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14"/>
      <c r="AD1283" s="1014"/>
      <c r="AE1283" s="1014"/>
      <c r="AF1283" s="1014"/>
      <c r="AG1283" s="1014"/>
      <c r="AH1283" s="420"/>
      <c r="AI1283" s="421"/>
      <c r="AJ1283" s="421"/>
      <c r="AK1283" s="421"/>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15">
        <v>27</v>
      </c>
      <c r="B1284" s="1015">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14"/>
      <c r="AD1284" s="1014"/>
      <c r="AE1284" s="1014"/>
      <c r="AF1284" s="1014"/>
      <c r="AG1284" s="1014"/>
      <c r="AH1284" s="420"/>
      <c r="AI1284" s="421"/>
      <c r="AJ1284" s="421"/>
      <c r="AK1284" s="421"/>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15">
        <v>28</v>
      </c>
      <c r="B1285" s="1015">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14"/>
      <c r="AD1285" s="1014"/>
      <c r="AE1285" s="1014"/>
      <c r="AF1285" s="1014"/>
      <c r="AG1285" s="1014"/>
      <c r="AH1285" s="420"/>
      <c r="AI1285" s="421"/>
      <c r="AJ1285" s="421"/>
      <c r="AK1285" s="421"/>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15">
        <v>29</v>
      </c>
      <c r="B1286" s="1015">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14"/>
      <c r="AD1286" s="1014"/>
      <c r="AE1286" s="1014"/>
      <c r="AF1286" s="1014"/>
      <c r="AG1286" s="1014"/>
      <c r="AH1286" s="420"/>
      <c r="AI1286" s="421"/>
      <c r="AJ1286" s="421"/>
      <c r="AK1286" s="421"/>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15">
        <v>30</v>
      </c>
      <c r="B1287" s="1015">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14"/>
      <c r="AD1287" s="1014"/>
      <c r="AE1287" s="1014"/>
      <c r="AF1287" s="1014"/>
      <c r="AG1287" s="1014"/>
      <c r="AH1287" s="420"/>
      <c r="AI1287" s="421"/>
      <c r="AJ1287" s="421"/>
      <c r="AK1287" s="421"/>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7" t="s">
        <v>293</v>
      </c>
      <c r="K1290" s="109"/>
      <c r="L1290" s="109"/>
      <c r="M1290" s="109"/>
      <c r="N1290" s="109"/>
      <c r="O1290" s="109"/>
      <c r="P1290" s="336" t="s">
        <v>27</v>
      </c>
      <c r="Q1290" s="336"/>
      <c r="R1290" s="336"/>
      <c r="S1290" s="336"/>
      <c r="T1290" s="336"/>
      <c r="U1290" s="336"/>
      <c r="V1290" s="336"/>
      <c r="W1290" s="336"/>
      <c r="X1290" s="336"/>
      <c r="Y1290" s="346" t="s">
        <v>345</v>
      </c>
      <c r="Z1290" s="347"/>
      <c r="AA1290" s="347"/>
      <c r="AB1290" s="347"/>
      <c r="AC1290" s="277" t="s">
        <v>330</v>
      </c>
      <c r="AD1290" s="277"/>
      <c r="AE1290" s="277"/>
      <c r="AF1290" s="277"/>
      <c r="AG1290" s="277"/>
      <c r="AH1290" s="346" t="s">
        <v>257</v>
      </c>
      <c r="AI1290" s="348"/>
      <c r="AJ1290" s="348"/>
      <c r="AK1290" s="348"/>
      <c r="AL1290" s="348" t="s">
        <v>21</v>
      </c>
      <c r="AM1290" s="348"/>
      <c r="AN1290" s="348"/>
      <c r="AO1290" s="423"/>
      <c r="AP1290" s="424" t="s">
        <v>294</v>
      </c>
      <c r="AQ1290" s="424"/>
      <c r="AR1290" s="424"/>
      <c r="AS1290" s="424"/>
      <c r="AT1290" s="424"/>
      <c r="AU1290" s="424"/>
      <c r="AV1290" s="424"/>
      <c r="AW1290" s="424"/>
      <c r="AX1290" s="424"/>
      <c r="AY1290">
        <f t="shared" ref="AY1290:AY1291" si="36">$AY$1288</f>
        <v>0</v>
      </c>
    </row>
    <row r="1291" spans="1:51" ht="26.25" hidden="1" customHeight="1" x14ac:dyDescent="0.15">
      <c r="A1291" s="1015">
        <v>1</v>
      </c>
      <c r="B1291" s="1015">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14"/>
      <c r="AD1291" s="1014"/>
      <c r="AE1291" s="1014"/>
      <c r="AF1291" s="1014"/>
      <c r="AG1291" s="1014"/>
      <c r="AH1291" s="420"/>
      <c r="AI1291" s="421"/>
      <c r="AJ1291" s="421"/>
      <c r="AK1291" s="421"/>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15">
        <v>2</v>
      </c>
      <c r="B1292" s="1015">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14"/>
      <c r="AD1292" s="1014"/>
      <c r="AE1292" s="1014"/>
      <c r="AF1292" s="1014"/>
      <c r="AG1292" s="1014"/>
      <c r="AH1292" s="420"/>
      <c r="AI1292" s="421"/>
      <c r="AJ1292" s="421"/>
      <c r="AK1292" s="421"/>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15">
        <v>3</v>
      </c>
      <c r="B1293" s="1015">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14"/>
      <c r="AD1293" s="1014"/>
      <c r="AE1293" s="1014"/>
      <c r="AF1293" s="1014"/>
      <c r="AG1293" s="1014"/>
      <c r="AH1293" s="420"/>
      <c r="AI1293" s="421"/>
      <c r="AJ1293" s="421"/>
      <c r="AK1293" s="421"/>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15">
        <v>4</v>
      </c>
      <c r="B1294" s="1015">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14"/>
      <c r="AD1294" s="1014"/>
      <c r="AE1294" s="1014"/>
      <c r="AF1294" s="1014"/>
      <c r="AG1294" s="1014"/>
      <c r="AH1294" s="420"/>
      <c r="AI1294" s="421"/>
      <c r="AJ1294" s="421"/>
      <c r="AK1294" s="421"/>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15">
        <v>5</v>
      </c>
      <c r="B1295" s="1015">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14"/>
      <c r="AD1295" s="1014"/>
      <c r="AE1295" s="1014"/>
      <c r="AF1295" s="1014"/>
      <c r="AG1295" s="1014"/>
      <c r="AH1295" s="420"/>
      <c r="AI1295" s="421"/>
      <c r="AJ1295" s="421"/>
      <c r="AK1295" s="421"/>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15">
        <v>6</v>
      </c>
      <c r="B1296" s="1015">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14"/>
      <c r="AD1296" s="1014"/>
      <c r="AE1296" s="1014"/>
      <c r="AF1296" s="1014"/>
      <c r="AG1296" s="1014"/>
      <c r="AH1296" s="420"/>
      <c r="AI1296" s="421"/>
      <c r="AJ1296" s="421"/>
      <c r="AK1296" s="421"/>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15">
        <v>7</v>
      </c>
      <c r="B1297" s="1015">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14"/>
      <c r="AD1297" s="1014"/>
      <c r="AE1297" s="1014"/>
      <c r="AF1297" s="1014"/>
      <c r="AG1297" s="1014"/>
      <c r="AH1297" s="420"/>
      <c r="AI1297" s="421"/>
      <c r="AJ1297" s="421"/>
      <c r="AK1297" s="421"/>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15">
        <v>8</v>
      </c>
      <c r="B1298" s="1015">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14"/>
      <c r="AD1298" s="1014"/>
      <c r="AE1298" s="1014"/>
      <c r="AF1298" s="1014"/>
      <c r="AG1298" s="1014"/>
      <c r="AH1298" s="420"/>
      <c r="AI1298" s="421"/>
      <c r="AJ1298" s="421"/>
      <c r="AK1298" s="421"/>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15">
        <v>9</v>
      </c>
      <c r="B1299" s="1015">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14"/>
      <c r="AD1299" s="1014"/>
      <c r="AE1299" s="1014"/>
      <c r="AF1299" s="1014"/>
      <c r="AG1299" s="1014"/>
      <c r="AH1299" s="420"/>
      <c r="AI1299" s="421"/>
      <c r="AJ1299" s="421"/>
      <c r="AK1299" s="421"/>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15">
        <v>10</v>
      </c>
      <c r="B1300" s="1015">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14"/>
      <c r="AD1300" s="1014"/>
      <c r="AE1300" s="1014"/>
      <c r="AF1300" s="1014"/>
      <c r="AG1300" s="1014"/>
      <c r="AH1300" s="420"/>
      <c r="AI1300" s="421"/>
      <c r="AJ1300" s="421"/>
      <c r="AK1300" s="421"/>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15">
        <v>11</v>
      </c>
      <c r="B1301" s="1015">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14"/>
      <c r="AD1301" s="1014"/>
      <c r="AE1301" s="1014"/>
      <c r="AF1301" s="1014"/>
      <c r="AG1301" s="1014"/>
      <c r="AH1301" s="420"/>
      <c r="AI1301" s="421"/>
      <c r="AJ1301" s="421"/>
      <c r="AK1301" s="421"/>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15">
        <v>12</v>
      </c>
      <c r="B1302" s="1015">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14"/>
      <c r="AD1302" s="1014"/>
      <c r="AE1302" s="1014"/>
      <c r="AF1302" s="1014"/>
      <c r="AG1302" s="1014"/>
      <c r="AH1302" s="420"/>
      <c r="AI1302" s="421"/>
      <c r="AJ1302" s="421"/>
      <c r="AK1302" s="421"/>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15">
        <v>13</v>
      </c>
      <c r="B1303" s="1015">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14"/>
      <c r="AD1303" s="1014"/>
      <c r="AE1303" s="1014"/>
      <c r="AF1303" s="1014"/>
      <c r="AG1303" s="1014"/>
      <c r="AH1303" s="420"/>
      <c r="AI1303" s="421"/>
      <c r="AJ1303" s="421"/>
      <c r="AK1303" s="421"/>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15">
        <v>14</v>
      </c>
      <c r="B1304" s="1015">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14"/>
      <c r="AD1304" s="1014"/>
      <c r="AE1304" s="1014"/>
      <c r="AF1304" s="1014"/>
      <c r="AG1304" s="1014"/>
      <c r="AH1304" s="420"/>
      <c r="AI1304" s="421"/>
      <c r="AJ1304" s="421"/>
      <c r="AK1304" s="421"/>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15">
        <v>15</v>
      </c>
      <c r="B1305" s="1015">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14"/>
      <c r="AD1305" s="1014"/>
      <c r="AE1305" s="1014"/>
      <c r="AF1305" s="1014"/>
      <c r="AG1305" s="1014"/>
      <c r="AH1305" s="420"/>
      <c r="AI1305" s="421"/>
      <c r="AJ1305" s="421"/>
      <c r="AK1305" s="421"/>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15">
        <v>16</v>
      </c>
      <c r="B1306" s="1015">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14"/>
      <c r="AD1306" s="1014"/>
      <c r="AE1306" s="1014"/>
      <c r="AF1306" s="1014"/>
      <c r="AG1306" s="1014"/>
      <c r="AH1306" s="420"/>
      <c r="AI1306" s="421"/>
      <c r="AJ1306" s="421"/>
      <c r="AK1306" s="421"/>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15">
        <v>17</v>
      </c>
      <c r="B1307" s="1015">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14"/>
      <c r="AD1307" s="1014"/>
      <c r="AE1307" s="1014"/>
      <c r="AF1307" s="1014"/>
      <c r="AG1307" s="1014"/>
      <c r="AH1307" s="420"/>
      <c r="AI1307" s="421"/>
      <c r="AJ1307" s="421"/>
      <c r="AK1307" s="421"/>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15">
        <v>18</v>
      </c>
      <c r="B1308" s="1015">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14"/>
      <c r="AD1308" s="1014"/>
      <c r="AE1308" s="1014"/>
      <c r="AF1308" s="1014"/>
      <c r="AG1308" s="1014"/>
      <c r="AH1308" s="420"/>
      <c r="AI1308" s="421"/>
      <c r="AJ1308" s="421"/>
      <c r="AK1308" s="421"/>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15">
        <v>19</v>
      </c>
      <c r="B1309" s="1015">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14"/>
      <c r="AD1309" s="1014"/>
      <c r="AE1309" s="1014"/>
      <c r="AF1309" s="1014"/>
      <c r="AG1309" s="1014"/>
      <c r="AH1309" s="420"/>
      <c r="AI1309" s="421"/>
      <c r="AJ1309" s="421"/>
      <c r="AK1309" s="421"/>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15">
        <v>20</v>
      </c>
      <c r="B1310" s="1015">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14"/>
      <c r="AD1310" s="1014"/>
      <c r="AE1310" s="1014"/>
      <c r="AF1310" s="1014"/>
      <c r="AG1310" s="1014"/>
      <c r="AH1310" s="420"/>
      <c r="AI1310" s="421"/>
      <c r="AJ1310" s="421"/>
      <c r="AK1310" s="421"/>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15">
        <v>21</v>
      </c>
      <c r="B1311" s="1015">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14"/>
      <c r="AD1311" s="1014"/>
      <c r="AE1311" s="1014"/>
      <c r="AF1311" s="1014"/>
      <c r="AG1311" s="1014"/>
      <c r="AH1311" s="420"/>
      <c r="AI1311" s="421"/>
      <c r="AJ1311" s="421"/>
      <c r="AK1311" s="421"/>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15">
        <v>22</v>
      </c>
      <c r="B1312" s="1015">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14"/>
      <c r="AD1312" s="1014"/>
      <c r="AE1312" s="1014"/>
      <c r="AF1312" s="1014"/>
      <c r="AG1312" s="1014"/>
      <c r="AH1312" s="420"/>
      <c r="AI1312" s="421"/>
      <c r="AJ1312" s="421"/>
      <c r="AK1312" s="421"/>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15">
        <v>23</v>
      </c>
      <c r="B1313" s="1015">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14"/>
      <c r="AD1313" s="1014"/>
      <c r="AE1313" s="1014"/>
      <c r="AF1313" s="1014"/>
      <c r="AG1313" s="1014"/>
      <c r="AH1313" s="420"/>
      <c r="AI1313" s="421"/>
      <c r="AJ1313" s="421"/>
      <c r="AK1313" s="421"/>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15">
        <v>24</v>
      </c>
      <c r="B1314" s="1015">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14"/>
      <c r="AD1314" s="1014"/>
      <c r="AE1314" s="1014"/>
      <c r="AF1314" s="1014"/>
      <c r="AG1314" s="1014"/>
      <c r="AH1314" s="420"/>
      <c r="AI1314" s="421"/>
      <c r="AJ1314" s="421"/>
      <c r="AK1314" s="421"/>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15">
        <v>25</v>
      </c>
      <c r="B1315" s="1015">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14"/>
      <c r="AD1315" s="1014"/>
      <c r="AE1315" s="1014"/>
      <c r="AF1315" s="1014"/>
      <c r="AG1315" s="1014"/>
      <c r="AH1315" s="420"/>
      <c r="AI1315" s="421"/>
      <c r="AJ1315" s="421"/>
      <c r="AK1315" s="421"/>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15">
        <v>26</v>
      </c>
      <c r="B1316" s="1015">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14"/>
      <c r="AD1316" s="1014"/>
      <c r="AE1316" s="1014"/>
      <c r="AF1316" s="1014"/>
      <c r="AG1316" s="1014"/>
      <c r="AH1316" s="420"/>
      <c r="AI1316" s="421"/>
      <c r="AJ1316" s="421"/>
      <c r="AK1316" s="421"/>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15">
        <v>27</v>
      </c>
      <c r="B1317" s="1015">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14"/>
      <c r="AD1317" s="1014"/>
      <c r="AE1317" s="1014"/>
      <c r="AF1317" s="1014"/>
      <c r="AG1317" s="1014"/>
      <c r="AH1317" s="420"/>
      <c r="AI1317" s="421"/>
      <c r="AJ1317" s="421"/>
      <c r="AK1317" s="421"/>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15">
        <v>28</v>
      </c>
      <c r="B1318" s="1015">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14"/>
      <c r="AD1318" s="1014"/>
      <c r="AE1318" s="1014"/>
      <c r="AF1318" s="1014"/>
      <c r="AG1318" s="1014"/>
      <c r="AH1318" s="420"/>
      <c r="AI1318" s="421"/>
      <c r="AJ1318" s="421"/>
      <c r="AK1318" s="421"/>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15">
        <v>29</v>
      </c>
      <c r="B1319" s="1015">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14"/>
      <c r="AD1319" s="1014"/>
      <c r="AE1319" s="1014"/>
      <c r="AF1319" s="1014"/>
      <c r="AG1319" s="1014"/>
      <c r="AH1319" s="420"/>
      <c r="AI1319" s="421"/>
      <c r="AJ1319" s="421"/>
      <c r="AK1319" s="421"/>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15">
        <v>30</v>
      </c>
      <c r="B1320" s="1015">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14"/>
      <c r="AD1320" s="1014"/>
      <c r="AE1320" s="1014"/>
      <c r="AF1320" s="1014"/>
      <c r="AG1320" s="1014"/>
      <c r="AH1320" s="420"/>
      <c r="AI1320" s="421"/>
      <c r="AJ1320" s="421"/>
      <c r="AK1320" s="421"/>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2021-06-23T05:21:11Z</cp:lastPrinted>
  <dcterms:created xsi:type="dcterms:W3CDTF">2012-03-13T00:50:25Z</dcterms:created>
  <dcterms:modified xsi:type="dcterms:W3CDTF">2021-09-06T06:57:34Z</dcterms:modified>
</cp:coreProperties>
</file>