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修正依頼中\"/>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35" i="3"/>
  <c r="AY417" i="3"/>
  <c r="AY255" i="3"/>
  <c r="AY369" i="3"/>
  <c r="AY213"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<sst xmlns="http://schemas.openxmlformats.org/spreadsheetml/2006/main" count="3119" uniqueCount="796">
  <si>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</si>
  <si>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</si>
  <si>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</si>
  <si>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</si>
  <si>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</si>
  <si>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</si>
  <si>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</si>
  <si>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</si>
  <si>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</si>
  <si>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</si>
  <si>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</si>
  <si>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</si>
  <si>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</si>
  <si>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</si>
  <si>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</si>
  <si>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</si>
  <si>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</si>
  <si>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</si>
  <si>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</si>
  <si>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</si>
  <si>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</si>
  <si>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</si>
  <si>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</si>
  <si>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</si>
  <si>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</si>
  <si>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</si>
  <si>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</si>
  <si>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</si>
  <si>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</si>
  <si>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</si>
  <si>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</si>
  <si>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</si>
  <si>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</si>
  <si>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</si>
  <si>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</si>
  <si>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</si>
  <si>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</si>
  <si>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</si>
  <si>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</si>
  <si>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</si>
  <si>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</si>
  <si>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</si>
  <si>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</si>
  <si>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</si>
  <si>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</si>
  <si>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</si>
  <si>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</si>
  <si>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</si>
  <si>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</si>
  <si>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</si>
  <si>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</si>
  <si>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</si>
  <si>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</si>
  <si>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</si>
  <si>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</si>
  <si>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</si>
  <si>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</si>
  <si>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</si>
  <si>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</si>
  <si>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</si>
  <si>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</si>
  <si>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</si>
  <si>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</si>
  <si>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</si>
  <si>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</si>
  <si>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</si>
  <si>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</si>
  <si>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</si>
  <si>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</si>
  <si>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</si>
  <si>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</si>
  <si>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</si>
  <si>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</si>
  <si>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</si>
  <si>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</si>
  <si>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</si>
  <si>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</si>
  <si>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</si>
  <si>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</si>
  <si>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</si>
  <si>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</si>
  <si>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</si>
  <si>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</si>
  <si>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</si>
  <si>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</si>
  <si>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</si>
  <si>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</si>
  <si>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</si>
  <si>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</si>
  <si>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</si>
  <si>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</si>
  <si>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</si>
  <si>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</si>
  <si>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</si>
  <si>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</si>
  <si>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</si>
  <si>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</si>
  <si>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</si>
  <si>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</si>
  <si>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</si>
  <si>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</si>
  <si>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</si>
  <si>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</si>
  <si>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</si>
  <si>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</si>
  <si>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</si>
  <si>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</si>
  <si>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</si>
  <si>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</si>
  <si>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</si>
  <si>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</si>
  <si>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</si>
  <si>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</si>
  <si>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</si>
  <si>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</si>
  <si>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</si>
  <si>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</si>
  <si>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</si>
  <si>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</si>
  <si>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</si>
  <si>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</si>
  <si>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</si>
  <si>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</si>
  <si>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</si>
  <si>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</si>
  <si>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</si>
  <si>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</si>
  <si>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</si>
  <si>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</si>
  <si>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</si>
  <si>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</si>
  <si>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</si>
  <si>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</si>
  <si>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</si>
  <si>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</si>
  <si>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</si>
  <si>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</si>
  <si>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</si>
  <si>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</si>
  <si>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</si>
  <si>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</si>
  <si>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</si>
  <si>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</si>
  <si>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</si>
  <si>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</si>
  <si>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</si>
  <si>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</si>
  <si>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</si>
  <si>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</si>
  <si>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</si>
  <si>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</si>
  <si>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</si>
  <si>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</si>
  <si>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</si>
  <si>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</si>
  <si>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</si>
  <si>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</si>
  <si>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</si>
  <si>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</si>
  <si>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</si>
  <si>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</si>
  <si>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</si>
  <si>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</si>
  <si>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</si>
  <si>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</si>
  <si>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</si>
  <si>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</si>
  <si>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</si>
  <si>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</si>
  <si>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</si>
  <si>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</si>
  <si>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</si>
  <si>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</si>
  <si>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</si>
  <si>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</si>
  <si>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</si>
  <si>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</si>
  <si>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</si>
  <si>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</si>
  <si>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</si>
  <si>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</si>
  <si>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</si>
  <si>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</si>
  <si>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</si>
  <si>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</si>
  <si>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</si>
  <si>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</si>
  <si>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</si>
  <si>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</si>
  <si>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</si>
  <si>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</si>
  <si>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</si>
  <si>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</si>
  <si>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</si>
  <si>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</si>
  <si>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</si>
  <si>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</si>
  <si>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</si>
  <si>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</si>
  <si>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</si>
  <si>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</si>
  <si>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</si>
  <si>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</si>
  <si>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</si>
  <si>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</si>
  <si>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</si>
  <si>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</si>
  <si>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</si>
  <si>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</si>
  <si>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</si>
  <si>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</si>
  <si>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</si>
  <si>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</si>
  <si>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</si>
  <si>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</si>
  <si>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</si>
  <si>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</si>
  <si>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</si>
  <si>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</si>
  <si>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</si>
  <si>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</si>
  <si>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</si>
  <si>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</si>
  <si>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</si>
  <si>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</si>
  <si>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</si>
  <si>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</si>
  <si>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</si>
  <si>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</si>
  <si>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</si>
  <si>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</si>
  <si>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</si>
  <si>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</si>
  <si>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</si>
  <si>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</si>
  <si>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</si>
  <si>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</si>
  <si>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</si>
  <si>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</si>
  <si>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</si>
  <si>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</si>
  <si>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</si>
  <si>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</si>
  <si>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</si>
  <si>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</si>
  <si>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</si>
  <si>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</si>
  <si>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</si>
  <si>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</si>
  <si>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</si>
  <si>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</si>
  <si>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</si>
  <si>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</si>
  <si>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</si>
  <si>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</si>
  <si>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</si>
  <si>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</si>
  <si>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</si>
  <si>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</si>
  <si>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</si>
  <si>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</si>
  <si>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</si>
  <si>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</si>
  <si>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</si>
  <si>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</si>
  <si>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</si>
  <si>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</si>
  <si>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</si>
  <si>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</si>
  <si>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</si>
  <si>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</si>
  <si>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</si>
  <si>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</si>
  <si>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</si>
  <si>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</si>
  <si>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</si>
  <si>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</si>
  <si>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</si>
  <si>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</si>
  <si>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</si>
  <si>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</si>
  <si>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</si>
  <si>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</si>
  <si>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</si>
  <si>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</si>
  <si>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</si>
  <si>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</si>
  <si>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</si>
  <si>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</si>
  <si>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</si>
  <si>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</si>
  <si>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</si>
  <si>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</si>
  <si>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</si>
  <si>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</si>
  <si>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</si>
  <si>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</si>
  <si>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</si>
  <si>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</si>
  <si>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</si>
  <si>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</si>
  <si>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</si>
  <si>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</si>
  <si>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</si>
  <si>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</si>
  <si>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</si>
  <si>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</si>
  <si>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</si>
  <si>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</si>
  <si>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</si>
  <si>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</si>
  <si>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</si>
  <si>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</si>
  <si>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</si>
  <si>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</si>
  <si>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</si>
  <si>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</si>
  <si>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</si>
  <si>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</si>
  <si>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</si>
  <si>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</si>
  <si>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</si>
  <si>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</si>
  <si>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</si>
  <si>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</si>
  <si>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</si>
  <si>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</si>
  <si>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</si>
  <si>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</si>
  <si>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</si>
  <si>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</si>
  <si>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</si>
  <si>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</si>
  <si>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</si>
  <si>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</si>
  <si>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</si>
  <si>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</si>
  <si>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</si>
  <si>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</si>
  <si>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</si>
  <si>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</si>
  <si>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</si>
  <si>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</si>
  <si>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</si>
  <si>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</si>
  <si>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</si>
  <si>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</si>
  <si>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</si>
  <si>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</si>
  <si>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</si>
  <si>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</si>
  <si>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</si>
  <si>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</si>
  <si>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</si>
  <si>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</si>
  <si>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</si>
  <si>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</si>
  <si>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</si>
  <si>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</si>
  <si>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</si>
  <si>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</si>
  <si>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</si>
  <si>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</si>
  <si>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</si>
  <si>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</si>
  <si>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</si>
  <si>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</si>
  <si>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</si>
  <si>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</si>
  <si>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</si>
  <si>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</si>
  <si>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</si>
  <si>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</si>
  <si>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</si>
  <si>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</si>
  <si>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</si>
  <si>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</si>
  <si>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</si>
  <si>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</si>
  <si>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</si>
  <si>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</si>
  <si>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</si>
  <si>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</si>
  <si>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</si>
  <si>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</si>
  <si>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</si>
  <si>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</si>
  <si>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</si>
  <si>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</si>
  <si>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</si>
  <si>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</si>
  <si>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</si>
  <si>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</si>
  <si>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</si>
  <si>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</si>
  <si>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</si>
  <si>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</si>
  <si>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</si>
  <si>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</si>
  <si>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</si>
  <si>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</si>
  <si>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</si>
  <si>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</si>
  <si>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</si>
  <si>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</si>
  <si>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</si>
  <si>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</si>
  <si>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</si>
  <si>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</si>
  <si>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</si>
  <si>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</si>
  <si>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</si>
  <si>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</si>
  <si>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</si>
  <si>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</si>
  <si>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</si>
  <si>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</si>
  <si>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</si>
  <si>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</si>
  <si>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</si>
  <si>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</si>
  <si>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</si>
  <si>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</si>
  <si>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</si>
  <si>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</si>
  <si>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</si>
  <si>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</si>
  <si>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</si>
  <si>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</si>
  <si>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</si>
  <si>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</si>
  <si>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</si>
  <si>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</si>
  <si>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</si>
  <si>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</si>
  <si>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</si>
  <si>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</si>
  <si>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</si>
  <si>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</si>
  <si>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</si>
  <si>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</si>
  <si>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</si>
  <si>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</si>
  <si>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</si>
  <si>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</si>
  <si>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</si>
  <si>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</si>
  <si>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</si>
  <si>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</si>
  <si>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</si>
  <si>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</si>
  <si>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</si>
  <si>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</si>
  <si>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</si>
  <si>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</si>
  <si>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</si>
  <si>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</si>
  <si>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</si>
  <si>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</si>
  <si>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</si>
  <si>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</si>
  <si>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</si>
  <si>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</si>
  <si>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</si>
  <si>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</si>
  <si>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</si>
  <si>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</si>
  <si>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</si>
  <si>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</si>
  <si>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</si>
  <si>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</si>
  <si>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</si>
  <si>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</si>
  <si>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</si>
  <si>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</si>
  <si>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</si>
  <si>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</si>
  <si>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</si>
  <si>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</si>
  <si>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</si>
  <si>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</si>
  <si>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</si>
  <si>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</si>
  <si>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</si>
  <si>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</si>
  <si>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</si>
  <si>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</si>
  <si>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</si>
  <si>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</si>
  <si>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</si>
  <si>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</si>
  <si>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</si>
  <si>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</si>
  <si>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</si>
  <si>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</si>
  <si>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</si>
  <si>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</si>
  <si>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</si>
  <si>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</si>
  <si>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</si>
  <si>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</si>
  <si>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</si>
  <si>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</si>
  <si>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</si>
  <si>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</si>
  <si>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</si>
  <si>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</si>
  <si>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</si>
  <si>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</si>
  <si>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</si>
  <si>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</si>
  <si>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</si>
  <si>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</si>
  <si>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</si>
  <si>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</si>
  <si>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</si>
  <si>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</si>
  <si>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</si>
  <si>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</si>
  <si>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</si>
  <si>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</si>
  <si>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</si>
  <si>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</si>
  <si>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</si>
  <si>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</si>
  <si>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</si>
  <si>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</si>
  <si>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</si>
  <si>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</si>
  <si>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</si>
  <si>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</si>
  <si>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</si>
  <si>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</si>
  <si>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</si>
  <si>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</si>
  <si>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</si>
  <si>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</si>
  <si>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</si>
  <si>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</si>
  <si>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</si>
  <si>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</si>
  <si>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</si>
  <si>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</si>
  <si>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</si>
  <si>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</si>
  <si>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</si>
  <si>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</si>
  <si>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</si>
  <si>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</si>
  <si>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</si>
  <si>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</si>
  <si>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</si>
  <si>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</si>
  <si>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</si>
  <si>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</si>
  <si>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</si>
  <si>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</si>
  <si>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</si>
  <si>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</si>
  <si>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</si>
  <si>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</si>
  <si>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</si>
  <si>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</si>
  <si>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</si>
  <si>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</si>
  <si>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</si>
  <si>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</si>
  <si>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</si>
  <si>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</si>
  <si>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</si>
  <si>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</si>
  <si>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</si>
  <si>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</si>
  <si>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</si>
  <si>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</si>
  <si>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</si>
  <si>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</si>
  <si>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</si>
  <si>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</si>
  <si>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</si>
  <si>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</si>
  <si>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</si>
  <si>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</si>
  <si>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</si>
  <si>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</si>
  <si>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</si>
  <si>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</si>
  <si>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</si>
  <si>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</si>
  <si>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</si>
  <si>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</si>
  <si>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</si>
  <si>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</si>
  <si>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</si>
  <si>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</si>
  <si>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</si>
  <si>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</si>
  <si>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</si>
  <si>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</si>
  <si>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</si>
  <si>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</si>
  <si>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</si>
  <si>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</si>
  <si>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</si>
  <si>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</si>
  <si>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</si>
  <si>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</si>
  <si>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</si>
  <si>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</si>
  <si>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</si>
  <si>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</si>
  <si>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</si>
  <si>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</si>
  <si>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</si>
  <si>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</si>
  <si>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</si>
  <si>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</si>
  <si>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</si>
  <si>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</si>
  <si>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</si>
  <si>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</si>
  <si>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</si>
  <si>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</si>
  <si>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</si>
  <si>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</si>
  <si>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</si>
  <si>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</si>
  <si>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</si>
  <si>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</si>
  <si>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</si>
  <si>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</si>
  <si>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</si>
  <si>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</si>
  <si>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</si>
  <si>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</si>
  <si>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</si>
  <si>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</si>
  <si>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</si>
  <si>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</si>
  <si>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</si>
  <si>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</si>
  <si>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</si>
  <si>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</si>
  <si>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</si>
  <si>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</si>
  <si>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</si>
  <si>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</si>
  <si>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</si>
  <si>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</si>
  <si>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</si>
  <si>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</si>
  <si>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</si>
  <si>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</si>
  <si>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</si>
  <si>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</si>
  <si>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</si>
  <si>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</si>
  <si>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</si>
  <si>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</si>
  <si>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</si>
  <si>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</si>
  <si>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</si>
  <si>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</si>
  <si>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</si>
  <si>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</si>
  <si>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</si>
  <si>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</si>
  <si>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</si>
  <si>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</si>
  <si>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</si>
  <si>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</si>
  <si>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</si>
  <si>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</si>
  <si>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</si>
  <si>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</si>
  <si>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</si>
  <si>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</si>
  <si>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</si>
  <si>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</si>
  <si>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</si>
  <si>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</si>
  <si>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</si>
  <si>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</si>
  <si>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</si>
  <si>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</si>
  <si>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</si>
  <si>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</si>
  <si>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</si>
  <si>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</si>
  <si>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</si>
  <si>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</si>
  <si>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</si>
  <si>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</si>
  <si>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</si>
  <si>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</si>
  <si>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</si>
  <si>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</si>
  <si>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</si>
  <si>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</si>
  <si>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</si>
  <si>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</si>
  <si>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</si>
  <si>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</si>
  <si>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</si>
  <si>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</si>
  <si>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</si>
  <si>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</si>
  <si>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</si>
  <si>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</si>
  <si>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</si>
  <si>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</si>
  <si>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医薬品副作用等被害救済事業費等補助</t>
  </si>
  <si>
    <t>医薬・生活衛生局</t>
  </si>
  <si>
    <t>室長　海老　敬子</t>
  </si>
  <si>
    <t>昭和54年度</t>
  </si>
  <si>
    <t>終了予定なし</t>
  </si>
  <si>
    <t>総務課医薬品副作用被害対策室</t>
  </si>
  <si>
    <t>独立行政法人医薬品医療機器総合機器法15条第1項第1号、第2号</t>
  </si>
  <si>
    <t>日本再興戦略（平成25年6月14日閣議決定）</t>
  </si>
  <si>
    <t>-</t>
  </si>
  <si>
    <t>医薬品副作用被害救済事業費等補助金</t>
  </si>
  <si>
    <t>健康被害者が（独）医薬品医療機器総合機構に対し行う請求に基づき救済給付の可否を審査し、救済給付を行うため、目標の設定は困難である。</t>
  </si>
  <si>
    <t>国民保健の向上に資するため、医薬品の副作用又は生物由来製品を介した感染等による健康被害者の迅速な救済を図ること。</t>
  </si>
  <si>
    <t>医薬品副作用被害救済制度、生物由来感染等被害救済制度における審査に基づき決定された支給件数</t>
  </si>
  <si>
    <t>件</t>
  </si>
  <si>
    <t>医薬品副作用被害救済制度、生物由来製品感染等被害救済制度における審査件数</t>
  </si>
  <si>
    <t>X：「事業①、②の執行額（円）」／Y：「審査件数（件）」　　　　　　　　　　　　　　　　　　　　　　　　　</t>
    <phoneticPr fontId="5"/>
  </si>
  <si>
    <t>円</t>
  </si>
  <si>
    <t>　　X/Y</t>
    <phoneticPr fontId="5"/>
  </si>
  <si>
    <t>195,988,000/1526</t>
  </si>
  <si>
    <t>195,508,000/1541</t>
  </si>
  <si>
    <t>品質・有効性・安全性の高い医薬品・医療機器・再生医療等製品を国民が適切に利用できるようにすること（Ⅰ-6)</t>
  </si>
  <si>
    <t>医薬品等の品質確保の徹底を図るとともに、医薬品等の安全対策等を推進すること（Ⅰ-6-2）</t>
  </si>
  <si>
    <t>206</t>
  </si>
  <si>
    <t>183</t>
  </si>
  <si>
    <t>152</t>
  </si>
  <si>
    <t>178</t>
  </si>
  <si>
    <t>192</t>
  </si>
  <si>
    <t>201</t>
  </si>
  <si>
    <t>204</t>
  </si>
  <si>
    <t>0215</t>
  </si>
  <si>
    <t>○</t>
  </si>
  <si>
    <t>国民保険の向上に資するため、医薬品の副作用又は生物由来製品を介した感染等による健康被害者の迅速な救済を図っている。
（平成30年1.269件、令和元年1,287件、令和2年1,342件）
また、先天性の血液凝固異常症の治療のため、健康被害を受けた方のQOLの向上策及び必要なサービス提供のあり方の検討を行い、医薬品等の安全対策を推進している。</t>
    <rPh sb="59" eb="61">
      <t>ヘイセイ</t>
    </rPh>
    <rPh sb="63" eb="64">
      <t>ネン</t>
    </rPh>
    <rPh sb="69" eb="70">
      <t>ケン</t>
    </rPh>
    <rPh sb="71" eb="73">
      <t>レイワ</t>
    </rPh>
    <rPh sb="73" eb="75">
      <t>ガンネン</t>
    </rPh>
    <rPh sb="80" eb="81">
      <t>ケン</t>
    </rPh>
    <rPh sb="82" eb="84">
      <t>レイワ</t>
    </rPh>
    <rPh sb="85" eb="86">
      <t>ネン</t>
    </rPh>
    <rPh sb="91" eb="92">
      <t>ケン</t>
    </rPh>
    <rPh sb="97" eb="99">
      <t>センテン</t>
    </rPh>
    <rPh sb="99" eb="100">
      <t>セイ</t>
    </rPh>
    <rPh sb="101" eb="103">
      <t>ケツエキ</t>
    </rPh>
    <rPh sb="103" eb="105">
      <t>ギョウコ</t>
    </rPh>
    <rPh sb="105" eb="107">
      <t>イジョウ</t>
    </rPh>
    <rPh sb="107" eb="108">
      <t>ショウ</t>
    </rPh>
    <rPh sb="109" eb="111">
      <t>チリョウ</t>
    </rPh>
    <rPh sb="115" eb="117">
      <t>ケンコウ</t>
    </rPh>
    <rPh sb="117" eb="119">
      <t>ヒガイ</t>
    </rPh>
    <rPh sb="120" eb="121">
      <t>ウ</t>
    </rPh>
    <rPh sb="123" eb="124">
      <t>カタ</t>
    </rPh>
    <rPh sb="129" eb="131">
      <t>コウジョウ</t>
    </rPh>
    <rPh sb="131" eb="132">
      <t>サク</t>
    </rPh>
    <rPh sb="132" eb="133">
      <t>オヨ</t>
    </rPh>
    <rPh sb="134" eb="136">
      <t>ヒツヨウ</t>
    </rPh>
    <rPh sb="141" eb="143">
      <t>テイキョウ</t>
    </rPh>
    <rPh sb="146" eb="147">
      <t>カタ</t>
    </rPh>
    <rPh sb="148" eb="150">
      <t>ケントウ</t>
    </rPh>
    <rPh sb="151" eb="152">
      <t>オコナ</t>
    </rPh>
    <rPh sb="154" eb="157">
      <t>イヤクヒン</t>
    </rPh>
    <rPh sb="157" eb="158">
      <t>トウ</t>
    </rPh>
    <rPh sb="159" eb="161">
      <t>アンゼン</t>
    </rPh>
    <rPh sb="161" eb="163">
      <t>タイサク</t>
    </rPh>
    <rPh sb="164" eb="166">
      <t>スイシン</t>
    </rPh>
    <phoneticPr fontId="5"/>
  </si>
  <si>
    <t>無</t>
  </si>
  <si>
    <t>‐</t>
  </si>
  <si>
    <t>医薬品等による副作用等による被害者の迅速な救済を行うための制度であり、広く国民のニーズがある。</t>
    <phoneticPr fontId="5"/>
  </si>
  <si>
    <t>医薬品等による副作用等による被害者の迅速な救済を行うための制度であり、その円滑な実施のために国が補助すべき事業である。</t>
    <phoneticPr fontId="5"/>
  </si>
  <si>
    <t>医薬品等による副作用等による被害者の迅速な救済を行うための制度であり、優先度の高い事業である。</t>
    <phoneticPr fontId="5"/>
  </si>
  <si>
    <t>本事業は（独）医薬品医療機器総合機構法により定められた業務であり、支出先は妥当である。</t>
    <rPh sb="5" eb="6">
      <t>ドク</t>
    </rPh>
    <phoneticPr fontId="5"/>
  </si>
  <si>
    <t>本事業の１／２は国庫補助、残りの１／２は製薬企業からの拠出金で運営されており、負担関係も妥当である。</t>
    <phoneticPr fontId="5"/>
  </si>
  <si>
    <t>事業内容を把握し、単位あたりコストの削減に努めており、妥当である。</t>
    <phoneticPr fontId="5"/>
  </si>
  <si>
    <t>本事業の国庫補助分については、本事業に必要な人件費等の事務費で、費目・使途は真に必要なものに限定されている。</t>
    <phoneticPr fontId="5"/>
  </si>
  <si>
    <t>事業内容を把握し、単位あたりコストの削減に努めている。</t>
    <phoneticPr fontId="5"/>
  </si>
  <si>
    <t>健康被害者が（独）医薬品医療機器総合機構に対し行う請求に基づき救済給付の可否を審査し、救済給付を行うため、定量的な目標の設定は困難であるが、救済給付の支給件数は従前より千件以上と多く、健康被害者の迅速な救済に必要かつ有効な事業である。</t>
    <rPh sb="7" eb="8">
      <t>ドク</t>
    </rPh>
    <phoneticPr fontId="5"/>
  </si>
  <si>
    <t>本制度の救済給付に係る費用は、その全額を医薬品等の製造販売業者等からの拠出金を賄う一方、制度運用に係る事務費については、1/2を国庫補助（1/2は企業の拠出金）としている。本国庫補助については、国において医薬品等の承認等を行っていることによる社会的責任を果たすための最小限のものであり、見直すことは困難である。</t>
    <phoneticPr fontId="5"/>
  </si>
  <si>
    <t>医薬品副作用被害救済、生物由来製品感染等被害救済に必要な事業であり、見直しの余地はないが、引き続き事業計画等検証の上、必要な予算措置に努める。</t>
    <rPh sb="28" eb="30">
      <t>ジギョウ</t>
    </rPh>
    <phoneticPr fontId="5"/>
  </si>
  <si>
    <t>A.（独）医薬品医療機器総合機構</t>
    <phoneticPr fontId="5"/>
  </si>
  <si>
    <t>人件費</t>
    <rPh sb="0" eb="3">
      <t>ジンケンヒ</t>
    </rPh>
    <phoneticPr fontId="5"/>
  </si>
  <si>
    <t>諸謝金</t>
    <rPh sb="0" eb="1">
      <t>ショ</t>
    </rPh>
    <rPh sb="1" eb="3">
      <t>シャキン</t>
    </rPh>
    <phoneticPr fontId="5"/>
  </si>
  <si>
    <t>事務庁費</t>
    <rPh sb="0" eb="2">
      <t>ジム</t>
    </rPh>
    <rPh sb="2" eb="4">
      <t>チョウヒ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</si>
  <si>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</si>
  <si>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</si>
  <si>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</si>
  <si>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公課費</t>
    <rPh sb="0" eb="2">
      <t>コウカ</t>
    </rPh>
    <rPh sb="2" eb="3">
      <t>ヒ</t>
    </rPh>
    <phoneticPr fontId="5"/>
  </si>
  <si>
    <t>役員及び職員に対する給与等</t>
    <rPh sb="0" eb="2">
      <t>ヤクイン</t>
    </rPh>
    <rPh sb="2" eb="3">
      <t>オヨ</t>
    </rPh>
    <rPh sb="4" eb="6">
      <t>ショクイン</t>
    </rPh>
    <rPh sb="7" eb="8">
      <t>タイ</t>
    </rPh>
    <rPh sb="10" eb="12">
      <t>キュウヨ</t>
    </rPh>
    <rPh sb="12" eb="13">
      <t>トウ</t>
    </rPh>
    <phoneticPr fontId="5"/>
  </si>
  <si>
    <t>顧問弁護士謝金</t>
    <rPh sb="0" eb="2">
      <t>コモン</t>
    </rPh>
    <rPh sb="2" eb="5">
      <t>ベンゴシ</t>
    </rPh>
    <rPh sb="5" eb="7">
      <t>シャキン</t>
    </rPh>
    <phoneticPr fontId="5"/>
  </si>
  <si>
    <t>消耗品費、印刷製本費、雑役務費等</t>
    <rPh sb="0" eb="3">
      <t>ショウモウヒン</t>
    </rPh>
    <rPh sb="3" eb="4">
      <t>ヒ</t>
    </rPh>
    <rPh sb="5" eb="10">
      <t>インサツセイホンヒ</t>
    </rPh>
    <rPh sb="11" eb="15">
      <t>ザツエキムヒ</t>
    </rPh>
    <rPh sb="15" eb="16">
      <t>トウ</t>
    </rPh>
    <phoneticPr fontId="5"/>
  </si>
  <si>
    <t>運営評議会出席旅費</t>
    <rPh sb="0" eb="2">
      <t>ウンエイ</t>
    </rPh>
    <rPh sb="2" eb="5">
      <t>ヒョウギカイ</t>
    </rPh>
    <rPh sb="5" eb="7">
      <t>シュッセキ</t>
    </rPh>
    <rPh sb="7" eb="9">
      <t>リョヒ</t>
    </rPh>
    <phoneticPr fontId="5"/>
  </si>
  <si>
    <t>運営評議会出席手当</t>
    <rPh sb="0" eb="2">
      <t>ウンエイ</t>
    </rPh>
    <rPh sb="2" eb="5">
      <t>ヒョウギカイ</t>
    </rPh>
    <rPh sb="5" eb="7">
      <t>シュッセキ</t>
    </rPh>
    <rPh sb="7" eb="9">
      <t>テアテ</t>
    </rPh>
    <phoneticPr fontId="5"/>
  </si>
  <si>
    <t>業務連絡旅費</t>
    <rPh sb="0" eb="6">
      <t>ギョウムレンラクリョヒ</t>
    </rPh>
    <phoneticPr fontId="5"/>
  </si>
  <si>
    <t>法人住民税、固定資産税</t>
    <rPh sb="0" eb="2">
      <t>ホウジン</t>
    </rPh>
    <rPh sb="2" eb="5">
      <t>ジュウミンゼイ</t>
    </rPh>
    <rPh sb="6" eb="8">
      <t>コテイ</t>
    </rPh>
    <rPh sb="8" eb="11">
      <t>シサンゼイ</t>
    </rPh>
    <phoneticPr fontId="5"/>
  </si>
  <si>
    <t>(独）医薬品医療機器総合機構</t>
    <phoneticPr fontId="5"/>
  </si>
  <si>
    <t>補助金等交付</t>
    <rPh sb="0" eb="3">
      <t>ホジョキン</t>
    </rPh>
    <rPh sb="3" eb="4">
      <t>トウ</t>
    </rPh>
    <rPh sb="4" eb="6">
      <t>コウフ</t>
    </rPh>
    <phoneticPr fontId="5"/>
  </si>
  <si>
    <t>‐</t>
    <phoneticPr fontId="5"/>
  </si>
  <si>
    <t>‐</t>
    <phoneticPr fontId="5"/>
  </si>
  <si>
    <t>-</t>
    <phoneticPr fontId="5"/>
  </si>
  <si>
    <t>195,958,000/1595</t>
    <phoneticPr fontId="5"/>
  </si>
  <si>
    <t>①,②医薬品の副作用又は生物由来製品を介した感染等による健康被害の迅速な救済を図り、国民保健の向上に資すること。
③先天性の血液凝固異常症の治療のため、健康被害を受けた方に対して調査を実施し、その日常生活を把握することにより健康被害を受けた方のQOLの向上策及び必要なサービス提供のあり方を検討すること。</t>
    <phoneticPr fontId="5"/>
  </si>
  <si>
    <t xml:space="preserve">①医薬品副作用被害救済制度（補助率1/2）
　昭和55年5月1日以降に医薬品を適正に使用したにもかかわらず発生した副作用による疾病、障害及び死亡に対して、医療費、医療手当、障害年金、障害児養育年金、遺族年金、遺族一時金、葬祭料の給付を行う。
②生物由来製品感染等被害救済事業（補助率1/2）
　平成16年4月1日以降に生物由来製品を適正に使用したにもかかわらず発生した感染等による疾病、障害及び死亡に対して、医療費、医療手当、障害年金、障害児養育年金、遺族年金、遺族一時金、葬祭料の給付を行う。
③保健福祉事業（補助率10/10）
　先天性の血液凝固異常症であり、その治療のため、血液凝固因子製剤の投与を受けたことによりC型肝炎ウイルスに感染した者で、慢性C型肝炎が進行して肝硬変又は肝がんに疾患している者を対象として、調査研究を実施する。
</t>
    <phoneticPr fontId="5"/>
  </si>
  <si>
    <t>-</t>
    <phoneticPr fontId="5"/>
  </si>
  <si>
    <t>厚労</t>
  </si>
  <si>
    <t>①医薬品の副作用による健康被害を受けた者に対する救済給付の支給等に関する業務
②生物由来製品の感染等による健康被害を受けた者に対する救済給付の支給等に関する業務
③血液凝固因子製剤の投与を受けたことによりC型肝炎ウイルスに感染した者で、慢性C型肝炎が進行して肝硬変又は肝がんに疾患している者に対する調査研究</t>
    <phoneticPr fontId="5"/>
  </si>
  <si>
    <t>-</t>
    <phoneticPr fontId="5"/>
  </si>
  <si>
    <t>-</t>
    <phoneticPr fontId="5"/>
  </si>
  <si>
    <t>国民保険の向上に資するため、医薬品の副作用又は生物由来製品を介した感染等による健康被害者の迅速な救済を図る。30～2年度では毎年1,200件以上の支給決定が行われた。</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3">
      <t>ヒガイ</t>
    </rPh>
    <rPh sb="43" eb="44">
      <t>シャ</t>
    </rPh>
    <rPh sb="45" eb="47">
      <t>ジンソク</t>
    </rPh>
    <rPh sb="48" eb="50">
      <t>キュウサイ</t>
    </rPh>
    <rPh sb="51" eb="52">
      <t>ハカ</t>
    </rPh>
    <rPh sb="58" eb="60">
      <t>ネンド</t>
    </rPh>
    <rPh sb="62" eb="64">
      <t>マイトシ</t>
    </rPh>
    <rPh sb="69" eb="70">
      <t>ケン</t>
    </rPh>
    <rPh sb="70" eb="72">
      <t>イジョウ</t>
    </rPh>
    <rPh sb="73" eb="75">
      <t>シキュウ</t>
    </rPh>
    <rPh sb="75" eb="77">
      <t>ケッテイ</t>
    </rPh>
    <rPh sb="78" eb="79">
      <t>オコナ</t>
    </rPh>
    <phoneticPr fontId="5"/>
  </si>
  <si>
    <t>①②補助金の支払いについては、引き続き適正な執行に努めること。
ただし、事業ごとの費用記載が分かりづらく、資金の流れにある返納費用が意味するところが不明。
記載の工夫が求められる。③については検証可能なアウトプット記載の検討が望まれる。（横田　響子）</t>
    <phoneticPr fontId="5"/>
  </si>
  <si>
    <t>引き続き適正な執行に努めるとともに、資金の流れが分かりやすいような記載方法の工夫や、「保健福祉事業」について検証可能なアウトプットの設定を検討すること。</t>
    <rPh sb="0" eb="1">
      <t>ヒ</t>
    </rPh>
    <rPh sb="2" eb="3">
      <t>ツヅ</t>
    </rPh>
    <rPh sb="4" eb="6">
      <t>テキセイ</t>
    </rPh>
    <rPh sb="7" eb="9">
      <t>シッコウ</t>
    </rPh>
    <rPh sb="10" eb="11">
      <t>ツト</t>
    </rPh>
    <rPh sb="18" eb="20">
      <t>シキン</t>
    </rPh>
    <rPh sb="21" eb="22">
      <t>ナガ</t>
    </rPh>
    <rPh sb="24" eb="25">
      <t>ワ</t>
    </rPh>
    <rPh sb="33" eb="35">
      <t>キサイ</t>
    </rPh>
    <rPh sb="35" eb="37">
      <t>ホウホウ</t>
    </rPh>
    <rPh sb="38" eb="40">
      <t>クフウ</t>
    </rPh>
    <rPh sb="54" eb="56">
      <t>ケンショウ</t>
    </rPh>
    <rPh sb="56" eb="58">
      <t>カノウ</t>
    </rPh>
    <rPh sb="66" eb="68">
      <t>セッテイ</t>
    </rPh>
    <rPh sb="69" eb="71">
      <t>ケントウ</t>
    </rPh>
    <phoneticPr fontId="5"/>
  </si>
  <si>
    <t>資金の流れを分かりやすい記載方法に修正した。また、「保健福祉事業」についてのアウトプットを追加した。</t>
    <rPh sb="0" eb="2">
      <t>シキン</t>
    </rPh>
    <rPh sb="3" eb="4">
      <t>ナガ</t>
    </rPh>
    <rPh sb="6" eb="7">
      <t>ワ</t>
    </rPh>
    <rPh sb="12" eb="14">
      <t>キサイ</t>
    </rPh>
    <rPh sb="14" eb="16">
      <t>ホウホウ</t>
    </rPh>
    <rPh sb="17" eb="19">
      <t>シュウセイ</t>
    </rPh>
    <rPh sb="45" eb="47">
      <t>ツイカ</t>
    </rPh>
    <phoneticPr fontId="5"/>
  </si>
  <si>
    <t>保健福祉事業における調査件数</t>
    <rPh sb="0" eb="2">
      <t>ホケン</t>
    </rPh>
    <rPh sb="2" eb="4">
      <t>フクシ</t>
    </rPh>
    <rPh sb="4" eb="6">
      <t>ジギョウ</t>
    </rPh>
    <rPh sb="10" eb="12">
      <t>チョウサ</t>
    </rPh>
    <rPh sb="12" eb="14">
      <t>ケンスウ</t>
    </rPh>
    <phoneticPr fontId="5"/>
  </si>
  <si>
    <t>件</t>
    <rPh sb="0" eb="1">
      <t>ケン</t>
    </rPh>
    <phoneticPr fontId="5"/>
  </si>
  <si>
    <t>-</t>
    <phoneticPr fontId="5"/>
  </si>
  <si>
    <t>X：「事業③の執行額（円）」／Y：「調査件数（件）」　</t>
    <rPh sb="3" eb="5">
      <t>ジギョウ</t>
    </rPh>
    <rPh sb="7" eb="9">
      <t>シッコウ</t>
    </rPh>
    <rPh sb="9" eb="10">
      <t>ガク</t>
    </rPh>
    <rPh sb="11" eb="12">
      <t>エン</t>
    </rPh>
    <rPh sb="18" eb="20">
      <t>チョウサ</t>
    </rPh>
    <rPh sb="20" eb="22">
      <t>ケンスウ</t>
    </rPh>
    <rPh sb="23" eb="24">
      <t>ケン</t>
    </rPh>
    <phoneticPr fontId="5"/>
  </si>
  <si>
    <t>円</t>
    <rPh sb="0" eb="1">
      <t>エン</t>
    </rPh>
    <phoneticPr fontId="5"/>
  </si>
  <si>
    <t>118689000/158</t>
    <phoneticPr fontId="5"/>
  </si>
  <si>
    <t>103822000/146</t>
    <phoneticPr fontId="5"/>
  </si>
  <si>
    <t>103822/151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</si>
</sst>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51485</xdr:colOff>
      <xdr:row>749</xdr:row>
      <xdr:rowOff>12872</xdr:rowOff>
    </xdr:from>
    <xdr:to>
      <xdr:col>36</xdr:col>
      <xdr:colOff>3252</xdr:colOff>
      <xdr:row>751</xdr:row>
      <xdr:rowOff>53680</xdr:rowOff>
    </xdr:to>
    <xdr:sp macro="" textlink="">
      <xdr:nvSpPr>
        <xdr:cNvPr id="8" name="テキスト ボックス 7"/>
        <xdr:cNvSpPr txBox="1"/>
      </xdr:nvSpPr>
      <xdr:spPr>
        <a:xfrm>
          <a:off x="4852085" y="42551522"/>
          <a:ext cx="2352067" cy="74565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315</a:t>
          </a:r>
          <a:r>
            <a:rPr kumimoji="1" lang="ja-JP" altLang="en-US" sz="1100"/>
            <a:t>百万円</a:t>
          </a:r>
          <a:endParaRPr kumimoji="1" lang="en-US" altLang="ja-JP" sz="1100"/>
        </a:p>
      </xdr:txBody>
    </xdr:sp>
    <xdr:clientData/>
  </xdr:twoCellAnchor>
  <xdr:twoCellAnchor>
    <xdr:from>
      <xdr:col>24</xdr:col>
      <xdr:colOff>51486</xdr:colOff>
      <xdr:row>751</xdr:row>
      <xdr:rowOff>193073</xdr:rowOff>
    </xdr:from>
    <xdr:to>
      <xdr:col>35</xdr:col>
      <xdr:colOff>199673</xdr:colOff>
      <xdr:row>752</xdr:row>
      <xdr:rowOff>202819</xdr:rowOff>
    </xdr:to>
    <xdr:sp macro="" textlink="">
      <xdr:nvSpPr>
        <xdr:cNvPr id="9" name="大かっこ 8"/>
        <xdr:cNvSpPr/>
      </xdr:nvSpPr>
      <xdr:spPr>
        <a:xfrm>
          <a:off x="4852086" y="43436573"/>
          <a:ext cx="2348462" cy="362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30</xdr:col>
      <xdr:colOff>12871</xdr:colOff>
      <xdr:row>752</xdr:row>
      <xdr:rowOff>296048</xdr:rowOff>
    </xdr:from>
    <xdr:to>
      <xdr:col>30</xdr:col>
      <xdr:colOff>13991</xdr:colOff>
      <xdr:row>754</xdr:row>
      <xdr:rowOff>153678</xdr:rowOff>
    </xdr:to>
    <xdr:cxnSp macro="">
      <xdr:nvCxnSpPr>
        <xdr:cNvPr id="10" name="直線矢印コネクタ 24"/>
        <xdr:cNvCxnSpPr>
          <a:cxnSpLocks noChangeShapeType="1"/>
        </xdr:cNvCxnSpPr>
      </xdr:nvCxnSpPr>
      <xdr:spPr bwMode="auto">
        <a:xfrm flipH="1">
          <a:off x="6013621" y="43891973"/>
          <a:ext cx="1120" cy="56248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193074</xdr:colOff>
      <xdr:row>755</xdr:row>
      <xdr:rowOff>0</xdr:rowOff>
    </xdr:from>
    <xdr:to>
      <xdr:col>42</xdr:col>
      <xdr:colOff>84864</xdr:colOff>
      <xdr:row>757</xdr:row>
      <xdr:rowOff>73860</xdr:rowOff>
    </xdr:to>
    <xdr:sp macro="" textlink="">
      <xdr:nvSpPr>
        <xdr:cNvPr id="11" name="テキスト ボックス 10"/>
        <xdr:cNvSpPr txBox="1"/>
      </xdr:nvSpPr>
      <xdr:spPr>
        <a:xfrm>
          <a:off x="3593499" y="44653200"/>
          <a:ext cx="4892415" cy="77871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（独）医薬品医療機器総合機構　</a:t>
          </a:r>
          <a:endParaRPr kumimoji="1" lang="en-US" altLang="ja-JP" sz="1100"/>
        </a:p>
        <a:p>
          <a:pPr algn="ctr"/>
          <a:r>
            <a:rPr kumimoji="1" lang="en-US" altLang="ja-JP" sz="1100"/>
            <a:t>315</a:t>
          </a:r>
          <a:r>
            <a:rPr kumimoji="1" lang="ja-JP" altLang="en-US" sz="1100"/>
            <a:t>百万円</a:t>
          </a:r>
          <a:endParaRPr kumimoji="1" lang="en-US" altLang="ja-JP" sz="1100"/>
        </a:p>
      </xdr:txBody>
    </xdr:sp>
    <xdr:clientData/>
  </xdr:twoCellAnchor>
  <xdr:oneCellAnchor>
    <xdr:from>
      <xdr:col>19</xdr:col>
      <xdr:colOff>12871</xdr:colOff>
      <xdr:row>753</xdr:row>
      <xdr:rowOff>193075</xdr:rowOff>
    </xdr:from>
    <xdr:ext cx="1748118" cy="459100"/>
    <xdr:sp macro="" textlink="">
      <xdr:nvSpPr>
        <xdr:cNvPr id="12" name="テキスト ボックス 11"/>
        <xdr:cNvSpPr txBox="1"/>
      </xdr:nvSpPr>
      <xdr:spPr>
        <a:xfrm>
          <a:off x="3813346" y="44141425"/>
          <a:ext cx="174811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en-US" altLang="ja-JP" sz="1100"/>
            <a:t>【</a:t>
          </a:r>
          <a:r>
            <a:rPr kumimoji="1" lang="ja-JP" altLang="en-US" sz="1100"/>
            <a:t>補助金等交付</a:t>
          </a:r>
          <a:r>
            <a:rPr kumimoji="1" lang="en-US" altLang="ja-JP" sz="1100"/>
            <a:t>】</a:t>
          </a:r>
        </a:p>
        <a:p>
          <a:pPr algn="l"/>
          <a:r>
            <a:rPr kumimoji="1" lang="ja-JP" altLang="en-US" sz="1100"/>
            <a:t>　（補助率</a:t>
          </a:r>
          <a:r>
            <a:rPr kumimoji="1" lang="en-US" altLang="ja-JP" sz="1100"/>
            <a:t>1</a:t>
          </a:r>
          <a:r>
            <a:rPr kumimoji="1" lang="ja-JP" altLang="en-US" sz="1100"/>
            <a:t>／</a:t>
          </a:r>
          <a:r>
            <a:rPr kumimoji="1" lang="en-US" altLang="ja-JP" sz="1100"/>
            <a:t>2</a:t>
          </a:r>
          <a:r>
            <a:rPr kumimoji="1" lang="ja-JP" altLang="en-US" sz="1100"/>
            <a:t>）</a:t>
          </a:r>
        </a:p>
      </xdr:txBody>
    </xdr:sp>
    <xdr:clientData/>
  </xdr:oneCellAnchor>
  <xdr:twoCellAnchor>
    <xdr:from>
      <xdr:col>18</xdr:col>
      <xdr:colOff>25743</xdr:colOff>
      <xdr:row>757</xdr:row>
      <xdr:rowOff>154460</xdr:rowOff>
    </xdr:from>
    <xdr:to>
      <xdr:col>42</xdr:col>
      <xdr:colOff>118716</xdr:colOff>
      <xdr:row>762</xdr:row>
      <xdr:rowOff>81643</xdr:rowOff>
    </xdr:to>
    <xdr:sp macro="" textlink="">
      <xdr:nvSpPr>
        <xdr:cNvPr id="13" name="大かっこ 12"/>
        <xdr:cNvSpPr/>
      </xdr:nvSpPr>
      <xdr:spPr>
        <a:xfrm>
          <a:off x="3699672" y="241082531"/>
          <a:ext cx="4991544" cy="1696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①医薬品の副作用による健康被害を受けた者に対する救済給付の支給等に関する業務。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②生物由来製品の感染等による健康被害を受けた者に対する救済給付の支給等に関する業務。</a:t>
          </a:r>
          <a:endParaRPr lang="ja-JP" altLang="ja-JP">
            <a:effectLst/>
          </a:endParaRPr>
        </a:p>
        <a:p>
          <a:r>
            <a:rPr kumimoji="1" lang="ja-JP" altLang="ja-JP" sz="1100">
              <a:solidFill>
                <a:schemeClr val="tx1"/>
              </a:solidFill>
              <a:effectLst/>
              <a:latin typeface="+mn-lt"/>
              <a:ea typeface="+mn-ea"/>
              <a:cs typeface="+mn-cs"/>
            </a:rPr>
            <a:t>③血液凝固因子製剤の投与を受けたことによりＣ型肝炎ウイルスに感染した者で、慢性Ｃ型肝炎が進行して肝硬変又は肝がんとなった者を対象として調査研究を行う業務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780</v>
      </c>
      <c r="AK2" s="206"/>
      <c r="AL2" s="206"/>
      <c r="AM2" s="206"/>
      <c r="AN2" s="98" t="s">
        <v>406</v>
      </c>
      <c r="AO2" s="206">
        <v>20</v>
      </c>
      <c r="AP2" s="206"/>
      <c r="AQ2" s="206"/>
      <c r="AR2" s="99" t="s">
        <v>709</v>
      </c>
      <c r="AS2" s="207">
        <v>278</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711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714</v>
      </c>
      <c r="H5" s="555"/>
      <c r="I5" s="555"/>
      <c r="J5" s="555"/>
      <c r="K5" s="555"/>
      <c r="L5" s="555"/>
      <c r="M5" s="556" t="s">
        <v>66</v>
      </c>
      <c r="N5" s="557"/>
      <c r="O5" s="557"/>
      <c r="P5" s="557"/>
      <c r="Q5" s="557"/>
      <c r="R5" s="558"/>
      <c r="S5" s="559" t="s">
        <v>715</v>
      </c>
      <c r="T5" s="555"/>
      <c r="U5" s="555"/>
      <c r="V5" s="555"/>
      <c r="W5" s="555"/>
      <c r="X5" s="560"/>
      <c r="Y5" s="710" t="s">
        <v>3</v>
      </c>
      <c r="Z5" s="711"/>
      <c r="AA5" s="711"/>
      <c r="AB5" s="711"/>
      <c r="AC5" s="711"/>
      <c r="AD5" s="712"/>
      <c r="AE5" s="713" t="s">
        <v>716</v>
      </c>
      <c r="AF5" s="713"/>
      <c r="AG5" s="713"/>
      <c r="AH5" s="713"/>
      <c r="AI5" s="713"/>
      <c r="AJ5" s="713"/>
      <c r="AK5" s="713"/>
      <c r="AL5" s="713"/>
      <c r="AM5" s="713"/>
      <c r="AN5" s="713"/>
      <c r="AO5" s="713"/>
      <c r="AP5" s="714"/>
      <c r="AQ5" s="715" t="s">
        <v>713</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717</v>
      </c>
      <c r="H7" s="821"/>
      <c r="I7" s="821"/>
      <c r="J7" s="821"/>
      <c r="K7" s="821"/>
      <c r="L7" s="821"/>
      <c r="M7" s="821"/>
      <c r="N7" s="821"/>
      <c r="O7" s="821"/>
      <c r="P7" s="821"/>
      <c r="Q7" s="821"/>
      <c r="R7" s="821"/>
      <c r="S7" s="821"/>
      <c r="T7" s="821"/>
      <c r="U7" s="821"/>
      <c r="V7" s="821"/>
      <c r="W7" s="821"/>
      <c r="X7" s="822"/>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社会保障</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777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20.75" customHeight="1" x14ac:dyDescent="0.15">
      <c r="A10" s="735" t="s">
        <v>30</v>
      </c>
      <c r="B10" s="736"/>
      <c r="C10" s="736"/>
      <c r="D10" s="736"/>
      <c r="E10" s="736"/>
      <c r="F10" s="736"/>
      <c r="G10" s="668" t="s">
        <v>778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v>300</v>
      </c>
      <c r="Q13" s="164"/>
      <c r="R13" s="164"/>
      <c r="S13" s="164"/>
      <c r="T13" s="164"/>
      <c r="U13" s="164"/>
      <c r="V13" s="165"/>
      <c r="W13" s="163">
        <v>303</v>
      </c>
      <c r="X13" s="164"/>
      <c r="Y13" s="164"/>
      <c r="Z13" s="164"/>
      <c r="AA13" s="164"/>
      <c r="AB13" s="164"/>
      <c r="AC13" s="165"/>
      <c r="AD13" s="163">
        <v>315</v>
      </c>
      <c r="AE13" s="164"/>
      <c r="AF13" s="164"/>
      <c r="AG13" s="164"/>
      <c r="AH13" s="164"/>
      <c r="AI13" s="164"/>
      <c r="AJ13" s="165"/>
      <c r="AK13" s="163">
        <v>315</v>
      </c>
      <c r="AL13" s="164"/>
      <c r="AM13" s="164"/>
      <c r="AN13" s="164"/>
      <c r="AO13" s="164"/>
      <c r="AP13" s="164"/>
      <c r="AQ13" s="165"/>
      <c r="AR13" s="160">
        <v>316</v>
      </c>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779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779</v>
      </c>
      <c r="AL15" s="164"/>
      <c r="AM15" s="164"/>
      <c r="AN15" s="164"/>
      <c r="AO15" s="164"/>
      <c r="AP15" s="164"/>
      <c r="AQ15" s="165"/>
      <c r="AR15" s="163">
        <v>0</v>
      </c>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779</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779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300</v>
      </c>
      <c r="Q18" s="170"/>
      <c r="R18" s="170"/>
      <c r="S18" s="170"/>
      <c r="T18" s="170"/>
      <c r="U18" s="170"/>
      <c r="V18" s="171"/>
      <c r="W18" s="169">
        <f>SUM(W13:AC17)</f>
        <v>303</v>
      </c>
      <c r="X18" s="170"/>
      <c r="Y18" s="170"/>
      <c r="Z18" s="170"/>
      <c r="AA18" s="170"/>
      <c r="AB18" s="170"/>
      <c r="AC18" s="171"/>
      <c r="AD18" s="169">
        <f>SUM(AD13:AJ17)</f>
        <v>315</v>
      </c>
      <c r="AE18" s="170"/>
      <c r="AF18" s="170"/>
      <c r="AG18" s="170"/>
      <c r="AH18" s="170"/>
      <c r="AI18" s="170"/>
      <c r="AJ18" s="171"/>
      <c r="AK18" s="169">
        <f>SUM(AK13:AQ17)</f>
        <v>315</v>
      </c>
      <c r="AL18" s="170"/>
      <c r="AM18" s="170"/>
      <c r="AN18" s="170"/>
      <c r="AO18" s="170"/>
      <c r="AP18" s="170"/>
      <c r="AQ18" s="171"/>
      <c r="AR18" s="169">
        <f>SUM(AR13:AX17)</f>
        <v>316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300</v>
      </c>
      <c r="Q19" s="164"/>
      <c r="R19" s="164"/>
      <c r="S19" s="164"/>
      <c r="T19" s="164"/>
      <c r="U19" s="164"/>
      <c r="V19" s="165"/>
      <c r="W19" s="163">
        <v>302</v>
      </c>
      <c r="X19" s="164"/>
      <c r="Y19" s="164"/>
      <c r="Z19" s="164"/>
      <c r="AA19" s="164"/>
      <c r="AB19" s="164"/>
      <c r="AC19" s="165"/>
      <c r="AD19" s="163">
        <v>315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0.99669966996699666</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354</v>
      </c>
      <c r="H21" s="916"/>
      <c r="I21" s="916"/>
      <c r="J21" s="916"/>
      <c r="K21" s="916"/>
      <c r="L21" s="916"/>
      <c r="M21" s="916"/>
      <c r="N21" s="916"/>
      <c r="O21" s="916"/>
      <c r="P21" s="535">
        <f>IF(P19=0, "-", SUM(P19)/SUM(P13,P14))</f>
        <v>1</v>
      </c>
      <c r="Q21" s="535"/>
      <c r="R21" s="535"/>
      <c r="S21" s="535"/>
      <c r="T21" s="535"/>
      <c r="U21" s="535"/>
      <c r="V21" s="535"/>
      <c r="W21" s="535">
        <f t="shared" ref="W21" si="2">IF(W19=0, "-", SUM(W19)/SUM(W13,W14))</f>
        <v>0.99669966996699666</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315</v>
      </c>
      <c r="Q23" s="161"/>
      <c r="R23" s="161"/>
      <c r="S23" s="161"/>
      <c r="T23" s="161"/>
      <c r="U23" s="161"/>
      <c r="V23" s="162"/>
      <c r="W23" s="160">
        <v>316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315</v>
      </c>
      <c r="Q29" s="164"/>
      <c r="R29" s="164"/>
      <c r="S29" s="164"/>
      <c r="T29" s="164"/>
      <c r="U29" s="164"/>
      <c r="V29" s="165"/>
      <c r="W29" s="211">
        <f>AR13</f>
        <v>316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719</v>
      </c>
      <c r="AC32" s="547"/>
      <c r="AD32" s="547"/>
      <c r="AE32" s="363" t="s">
        <v>719</v>
      </c>
      <c r="AF32" s="364"/>
      <c r="AG32" s="364"/>
      <c r="AH32" s="364"/>
      <c r="AI32" s="363" t="s">
        <v>719</v>
      </c>
      <c r="AJ32" s="364"/>
      <c r="AK32" s="364"/>
      <c r="AL32" s="364"/>
      <c r="AM32" s="363" t="s">
        <v>783</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719</v>
      </c>
      <c r="AF33" s="364"/>
      <c r="AG33" s="364"/>
      <c r="AH33" s="364"/>
      <c r="AI33" s="363" t="s">
        <v>719</v>
      </c>
      <c r="AJ33" s="364"/>
      <c r="AK33" s="364"/>
      <c r="AL33" s="364"/>
      <c r="AM33" s="363" t="s">
        <v>783</v>
      </c>
      <c r="AN33" s="364"/>
      <c r="AO33" s="364"/>
      <c r="AP33" s="364"/>
      <c r="AQ33" s="166" t="s">
        <v>719</v>
      </c>
      <c r="AR33" s="167"/>
      <c r="AS33" s="167"/>
      <c r="AT33" s="168"/>
      <c r="AU33" s="364" t="s">
        <v>719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783</v>
      </c>
      <c r="AN34" s="364"/>
      <c r="AO34" s="364"/>
      <c r="AP34" s="364"/>
      <c r="AQ34" s="166" t="s">
        <v>719</v>
      </c>
      <c r="AR34" s="167"/>
      <c r="AS34" s="167"/>
      <c r="AT34" s="168"/>
      <c r="AU34" s="364" t="s">
        <v>719</v>
      </c>
      <c r="AV34" s="364"/>
      <c r="AW34" s="364"/>
      <c r="AX34" s="365"/>
    </row>
    <row r="35" spans="1:51" ht="23.25" customHeight="1" x14ac:dyDescent="0.15">
      <c r="A35" s="888" t="s">
        <v>380</v>
      </c>
      <c r="B35" s="889"/>
      <c r="C35" s="889"/>
      <c r="D35" s="889"/>
      <c r="E35" s="889"/>
      <c r="F35" s="890"/>
      <c r="G35" s="894" t="s">
        <v>782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380</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380</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380</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380</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390</v>
      </c>
      <c r="AF65" s="335"/>
      <c r="AG65" s="335"/>
      <c r="AH65" s="335"/>
      <c r="AI65" s="335" t="s">
        <v>412</v>
      </c>
      <c r="AJ65" s="335"/>
      <c r="AK65" s="335"/>
      <c r="AL65" s="335"/>
      <c r="AM65" s="335" t="s">
        <v>509</v>
      </c>
      <c r="AN65" s="335"/>
      <c r="AO65" s="335"/>
      <c r="AP65" s="335"/>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370</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370</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371</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369</v>
      </c>
      <c r="X70" s="935"/>
      <c r="Y70" s="940" t="s">
        <v>12</v>
      </c>
      <c r="Z70" s="940"/>
      <c r="AA70" s="941"/>
      <c r="AB70" s="942" t="s">
        <v>370</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370</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371</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383</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0"/>
      <c r="C82" s="548"/>
      <c r="D82" s="548"/>
      <c r="E82" s="548"/>
      <c r="F82" s="549"/>
      <c r="G82" s="497" t="s">
        <v>721</v>
      </c>
      <c r="H82" s="497"/>
      <c r="I82" s="497"/>
      <c r="J82" s="497"/>
      <c r="K82" s="497"/>
      <c r="L82" s="497"/>
      <c r="M82" s="497"/>
      <c r="N82" s="497"/>
      <c r="O82" s="497"/>
      <c r="P82" s="497"/>
      <c r="Q82" s="497"/>
      <c r="R82" s="497"/>
      <c r="S82" s="497"/>
      <c r="T82" s="497"/>
      <c r="U82" s="497"/>
      <c r="V82" s="497"/>
      <c r="W82" s="497"/>
      <c r="X82" s="497"/>
      <c r="Y82" s="497"/>
      <c r="Z82" s="497"/>
      <c r="AA82" s="745"/>
      <c r="AB82" s="496" t="s">
        <v>784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719</v>
      </c>
      <c r="AR86" s="271"/>
      <c r="AS86" s="179" t="s">
        <v>233</v>
      </c>
      <c r="AT86" s="202"/>
      <c r="AU86" s="271" t="s">
        <v>719</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722</v>
      </c>
      <c r="H87" s="191"/>
      <c r="I87" s="191"/>
      <c r="J87" s="191"/>
      <c r="K87" s="191"/>
      <c r="L87" s="191"/>
      <c r="M87" s="191"/>
      <c r="N87" s="191"/>
      <c r="O87" s="233"/>
      <c r="P87" s="191" t="s">
        <v>723</v>
      </c>
      <c r="Q87" s="792"/>
      <c r="R87" s="792"/>
      <c r="S87" s="792"/>
      <c r="T87" s="792"/>
      <c r="U87" s="792"/>
      <c r="V87" s="792"/>
      <c r="W87" s="792"/>
      <c r="X87" s="793"/>
      <c r="Y87" s="748" t="s">
        <v>62</v>
      </c>
      <c r="Z87" s="749"/>
      <c r="AA87" s="750"/>
      <c r="AB87" s="547" t="s">
        <v>724</v>
      </c>
      <c r="AC87" s="547"/>
      <c r="AD87" s="547"/>
      <c r="AE87" s="363">
        <v>1269</v>
      </c>
      <c r="AF87" s="364"/>
      <c r="AG87" s="364"/>
      <c r="AH87" s="364"/>
      <c r="AI87" s="363">
        <v>1287</v>
      </c>
      <c r="AJ87" s="364"/>
      <c r="AK87" s="364"/>
      <c r="AL87" s="364"/>
      <c r="AM87" s="363">
        <v>1342</v>
      </c>
      <c r="AN87" s="364"/>
      <c r="AO87" s="364"/>
      <c r="AP87" s="364"/>
      <c r="AQ87" s="166" t="s">
        <v>719</v>
      </c>
      <c r="AR87" s="167"/>
      <c r="AS87" s="167"/>
      <c r="AT87" s="168"/>
      <c r="AU87" s="364" t="s">
        <v>719</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t="s">
        <v>719</v>
      </c>
      <c r="AC88" s="518"/>
      <c r="AD88" s="518"/>
      <c r="AE88" s="363" t="s">
        <v>719</v>
      </c>
      <c r="AF88" s="364"/>
      <c r="AG88" s="364"/>
      <c r="AH88" s="364"/>
      <c r="AI88" s="363" t="s">
        <v>719</v>
      </c>
      <c r="AJ88" s="364"/>
      <c r="AK88" s="364"/>
      <c r="AL88" s="364"/>
      <c r="AM88" s="363" t="s">
        <v>783</v>
      </c>
      <c r="AN88" s="364"/>
      <c r="AO88" s="364"/>
      <c r="AP88" s="364"/>
      <c r="AQ88" s="166" t="s">
        <v>719</v>
      </c>
      <c r="AR88" s="167"/>
      <c r="AS88" s="167"/>
      <c r="AT88" s="168"/>
      <c r="AU88" s="364" t="s">
        <v>719</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1" t="s">
        <v>719</v>
      </c>
      <c r="AF89" s="372"/>
      <c r="AG89" s="372"/>
      <c r="AH89" s="372"/>
      <c r="AI89" s="371" t="s">
        <v>719</v>
      </c>
      <c r="AJ89" s="372"/>
      <c r="AK89" s="372"/>
      <c r="AL89" s="372"/>
      <c r="AM89" s="371" t="s">
        <v>783</v>
      </c>
      <c r="AN89" s="372"/>
      <c r="AO89" s="372"/>
      <c r="AP89" s="372"/>
      <c r="AQ89" s="166" t="s">
        <v>719</v>
      </c>
      <c r="AR89" s="167"/>
      <c r="AS89" s="167"/>
      <c r="AT89" s="168"/>
      <c r="AU89" s="364" t="s">
        <v>719</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390</v>
      </c>
      <c r="AF100" s="815"/>
      <c r="AG100" s="815"/>
      <c r="AH100" s="816"/>
      <c r="AI100" s="814" t="s">
        <v>412</v>
      </c>
      <c r="AJ100" s="815"/>
      <c r="AK100" s="815"/>
      <c r="AL100" s="816"/>
      <c r="AM100" s="814" t="s">
        <v>509</v>
      </c>
      <c r="AN100" s="815"/>
      <c r="AO100" s="815"/>
      <c r="AP100" s="816"/>
      <c r="AQ100" s="917" t="s">
        <v>417</v>
      </c>
      <c r="AR100" s="918"/>
      <c r="AS100" s="918"/>
      <c r="AT100" s="919"/>
      <c r="AU100" s="917" t="s">
        <v>541</v>
      </c>
      <c r="AV100" s="918"/>
      <c r="AW100" s="918"/>
      <c r="AX100" s="920"/>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t="s">
        <v>724</v>
      </c>
      <c r="AC101" s="547"/>
      <c r="AD101" s="547"/>
      <c r="AE101" s="358">
        <v>1526</v>
      </c>
      <c r="AF101" s="358"/>
      <c r="AG101" s="358"/>
      <c r="AH101" s="358"/>
      <c r="AI101" s="358">
        <v>1541</v>
      </c>
      <c r="AJ101" s="358"/>
      <c r="AK101" s="358"/>
      <c r="AL101" s="358"/>
      <c r="AM101" s="358">
        <v>1595</v>
      </c>
      <c r="AN101" s="358"/>
      <c r="AO101" s="358"/>
      <c r="AP101" s="358"/>
      <c r="AQ101" s="358" t="s">
        <v>782</v>
      </c>
      <c r="AR101" s="358"/>
      <c r="AS101" s="358"/>
      <c r="AT101" s="358"/>
      <c r="AU101" s="363" t="s">
        <v>782</v>
      </c>
      <c r="AV101" s="364"/>
      <c r="AW101" s="364"/>
      <c r="AX101" s="365"/>
    </row>
    <row r="102" spans="1:60"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719</v>
      </c>
      <c r="AC102" s="547"/>
      <c r="AD102" s="547"/>
      <c r="AE102" s="358" t="s">
        <v>719</v>
      </c>
      <c r="AF102" s="358"/>
      <c r="AG102" s="358"/>
      <c r="AH102" s="358"/>
      <c r="AI102" s="358" t="s">
        <v>719</v>
      </c>
      <c r="AJ102" s="358"/>
      <c r="AK102" s="358"/>
      <c r="AL102" s="358"/>
      <c r="AM102" s="358" t="s">
        <v>783</v>
      </c>
      <c r="AN102" s="358"/>
      <c r="AO102" s="358"/>
      <c r="AP102" s="358"/>
      <c r="AQ102" s="358" t="s">
        <v>782</v>
      </c>
      <c r="AR102" s="358"/>
      <c r="AS102" s="358"/>
      <c r="AT102" s="358"/>
      <c r="AU102" s="371" t="s">
        <v>782</v>
      </c>
      <c r="AV102" s="372"/>
      <c r="AW102" s="372"/>
      <c r="AX102" s="921"/>
    </row>
    <row r="103" spans="1:60" ht="32.25"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788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789</v>
      </c>
      <c r="AC104" s="468"/>
      <c r="AD104" s="469"/>
      <c r="AE104" s="358">
        <v>151</v>
      </c>
      <c r="AF104" s="358"/>
      <c r="AG104" s="358"/>
      <c r="AH104" s="358"/>
      <c r="AI104" s="358">
        <v>146</v>
      </c>
      <c r="AJ104" s="358"/>
      <c r="AK104" s="358"/>
      <c r="AL104" s="358"/>
      <c r="AM104" s="358">
        <v>158</v>
      </c>
      <c r="AN104" s="358"/>
      <c r="AO104" s="358"/>
      <c r="AP104" s="358"/>
      <c r="AQ104" s="358" t="s">
        <v>790</v>
      </c>
      <c r="AR104" s="358"/>
      <c r="AS104" s="358"/>
      <c r="AT104" s="358"/>
      <c r="AU104" s="358" t="s">
        <v>790</v>
      </c>
      <c r="AV104" s="358"/>
      <c r="AW104" s="358"/>
      <c r="AX104" s="359"/>
      <c r="AY104">
        <f>$AY$103</f>
        <v>1</v>
      </c>
    </row>
    <row r="105" spans="1:60"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790</v>
      </c>
      <c r="AC105" s="404"/>
      <c r="AD105" s="405"/>
      <c r="AE105" s="358" t="s">
        <v>790</v>
      </c>
      <c r="AF105" s="358"/>
      <c r="AG105" s="358"/>
      <c r="AH105" s="358"/>
      <c r="AI105" s="358" t="s">
        <v>790</v>
      </c>
      <c r="AJ105" s="358"/>
      <c r="AK105" s="358"/>
      <c r="AL105" s="358"/>
      <c r="AM105" s="358" t="s">
        <v>790</v>
      </c>
      <c r="AN105" s="358"/>
      <c r="AO105" s="358"/>
      <c r="AP105" s="358"/>
      <c r="AQ105" s="358" t="s">
        <v>790</v>
      </c>
      <c r="AR105" s="358"/>
      <c r="AS105" s="358"/>
      <c r="AT105" s="358"/>
      <c r="AU105" s="358" t="s">
        <v>790</v>
      </c>
      <c r="AV105" s="358"/>
      <c r="AW105" s="358"/>
      <c r="AX105" s="359"/>
      <c r="AY105">
        <f>$AY$103</f>
        <v>1</v>
      </c>
    </row>
    <row r="106" spans="1:60" hidden="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idden="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idden="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idden="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idden="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idden="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idden="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idden="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idden="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128433</v>
      </c>
      <c r="AF116" s="358"/>
      <c r="AG116" s="358"/>
      <c r="AH116" s="358"/>
      <c r="AI116" s="358">
        <v>126871</v>
      </c>
      <c r="AJ116" s="358"/>
      <c r="AK116" s="358"/>
      <c r="AL116" s="358"/>
      <c r="AM116" s="358">
        <v>122857</v>
      </c>
      <c r="AN116" s="358"/>
      <c r="AO116" s="358"/>
      <c r="AP116" s="358"/>
      <c r="AQ116" s="363" t="s">
        <v>782</v>
      </c>
      <c r="AR116" s="364"/>
      <c r="AS116" s="364"/>
      <c r="AT116" s="364"/>
      <c r="AU116" s="364"/>
      <c r="AV116" s="364"/>
      <c r="AW116" s="364"/>
      <c r="AX116" s="365"/>
    </row>
    <row r="117" spans="1:5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776</v>
      </c>
      <c r="AN117" s="306"/>
      <c r="AO117" s="306"/>
      <c r="AP117" s="306"/>
      <c r="AQ117" s="306" t="s">
        <v>782</v>
      </c>
      <c r="AR117" s="306"/>
      <c r="AS117" s="306"/>
      <c r="AT117" s="306"/>
      <c r="AU117" s="306"/>
      <c r="AV117" s="306"/>
      <c r="AW117" s="306"/>
      <c r="AX117" s="307"/>
    </row>
    <row r="118" spans="1:51" ht="16.5"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5.5" customHeight="1" x14ac:dyDescent="0.15">
      <c r="A119" s="292"/>
      <c r="B119" s="293"/>
      <c r="C119" s="293"/>
      <c r="D119" s="293"/>
      <c r="E119" s="293"/>
      <c r="F119" s="294"/>
      <c r="G119" s="351" t="s">
        <v>791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792</v>
      </c>
      <c r="AC119" s="301"/>
      <c r="AD119" s="302"/>
      <c r="AE119" s="358">
        <v>687562</v>
      </c>
      <c r="AF119" s="358"/>
      <c r="AG119" s="358"/>
      <c r="AH119" s="358"/>
      <c r="AI119" s="358">
        <v>7111095</v>
      </c>
      <c r="AJ119" s="358"/>
      <c r="AK119" s="358"/>
      <c r="AL119" s="358"/>
      <c r="AM119" s="358">
        <v>751196</v>
      </c>
      <c r="AN119" s="358"/>
      <c r="AO119" s="358"/>
      <c r="AP119" s="358"/>
      <c r="AQ119" s="358" t="s">
        <v>790</v>
      </c>
      <c r="AR119" s="358"/>
      <c r="AS119" s="358"/>
      <c r="AT119" s="358"/>
      <c r="AU119" s="358"/>
      <c r="AV119" s="358"/>
      <c r="AW119" s="358"/>
      <c r="AX119" s="359"/>
      <c r="AY119">
        <f>$AY$118</f>
        <v>1</v>
      </c>
    </row>
    <row r="120" spans="1:51" ht="14.25"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795</v>
      </c>
      <c r="AF120" s="306"/>
      <c r="AG120" s="306"/>
      <c r="AH120" s="306"/>
      <c r="AI120" s="306" t="s">
        <v>794</v>
      </c>
      <c r="AJ120" s="306"/>
      <c r="AK120" s="306"/>
      <c r="AL120" s="306"/>
      <c r="AM120" s="306" t="s">
        <v>793</v>
      </c>
      <c r="AN120" s="306"/>
      <c r="AO120" s="306"/>
      <c r="AP120" s="306"/>
      <c r="AQ120" s="306" t="s">
        <v>790</v>
      </c>
      <c r="AR120" s="306"/>
      <c r="AS120" s="306"/>
      <c r="AT120" s="306"/>
      <c r="AU120" s="306"/>
      <c r="AV120" s="306"/>
      <c r="AW120" s="306"/>
      <c r="AX120" s="307"/>
      <c r="AY120">
        <f>$AY$118</f>
        <v>1</v>
      </c>
    </row>
    <row r="121" spans="1:51" ht="16.5" hidden="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idden="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idden="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16.5" hidden="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idden="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idden="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16.5" hidden="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idden="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14.25" hidden="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x14ac:dyDescent="0.15">
      <c r="A130" s="984" t="s">
        <v>405</v>
      </c>
      <c r="B130" s="982"/>
      <c r="C130" s="981" t="s">
        <v>236</v>
      </c>
      <c r="D130" s="982"/>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5"/>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2"/>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t="s">
        <v>782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75" customHeight="1" x14ac:dyDescent="0.15">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5"/>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5"/>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741</v>
      </c>
      <c r="AE702" s="887"/>
      <c r="AF702" s="887"/>
      <c r="AG702" s="876" t="s">
        <v>745</v>
      </c>
      <c r="AH702" s="877"/>
      <c r="AI702" s="877"/>
      <c r="AJ702" s="877"/>
      <c r="AK702" s="877"/>
      <c r="AL702" s="877"/>
      <c r="AM702" s="877"/>
      <c r="AN702" s="877"/>
      <c r="AO702" s="877"/>
      <c r="AP702" s="877"/>
      <c r="AQ702" s="877"/>
      <c r="AR702" s="877"/>
      <c r="AS702" s="877"/>
      <c r="AT702" s="877"/>
      <c r="AU702" s="877"/>
      <c r="AV702" s="877"/>
      <c r="AW702" s="877"/>
      <c r="AX702" s="878"/>
    </row>
    <row r="703" spans="1:51" ht="56.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590" t="s">
        <v>746</v>
      </c>
      <c r="AH703" s="591"/>
      <c r="AI703" s="591"/>
      <c r="AJ703" s="591"/>
      <c r="AK703" s="591"/>
      <c r="AL703" s="591"/>
      <c r="AM703" s="591"/>
      <c r="AN703" s="591"/>
      <c r="AO703" s="591"/>
      <c r="AP703" s="591"/>
      <c r="AQ703" s="591"/>
      <c r="AR703" s="591"/>
      <c r="AS703" s="591"/>
      <c r="AT703" s="591"/>
      <c r="AU703" s="591"/>
      <c r="AV703" s="591"/>
      <c r="AW703" s="591"/>
      <c r="AX703" s="592"/>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741</v>
      </c>
      <c r="AE705" s="729"/>
      <c r="AF705" s="729"/>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741</v>
      </c>
      <c r="AE708" s="664"/>
      <c r="AF708" s="664"/>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590" t="s">
        <v>750</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590" t="s">
        <v>406</v>
      </c>
      <c r="AH710" s="591"/>
      <c r="AI710" s="591"/>
      <c r="AJ710" s="591"/>
      <c r="AK710" s="591"/>
      <c r="AL710" s="591"/>
      <c r="AM710" s="591"/>
      <c r="AN710" s="591"/>
      <c r="AO710" s="591"/>
      <c r="AP710" s="591"/>
      <c r="AQ710" s="591"/>
      <c r="AR710" s="591"/>
      <c r="AS710" s="591"/>
      <c r="AT710" s="591"/>
      <c r="AU710" s="591"/>
      <c r="AV710" s="591"/>
      <c r="AW710" s="591"/>
      <c r="AX710" s="592"/>
    </row>
    <row r="711" spans="1:50" ht="48"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590" t="s">
        <v>751</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774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590" t="s">
        <v>773</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741</v>
      </c>
      <c r="AE714" s="588"/>
      <c r="AF714" s="589"/>
      <c r="AG714" s="685" t="s">
        <v>752</v>
      </c>
      <c r="AH714" s="686"/>
      <c r="AI714" s="686"/>
      <c r="AJ714" s="686"/>
      <c r="AK714" s="686"/>
      <c r="AL714" s="686"/>
      <c r="AM714" s="686"/>
      <c r="AN714" s="686"/>
      <c r="AO714" s="686"/>
      <c r="AP714" s="686"/>
      <c r="AQ714" s="686"/>
      <c r="AR714" s="686"/>
      <c r="AS714" s="686"/>
      <c r="AT714" s="686"/>
      <c r="AU714" s="686"/>
      <c r="AV714" s="686"/>
      <c r="AW714" s="686"/>
      <c r="AX714" s="687"/>
    </row>
    <row r="715" spans="1:50" ht="66.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741</v>
      </c>
      <c r="AE715" s="664"/>
      <c r="AF715" s="770"/>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773</v>
      </c>
      <c r="AE716" s="752"/>
      <c r="AF716" s="752"/>
      <c r="AG716" s="590" t="s">
        <v>774</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590" t="s">
        <v>774</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590" t="s">
        <v>774</v>
      </c>
      <c r="AH718" s="591"/>
      <c r="AI718" s="591"/>
      <c r="AJ718" s="591"/>
      <c r="AK718" s="591"/>
      <c r="AL718" s="591"/>
      <c r="AM718" s="591"/>
      <c r="AN718" s="591"/>
      <c r="AO718" s="591"/>
      <c r="AP718" s="591"/>
      <c r="AQ718" s="591"/>
      <c r="AR718" s="591"/>
      <c r="AS718" s="591"/>
      <c r="AT718" s="591"/>
      <c r="AU718" s="591"/>
      <c r="AV718" s="591"/>
      <c r="AW718" s="591"/>
      <c r="AX718" s="592"/>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744</v>
      </c>
      <c r="AE719" s="664"/>
      <c r="AF719" s="664"/>
      <c r="AG719" s="190" t="s">
        <v>782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c r="D721" s="910"/>
      <c r="E721" s="910"/>
      <c r="F721" s="911"/>
      <c r="G721" s="927"/>
      <c r="H721" s="928"/>
      <c r="I721" s="77" t="str">
        <f>IF(OR(G721="　", G721=""), "", "-")</f>
        <v/>
      </c>
      <c r="J721" s="908"/>
      <c r="K721" s="908"/>
      <c r="L721" s="77" t="str">
        <f>IF(M721="","","-")</f>
        <v/>
      </c>
      <c r="M721" s="78"/>
      <c r="N721" s="905" t="s">
        <v>719</v>
      </c>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754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1" t="s">
        <v>57</v>
      </c>
      <c r="D727" s="692"/>
      <c r="E727" s="692"/>
      <c r="F727" s="693"/>
      <c r="G727" s="788" t="s">
        <v>755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785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6" t="s">
        <v>786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385</v>
      </c>
      <c r="B733" s="615"/>
      <c r="C733" s="615"/>
      <c r="D733" s="615"/>
      <c r="E733" s="616"/>
      <c r="F733" s="759" t="s">
        <v>787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386</v>
      </c>
      <c r="B787" s="754"/>
      <c r="C787" s="754"/>
      <c r="D787" s="754"/>
      <c r="E787" s="754"/>
      <c r="F787" s="755"/>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6"/>
      <c r="C789" s="756"/>
      <c r="D789" s="756"/>
      <c r="E789" s="756"/>
      <c r="F789" s="757"/>
      <c r="G789" s="445" t="s">
        <v>757</v>
      </c>
      <c r="H789" s="446"/>
      <c r="I789" s="446"/>
      <c r="J789" s="446"/>
      <c r="K789" s="447"/>
      <c r="L789" s="448" t="s">
        <v>764</v>
      </c>
      <c r="M789" s="449"/>
      <c r="N789" s="449"/>
      <c r="O789" s="449"/>
      <c r="P789" s="449"/>
      <c r="Q789" s="449"/>
      <c r="R789" s="449"/>
      <c r="S789" s="449"/>
      <c r="T789" s="449"/>
      <c r="U789" s="449"/>
      <c r="V789" s="449"/>
      <c r="W789" s="449"/>
      <c r="X789" s="450"/>
      <c r="Y789" s="451">
        <v>155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6"/>
      <c r="C790" s="756"/>
      <c r="D790" s="756"/>
      <c r="E790" s="756"/>
      <c r="F790" s="757"/>
      <c r="G790" s="348" t="s">
        <v>758</v>
      </c>
      <c r="H790" s="349"/>
      <c r="I790" s="349"/>
      <c r="J790" s="349"/>
      <c r="K790" s="350"/>
      <c r="L790" s="398" t="s">
        <v>765</v>
      </c>
      <c r="M790" s="399"/>
      <c r="N790" s="399"/>
      <c r="O790" s="399"/>
      <c r="P790" s="399"/>
      <c r="Q790" s="399"/>
      <c r="R790" s="399"/>
      <c r="S790" s="399"/>
      <c r="T790" s="399"/>
      <c r="U790" s="399"/>
      <c r="V790" s="399"/>
      <c r="W790" s="399"/>
      <c r="X790" s="400"/>
      <c r="Y790" s="395">
        <v>94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6"/>
      <c r="C791" s="756"/>
      <c r="D791" s="756"/>
      <c r="E791" s="756"/>
      <c r="F791" s="757"/>
      <c r="G791" s="348" t="s">
        <v>759</v>
      </c>
      <c r="H791" s="349"/>
      <c r="I791" s="349"/>
      <c r="J791" s="349"/>
      <c r="K791" s="350"/>
      <c r="L791" s="398" t="s">
        <v>766</v>
      </c>
      <c r="M791" s="399"/>
      <c r="N791" s="399"/>
      <c r="O791" s="399"/>
      <c r="P791" s="399"/>
      <c r="Q791" s="399"/>
      <c r="R791" s="399"/>
      <c r="S791" s="399"/>
      <c r="T791" s="399"/>
      <c r="U791" s="399"/>
      <c r="V791" s="399"/>
      <c r="W791" s="399"/>
      <c r="X791" s="400"/>
      <c r="Y791" s="395">
        <v>38</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6"/>
      <c r="C792" s="756"/>
      <c r="D792" s="756"/>
      <c r="E792" s="756"/>
      <c r="F792" s="757"/>
      <c r="G792" s="348" t="s">
        <v>760</v>
      </c>
      <c r="H792" s="349"/>
      <c r="I792" s="349"/>
      <c r="J792" s="349"/>
      <c r="K792" s="350"/>
      <c r="L792" s="398" t="s">
        <v>767</v>
      </c>
      <c r="M792" s="399"/>
      <c r="N792" s="399"/>
      <c r="O792" s="399"/>
      <c r="P792" s="399"/>
      <c r="Q792" s="399"/>
      <c r="R792" s="399"/>
      <c r="S792" s="399"/>
      <c r="T792" s="399"/>
      <c r="U792" s="399"/>
      <c r="V792" s="399"/>
      <c r="W792" s="399"/>
      <c r="X792" s="400"/>
      <c r="Y792" s="395">
        <v>0</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6"/>
      <c r="C793" s="756"/>
      <c r="D793" s="756"/>
      <c r="E793" s="756"/>
      <c r="F793" s="757"/>
      <c r="G793" s="348" t="s">
        <v>761</v>
      </c>
      <c r="H793" s="349"/>
      <c r="I793" s="349"/>
      <c r="J793" s="349"/>
      <c r="K793" s="350"/>
      <c r="L793" s="398" t="s">
        <v>768</v>
      </c>
      <c r="M793" s="399"/>
      <c r="N793" s="399"/>
      <c r="O793" s="399"/>
      <c r="P793" s="399"/>
      <c r="Q793" s="399"/>
      <c r="R793" s="399"/>
      <c r="S793" s="399"/>
      <c r="T793" s="399"/>
      <c r="U793" s="399"/>
      <c r="V793" s="399"/>
      <c r="W793" s="399"/>
      <c r="X793" s="400"/>
      <c r="Y793" s="395">
        <v>0</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6"/>
      <c r="C794" s="756"/>
      <c r="D794" s="756"/>
      <c r="E794" s="756"/>
      <c r="F794" s="757"/>
      <c r="G794" s="348" t="s">
        <v>762</v>
      </c>
      <c r="H794" s="349"/>
      <c r="I794" s="349"/>
      <c r="J794" s="349"/>
      <c r="K794" s="350"/>
      <c r="L794" s="398" t="s">
        <v>769</v>
      </c>
      <c r="M794" s="399"/>
      <c r="N794" s="399"/>
      <c r="O794" s="399"/>
      <c r="P794" s="399"/>
      <c r="Q794" s="399"/>
      <c r="R794" s="399"/>
      <c r="S794" s="399"/>
      <c r="T794" s="399"/>
      <c r="U794" s="399"/>
      <c r="V794" s="399"/>
      <c r="W794" s="399"/>
      <c r="X794" s="400"/>
      <c r="Y794" s="395">
        <v>0</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6"/>
      <c r="C795" s="756"/>
      <c r="D795" s="756"/>
      <c r="E795" s="756"/>
      <c r="F795" s="757"/>
      <c r="G795" s="348" t="s">
        <v>763</v>
      </c>
      <c r="H795" s="349"/>
      <c r="I795" s="349"/>
      <c r="J795" s="349"/>
      <c r="K795" s="350"/>
      <c r="L795" s="398" t="s">
        <v>770</v>
      </c>
      <c r="M795" s="399"/>
      <c r="N795" s="399"/>
      <c r="O795" s="399"/>
      <c r="P795" s="399"/>
      <c r="Q795" s="399"/>
      <c r="R795" s="399"/>
      <c r="S795" s="399"/>
      <c r="T795" s="399"/>
      <c r="U795" s="399"/>
      <c r="V795" s="399"/>
      <c r="W795" s="399"/>
      <c r="X795" s="400"/>
      <c r="Y795" s="395">
        <v>0</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287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246" customHeight="1" x14ac:dyDescent="0.15">
      <c r="A845" s="401">
        <v>1</v>
      </c>
      <c r="B845" s="401">
        <v>1</v>
      </c>
      <c r="C845" s="420" t="s">
        <v>771</v>
      </c>
      <c r="D845" s="415"/>
      <c r="E845" s="415"/>
      <c r="F845" s="415"/>
      <c r="G845" s="415"/>
      <c r="H845" s="415"/>
      <c r="I845" s="415"/>
      <c r="J845" s="416">
        <v>3010005007409</v>
      </c>
      <c r="K845" s="417"/>
      <c r="L845" s="417"/>
      <c r="M845" s="417"/>
      <c r="N845" s="417"/>
      <c r="O845" s="417"/>
      <c r="P845" s="421" t="s">
        <v>781</v>
      </c>
      <c r="Q845" s="317"/>
      <c r="R845" s="317"/>
      <c r="S845" s="317"/>
      <c r="T845" s="317"/>
      <c r="U845" s="317"/>
      <c r="V845" s="317"/>
      <c r="W845" s="317"/>
      <c r="X845" s="317"/>
      <c r="Y845" s="318">
        <v>315</v>
      </c>
      <c r="Z845" s="319"/>
      <c r="AA845" s="319"/>
      <c r="AB845" s="320"/>
      <c r="AC845" s="322" t="s">
        <v>772</v>
      </c>
      <c r="AD845" s="323"/>
      <c r="AE845" s="323"/>
      <c r="AF845" s="323"/>
      <c r="AG845" s="323"/>
      <c r="AH845" s="418" t="s">
        <v>775</v>
      </c>
      <c r="AI845" s="419"/>
      <c r="AJ845" s="419"/>
      <c r="AK845" s="419"/>
      <c r="AL845" s="326" t="s">
        <v>775</v>
      </c>
      <c r="AM845" s="327"/>
      <c r="AN845" s="327"/>
      <c r="AO845" s="328"/>
      <c r="AP845" s="321" t="s">
        <v>775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customHeight="1" x14ac:dyDescent="0.15">
      <c r="A1110" s="401">
        <v>1</v>
      </c>
      <c r="B1110" s="401">
        <v>1</v>
      </c>
      <c r="C1110" s="884"/>
      <c r="D1110" s="884"/>
      <c r="E1110" s="262" t="s">
        <v>775</v>
      </c>
      <c r="F1110" s="883"/>
      <c r="G1110" s="883"/>
      <c r="H1110" s="883"/>
      <c r="I1110" s="883"/>
      <c r="J1110" s="416" t="s">
        <v>775</v>
      </c>
      <c r="K1110" s="417"/>
      <c r="L1110" s="417"/>
      <c r="M1110" s="417"/>
      <c r="N1110" s="417"/>
      <c r="O1110" s="417"/>
      <c r="P1110" s="421" t="s">
        <v>775</v>
      </c>
      <c r="Q1110" s="317"/>
      <c r="R1110" s="317"/>
      <c r="S1110" s="317"/>
      <c r="T1110" s="317"/>
      <c r="U1110" s="317"/>
      <c r="V1110" s="317"/>
      <c r="W1110" s="317"/>
      <c r="X1110" s="317"/>
      <c r="Y1110" s="318" t="s">
        <v>775</v>
      </c>
      <c r="Z1110" s="319"/>
      <c r="AA1110" s="319"/>
      <c r="AB1110" s="320"/>
      <c r="AC1110" s="322"/>
      <c r="AD1110" s="323"/>
      <c r="AE1110" s="323"/>
      <c r="AF1110" s="323"/>
      <c r="AG1110" s="323"/>
      <c r="AH1110" s="324" t="s">
        <v>775</v>
      </c>
      <c r="AI1110" s="325"/>
      <c r="AJ1110" s="325"/>
      <c r="AK1110" s="325"/>
      <c r="AL1110" s="326" t="s">
        <v>775</v>
      </c>
      <c r="AM1110" s="327"/>
      <c r="AN1110" s="327"/>
      <c r="AO1110" s="328"/>
      <c r="AP1110" s="321" t="s">
        <v>775</v>
      </c>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390</v>
      </c>
      <c r="AF2" s="987"/>
      <c r="AG2" s="987"/>
      <c r="AH2" s="987"/>
      <c r="AI2" s="987" t="s">
        <v>412</v>
      </c>
      <c r="AJ2" s="987"/>
      <c r="AK2" s="987"/>
      <c r="AL2" s="454"/>
      <c r="AM2" s="987" t="s">
        <v>509</v>
      </c>
      <c r="AN2" s="987"/>
      <c r="AO2" s="98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380</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390</v>
      </c>
      <c r="AF9" s="987"/>
      <c r="AG9" s="987"/>
      <c r="AH9" s="987"/>
      <c r="AI9" s="987" t="s">
        <v>412</v>
      </c>
      <c r="AJ9" s="987"/>
      <c r="AK9" s="987"/>
      <c r="AL9" s="454"/>
      <c r="AM9" s="987" t="s">
        <v>509</v>
      </c>
      <c r="AN9" s="987"/>
      <c r="AO9" s="98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380</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390</v>
      </c>
      <c r="AF16" s="987"/>
      <c r="AG16" s="987"/>
      <c r="AH16" s="987"/>
      <c r="AI16" s="987" t="s">
        <v>412</v>
      </c>
      <c r="AJ16" s="987"/>
      <c r="AK16" s="987"/>
      <c r="AL16" s="454"/>
      <c r="AM16" s="987" t="s">
        <v>509</v>
      </c>
      <c r="AN16" s="987"/>
      <c r="AO16" s="98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380</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390</v>
      </c>
      <c r="AF23" s="987"/>
      <c r="AG23" s="987"/>
      <c r="AH23" s="987"/>
      <c r="AI23" s="987" t="s">
        <v>412</v>
      </c>
      <c r="AJ23" s="987"/>
      <c r="AK23" s="987"/>
      <c r="AL23" s="454"/>
      <c r="AM23" s="987" t="s">
        <v>509</v>
      </c>
      <c r="AN23" s="987"/>
      <c r="AO23" s="98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380</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390</v>
      </c>
      <c r="AF30" s="987"/>
      <c r="AG30" s="987"/>
      <c r="AH30" s="987"/>
      <c r="AI30" s="987" t="s">
        <v>412</v>
      </c>
      <c r="AJ30" s="987"/>
      <c r="AK30" s="987"/>
      <c r="AL30" s="454"/>
      <c r="AM30" s="987" t="s">
        <v>509</v>
      </c>
      <c r="AN30" s="987"/>
      <c r="AO30" s="98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380</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390</v>
      </c>
      <c r="AF37" s="987"/>
      <c r="AG37" s="987"/>
      <c r="AH37" s="987"/>
      <c r="AI37" s="987" t="s">
        <v>412</v>
      </c>
      <c r="AJ37" s="987"/>
      <c r="AK37" s="987"/>
      <c r="AL37" s="454"/>
      <c r="AM37" s="987" t="s">
        <v>509</v>
      </c>
      <c r="AN37" s="987"/>
      <c r="AO37" s="98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380</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390</v>
      </c>
      <c r="AF44" s="987"/>
      <c r="AG44" s="987"/>
      <c r="AH44" s="987"/>
      <c r="AI44" s="987" t="s">
        <v>412</v>
      </c>
      <c r="AJ44" s="987"/>
      <c r="AK44" s="987"/>
      <c r="AL44" s="454"/>
      <c r="AM44" s="987" t="s">
        <v>509</v>
      </c>
      <c r="AN44" s="987"/>
      <c r="AO44" s="98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380</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4" t="s">
        <v>11</v>
      </c>
      <c r="AC51" s="1000"/>
      <c r="AD51" s="1001"/>
      <c r="AE51" s="987" t="s">
        <v>390</v>
      </c>
      <c r="AF51" s="987"/>
      <c r="AG51" s="987"/>
      <c r="AH51" s="987"/>
      <c r="AI51" s="987" t="s">
        <v>412</v>
      </c>
      <c r="AJ51" s="987"/>
      <c r="AK51" s="987"/>
      <c r="AL51" s="454"/>
      <c r="AM51" s="987" t="s">
        <v>509</v>
      </c>
      <c r="AN51" s="987"/>
      <c r="AO51" s="98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380</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390</v>
      </c>
      <c r="AF58" s="987"/>
      <c r="AG58" s="987"/>
      <c r="AH58" s="987"/>
      <c r="AI58" s="987" t="s">
        <v>412</v>
      </c>
      <c r="AJ58" s="987"/>
      <c r="AK58" s="987"/>
      <c r="AL58" s="454"/>
      <c r="AM58" s="987" t="s">
        <v>509</v>
      </c>
      <c r="AN58" s="987"/>
      <c r="AO58" s="98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380</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390</v>
      </c>
      <c r="AF65" s="987"/>
      <c r="AG65" s="987"/>
      <c r="AH65" s="987"/>
      <c r="AI65" s="987" t="s">
        <v>412</v>
      </c>
      <c r="AJ65" s="987"/>
      <c r="AK65" s="987"/>
      <c r="AL65" s="454"/>
      <c r="AM65" s="987" t="s">
        <v>509</v>
      </c>
      <c r="AN65" s="987"/>
      <c r="AO65" s="98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380</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友部 克也(tomobe-katsuya)</dc:creator>
  <cp:lastModifiedBy>庄司 裕紀(shouji-hiroki)</cp:lastModifiedBy>
  <cp:lastPrinted>2021-08-16T07:17:28Z</cp:lastPrinted>
  <dcterms:created xsi:type="dcterms:W3CDTF">2012-03-13T00:50:25Z</dcterms:created>
  <dcterms:modified xsi:type="dcterms:W3CDTF">2021-08-27T12:17:08Z</dcterms:modified>
</cp:coreProperties>
</file>