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71" i="3"/>
  <c r="AY25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878" i="3" s="1"/>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<sst xmlns="http://schemas.openxmlformats.org/spreadsheetml/2006/main" count="3083" uniqueCount="793">
  <si>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</si>
  <si>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</si>
  <si>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</si>
  <si>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</si>
  <si>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</si>
  <si>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</si>
  <si>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</si>
  <si>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</si>
  <si>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</si>
  <si>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</si>
  <si>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</si>
  <si>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</si>
  <si>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</si>
  <si>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</si>
  <si>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</si>
  <si>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</si>
  <si>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</si>
  <si>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</si>
  <si>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</si>
  <si>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</si>
  <si>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</si>
  <si>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</si>
  <si>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</si>
  <si>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</si>
  <si>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</si>
  <si>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</si>
  <si>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</si>
  <si>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</si>
  <si>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</si>
  <si>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</si>
  <si>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</si>
  <si>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</si>
  <si>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</si>
  <si>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</si>
  <si>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</si>
  <si>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</si>
  <si>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</si>
  <si>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</si>
  <si>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</si>
  <si>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</si>
  <si>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</si>
  <si>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</si>
  <si>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</si>
  <si>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</si>
  <si>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</si>
  <si>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</si>
  <si>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</si>
  <si>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</si>
  <si>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</si>
  <si>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</si>
  <si>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</si>
  <si>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</si>
  <si>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</si>
  <si>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</si>
  <si>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</si>
  <si>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</si>
  <si>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</si>
  <si>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</si>
  <si>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</si>
  <si>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</si>
  <si>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</si>
  <si>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</si>
  <si>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</si>
  <si>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</si>
  <si>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</si>
  <si>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</si>
  <si>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</si>
  <si>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</si>
  <si>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</si>
  <si>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</si>
  <si>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</si>
  <si>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</si>
  <si>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</si>
  <si>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</si>
  <si>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</si>
  <si>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</si>
  <si>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</si>
  <si>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</si>
  <si>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</si>
  <si>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</si>
  <si>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</si>
  <si>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</si>
  <si>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</si>
  <si>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</si>
  <si>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</si>
  <si>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</si>
  <si>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</si>
  <si>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</si>
  <si>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</si>
  <si>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</si>
  <si>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</si>
  <si>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</si>
  <si>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</si>
  <si>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</si>
  <si>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</si>
  <si>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</si>
  <si>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</si>
  <si>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</si>
  <si>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</si>
  <si>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</si>
  <si>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</si>
  <si>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</si>
  <si>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</si>
  <si>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</si>
  <si>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</si>
  <si>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</si>
  <si>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</si>
  <si>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</si>
  <si>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</si>
  <si>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</si>
  <si>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</si>
  <si>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</si>
  <si>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</si>
  <si>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</si>
  <si>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</si>
  <si>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</si>
  <si>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</si>
  <si>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</si>
  <si>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</si>
  <si>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</si>
  <si>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</si>
  <si>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</si>
  <si>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</si>
  <si>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</si>
  <si>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</si>
  <si>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</si>
  <si>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</si>
  <si>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</si>
  <si>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</si>
  <si>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</si>
  <si>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</si>
  <si>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</si>
  <si>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</si>
  <si>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</si>
  <si>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</si>
  <si>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</si>
  <si>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</si>
  <si>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</si>
  <si>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</si>
  <si>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</si>
  <si>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</si>
  <si>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</si>
  <si>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</si>
  <si>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</si>
  <si>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</si>
  <si>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</si>
  <si>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</si>
  <si>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</si>
  <si>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</si>
  <si>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</si>
  <si>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</si>
  <si>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</si>
  <si>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</si>
  <si>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</si>
  <si>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</si>
  <si>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</si>
  <si>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</si>
  <si>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</si>
  <si>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</si>
  <si>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</si>
  <si>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</si>
  <si>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</si>
  <si>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</si>
  <si>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</si>
  <si>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</si>
  <si>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</si>
  <si>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</si>
  <si>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</si>
  <si>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</si>
  <si>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</si>
  <si>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</si>
  <si>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</si>
  <si>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</si>
  <si>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</si>
  <si>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</si>
  <si>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</si>
  <si>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</si>
  <si>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</si>
  <si>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</si>
  <si>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</si>
  <si>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</si>
  <si>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</si>
  <si>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</si>
  <si>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</si>
  <si>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</si>
  <si>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</si>
  <si>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</si>
  <si>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</si>
  <si>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</si>
  <si>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</si>
  <si>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</si>
  <si>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</si>
  <si>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</si>
  <si>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</si>
  <si>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</si>
  <si>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</si>
  <si>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</si>
  <si>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</si>
  <si>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</si>
  <si>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</si>
  <si>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</si>
  <si>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</si>
  <si>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</si>
  <si>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</si>
  <si>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</si>
  <si>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</si>
  <si>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</si>
  <si>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</si>
  <si>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</si>
  <si>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</si>
  <si>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</si>
  <si>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</si>
  <si>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</si>
  <si>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</si>
  <si>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</si>
  <si>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</si>
  <si>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</si>
  <si>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</si>
  <si>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</si>
  <si>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</si>
  <si>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</si>
  <si>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</si>
  <si>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</si>
  <si>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</si>
  <si>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</si>
  <si>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</si>
  <si>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</si>
  <si>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</si>
  <si>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</si>
  <si>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</si>
  <si>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</si>
  <si>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</si>
  <si>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</si>
  <si>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</si>
  <si>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</si>
  <si>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</si>
  <si>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</si>
  <si>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</si>
  <si>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</si>
  <si>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</si>
  <si>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</si>
  <si>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</si>
  <si>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</si>
  <si>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</si>
  <si>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</si>
  <si>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</si>
  <si>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</si>
  <si>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</si>
  <si>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</si>
  <si>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</si>
  <si>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</si>
  <si>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</si>
  <si>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</si>
  <si>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</si>
  <si>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</si>
  <si>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</si>
  <si>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</si>
  <si>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</si>
  <si>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</si>
  <si>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</si>
  <si>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</si>
  <si>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</si>
  <si>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</si>
  <si>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</si>
  <si>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</si>
  <si>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</si>
  <si>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</si>
  <si>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</si>
  <si>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</si>
  <si>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</si>
  <si>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</si>
  <si>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</si>
  <si>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</si>
  <si>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</si>
  <si>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</si>
  <si>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</si>
  <si>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</si>
  <si>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</si>
  <si>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</si>
  <si>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</si>
  <si>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</si>
  <si>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</si>
  <si>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</si>
  <si>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</si>
  <si>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</si>
  <si>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</si>
  <si>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</si>
  <si>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</si>
  <si>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</si>
  <si>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</si>
  <si>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</si>
  <si>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</si>
  <si>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</si>
  <si>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</si>
  <si>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</si>
  <si>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</si>
  <si>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</si>
  <si>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</si>
  <si>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</si>
  <si>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</si>
  <si>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</si>
  <si>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</si>
  <si>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</si>
  <si>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</si>
  <si>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</si>
  <si>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</si>
  <si>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</si>
  <si>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</si>
  <si>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</si>
  <si>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</si>
  <si>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</si>
  <si>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</si>
  <si>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</si>
  <si>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</si>
  <si>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</si>
  <si>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</si>
  <si>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</si>
  <si>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</si>
  <si>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</si>
  <si>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</si>
  <si>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</si>
  <si>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</si>
  <si>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</si>
  <si>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</si>
  <si>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</si>
  <si>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</si>
  <si>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</si>
  <si>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</si>
  <si>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</si>
  <si>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</si>
  <si>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</si>
  <si>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</si>
  <si>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</si>
  <si>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</si>
  <si>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</si>
  <si>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</si>
  <si>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</si>
  <si>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</si>
  <si>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</si>
  <si>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</si>
  <si>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</si>
  <si>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</si>
  <si>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</si>
  <si>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</si>
  <si>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</si>
  <si>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</si>
  <si>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</si>
  <si>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</si>
  <si>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</si>
  <si>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</si>
  <si>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</si>
  <si>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</si>
  <si>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</si>
  <si>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</si>
  <si>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</si>
  <si>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</si>
  <si>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</si>
  <si>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</si>
  <si>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</si>
  <si>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</si>
  <si>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</si>
  <si>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</si>
  <si>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</si>
  <si>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</si>
  <si>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</si>
  <si>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</si>
  <si>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</si>
  <si>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</si>
  <si>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</si>
  <si>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</si>
  <si>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</si>
  <si>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</si>
  <si>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</si>
  <si>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</si>
  <si>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</si>
  <si>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</si>
  <si>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</si>
  <si>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</si>
  <si>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</si>
  <si>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</si>
  <si>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</si>
  <si>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</si>
  <si>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</si>
  <si>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</si>
  <si>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</si>
  <si>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</si>
  <si>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</si>
  <si>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</si>
  <si>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</si>
  <si>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</si>
  <si>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</si>
  <si>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</si>
  <si>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</si>
  <si>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</si>
  <si>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</si>
  <si>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</si>
  <si>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</si>
  <si>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</si>
  <si>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</si>
  <si>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</si>
  <si>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</si>
  <si>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</si>
  <si>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</si>
  <si>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</si>
  <si>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</si>
  <si>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</si>
  <si>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</si>
  <si>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</si>
  <si>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</si>
  <si>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</si>
  <si>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</si>
  <si>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</si>
  <si>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</si>
  <si>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</si>
  <si>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</si>
  <si>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</si>
  <si>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</si>
  <si>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</si>
  <si>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</si>
  <si>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</si>
  <si>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</si>
  <si>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</si>
  <si>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</si>
  <si>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</si>
  <si>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</si>
  <si>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</si>
  <si>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</si>
  <si>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</si>
  <si>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</si>
  <si>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</si>
  <si>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</si>
  <si>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</si>
  <si>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</si>
  <si>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</si>
  <si>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</si>
  <si>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</si>
  <si>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</si>
  <si>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</si>
  <si>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</si>
  <si>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</si>
  <si>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</si>
  <si>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</si>
  <si>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</si>
  <si>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</si>
  <si>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</si>
  <si>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</si>
  <si>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</si>
  <si>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</si>
  <si>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</si>
  <si>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</si>
  <si>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</si>
  <si>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</si>
  <si>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</si>
  <si>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</si>
  <si>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</si>
  <si>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</si>
  <si>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</si>
  <si>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</si>
  <si>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</si>
  <si>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</si>
  <si>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</si>
  <si>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</si>
  <si>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</si>
  <si>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</si>
  <si>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</si>
  <si>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</si>
  <si>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</si>
  <si>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</si>
  <si>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</si>
  <si>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</si>
  <si>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</si>
  <si>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</si>
  <si>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</si>
  <si>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</si>
  <si>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</si>
  <si>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</si>
  <si>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</si>
  <si>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</si>
  <si>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</si>
  <si>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</si>
  <si>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</si>
  <si>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</si>
  <si>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</si>
  <si>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</si>
  <si>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</si>
  <si>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</si>
  <si>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</si>
  <si>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</si>
  <si>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</si>
  <si>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</si>
  <si>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</si>
  <si>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</si>
  <si>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</si>
  <si>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</si>
  <si>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</si>
  <si>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</si>
  <si>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</si>
  <si>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</si>
  <si>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</si>
  <si>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</si>
  <si>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</si>
  <si>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</si>
  <si>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</si>
  <si>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</si>
  <si>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</si>
  <si>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</si>
  <si>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</si>
  <si>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</si>
  <si>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</si>
  <si>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</si>
  <si>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</si>
  <si>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</si>
  <si>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</si>
  <si>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</si>
  <si>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</si>
  <si>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</si>
  <si>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</si>
  <si>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</si>
  <si>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</si>
  <si>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</si>
  <si>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</si>
  <si>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</si>
  <si>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</si>
  <si>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</si>
  <si>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</si>
  <si>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</si>
  <si>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</si>
  <si>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</si>
  <si>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</si>
  <si>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</si>
  <si>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</si>
  <si>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</si>
  <si>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</si>
  <si>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</si>
  <si>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</si>
  <si>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</si>
  <si>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</si>
  <si>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</si>
  <si>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</si>
  <si>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</si>
  <si>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</si>
  <si>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</si>
  <si>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</si>
  <si>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</si>
  <si>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</si>
  <si>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</si>
  <si>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</si>
  <si>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</si>
  <si>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</si>
  <si>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</si>
  <si>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</si>
  <si>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</si>
  <si>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</si>
  <si>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</si>
  <si>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</si>
  <si>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</si>
  <si>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</si>
  <si>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</si>
  <si>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</si>
  <si>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</si>
  <si>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</si>
  <si>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</si>
  <si>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</si>
  <si>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</si>
  <si>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</si>
  <si>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</si>
  <si>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</si>
  <si>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</si>
  <si>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</si>
  <si>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</si>
  <si>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</si>
  <si>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</si>
  <si>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</si>
  <si>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</si>
  <si>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</si>
  <si>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</si>
  <si>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</si>
  <si>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</si>
  <si>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</si>
  <si>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</si>
  <si>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</si>
  <si>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</si>
  <si>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</si>
  <si>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</si>
  <si>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</si>
  <si>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</si>
  <si>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</si>
  <si>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</si>
  <si>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</si>
  <si>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</si>
  <si>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</si>
  <si>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</si>
  <si>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</si>
  <si>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</si>
  <si>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</si>
  <si>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</si>
  <si>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</si>
  <si>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</si>
  <si>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</si>
  <si>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</si>
  <si>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</si>
  <si>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</si>
  <si>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</si>
  <si>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</si>
  <si>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</si>
  <si>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</si>
  <si>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</si>
  <si>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</si>
  <si>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</si>
  <si>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</si>
  <si>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</si>
  <si>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</si>
  <si>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</si>
  <si>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</si>
  <si>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</si>
  <si>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</si>
  <si>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</si>
  <si>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</si>
  <si>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</si>
  <si>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</si>
  <si>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</si>
  <si>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</si>
  <si>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</si>
  <si>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</si>
  <si>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</si>
  <si>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</si>
  <si>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</si>
  <si>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</si>
  <si>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</si>
  <si>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</si>
  <si>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</si>
  <si>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</si>
  <si>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</si>
  <si>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</si>
  <si>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</si>
  <si>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</si>
  <si>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</si>
  <si>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</si>
  <si>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</si>
  <si>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</si>
  <si>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</si>
  <si>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</si>
  <si>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</si>
  <si>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</si>
  <si>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</si>
  <si>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</si>
  <si>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</si>
  <si>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</si>
  <si>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</si>
  <si>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</si>
  <si>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</si>
  <si>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</si>
  <si>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</si>
  <si>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</si>
  <si>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</si>
  <si>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</si>
  <si>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</si>
  <si>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</si>
  <si>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</si>
  <si>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</si>
  <si>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</si>
  <si>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</si>
  <si>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</si>
  <si>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</si>
  <si>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</si>
  <si>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</si>
  <si>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</si>
  <si>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</si>
  <si>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</si>
  <si>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</si>
  <si>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</si>
  <si>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</si>
  <si>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</si>
  <si>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</si>
  <si>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</si>
  <si>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</si>
  <si>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</si>
  <si>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</si>
  <si>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</si>
  <si>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</si>
  <si>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</si>
  <si>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</si>
  <si>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</si>
  <si>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</si>
  <si>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</si>
  <si>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</si>
  <si>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</si>
  <si>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</si>
  <si>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</si>
  <si>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</si>
  <si>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</si>
  <si>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</si>
  <si>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</si>
  <si>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</si>
  <si>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</si>
  <si>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</si>
  <si>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</si>
  <si>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</si>
  <si>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</si>
  <si>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</si>
  <si>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</si>
  <si>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</si>
  <si>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</si>
  <si>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</si>
  <si>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</si>
  <si>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</si>
  <si>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</si>
  <si>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</si>
  <si>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</si>
  <si>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</si>
  <si>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</si>
  <si>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広島原爆体験者に対する相談支援事業</t>
  </si>
  <si>
    <t>健康局</t>
  </si>
  <si>
    <t>平成２５年度</t>
  </si>
  <si>
    <t>終了予定なし</t>
  </si>
  <si>
    <t>総務課指導調査室</t>
  </si>
  <si>
    <t>-</t>
  </si>
  <si>
    <t>広島原爆黒い雨体験者に対する相談支援事業実施要綱</t>
  </si>
  <si>
    <t>広島原爆による黒い雨を体験したと訴える方々に対する相談支援事業を実施し、不安軽減を図ることにより、その症状の改善等の向上を図ることを目的とする。</t>
  </si>
  <si>
    <t>広島原爆体験者に対する不安軽減事業
対象者：広島原爆により黒い雨を体験したと訴える方
事業：（１）保健師等による個別面談を通じた継続的な保健指導と健康教育等を実施
          ・保健所、市町村保健センター等における相談会の実施
　　　 　・保健師による個別訪問相談 
　　　　（２）相談のために必要となる健康診断を受診した際の自己負担や、相談事業に参加した際の交通費の一部を助成
　　　　（３）健康不安を訴える方に対して専門医によるケアの実施</t>
  </si>
  <si>
    <t>原爆症調査研究等委託費</t>
  </si>
  <si>
    <t>広島原爆による黒い雨を体験したと訴える方々に対する不安軽減を図るため、常設相談窓口及び巡回相談会により、その症状の改善等を図ることを目的としており、すべての相談者の不安軽減を目標とする。</t>
  </si>
  <si>
    <t>成果実績は、相談後のアンケートの結果、不安が軽減されたと回答した相談者の人数</t>
  </si>
  <si>
    <t>指導調査室調べ</t>
  </si>
  <si>
    <t>広島県市における相談会開催回数</t>
  </si>
  <si>
    <t>件</t>
  </si>
  <si>
    <t>単位当たりコスト ＝ Ｘ ／ Ｙ
Ｘ：「予算執行額（百万円）」 
Ｙ：「相談会開催件数（回）」</t>
    <phoneticPr fontId="5"/>
  </si>
  <si>
    <t>X / Y</t>
    <phoneticPr fontId="5"/>
  </si>
  <si>
    <t>20/8</t>
  </si>
  <si>
    <t>29/9</t>
  </si>
  <si>
    <t>Ⅰ-5 感染症など健康を脅かす疾病を予防・防止するとともに、感染者等に必要な医療等を確保すること</t>
  </si>
  <si>
    <t>Ⅰ-5-4 原子爆弾被爆者等を援護すること</t>
  </si>
  <si>
    <t>25新-011</t>
  </si>
  <si>
    <t>180</t>
  </si>
  <si>
    <t>189</t>
  </si>
  <si>
    <t>192</t>
  </si>
  <si>
    <t>203</t>
  </si>
  <si>
    <t>○</t>
  </si>
  <si>
    <t>56/8</t>
    <phoneticPr fontId="5"/>
  </si>
  <si>
    <t>広島原爆による黒い雨を体験したと訴える方々に対し、広島市等で、保健師等による個別面談を通じた継続的な保健指導と健康教育等を実施する。また、健康不安を訴える方に対して専門医によるケアを実施することにより、その症状の改善を図る。</t>
    <phoneticPr fontId="5"/>
  </si>
  <si>
    <t>委託料</t>
    <rPh sb="0" eb="3">
      <t>イタクリョウ</t>
    </rPh>
    <phoneticPr fontId="5"/>
  </si>
  <si>
    <t>報酬</t>
    <rPh sb="0" eb="2">
      <t>ホウシュウ</t>
    </rPh>
    <phoneticPr fontId="5"/>
  </si>
  <si>
    <t>需用費</t>
    <rPh sb="0" eb="3">
      <t>ジュヨウヒ</t>
    </rPh>
    <phoneticPr fontId="5"/>
  </si>
  <si>
    <t>扶助費</t>
    <rPh sb="0" eb="3">
      <t>フジョヒ</t>
    </rPh>
    <phoneticPr fontId="5"/>
  </si>
  <si>
    <t>役務費</t>
    <rPh sb="0" eb="3">
      <t>エキムヒ</t>
    </rPh>
    <phoneticPr fontId="5"/>
  </si>
  <si>
    <t>旅費</t>
    <rPh sb="0" eb="2">
      <t>リョヒ</t>
    </rPh>
    <phoneticPr fontId="5"/>
  </si>
  <si>
    <t>使用料及び賃借料</t>
    <rPh sb="0" eb="3">
      <t>シヨウリョウ</t>
    </rPh>
    <rPh sb="3" eb="4">
      <t>オヨ</t>
    </rPh>
    <rPh sb="5" eb="8">
      <t>チンシャクリョウ</t>
    </rPh>
    <phoneticPr fontId="5"/>
  </si>
  <si>
    <t>報償費</t>
    <rPh sb="0" eb="3">
      <t>ホウショウヒ</t>
    </rPh>
    <phoneticPr fontId="5"/>
  </si>
  <si>
    <t>医師派遣調整等業務委託料</t>
    <phoneticPr fontId="5"/>
  </si>
  <si>
    <t>保健師報酬</t>
    <phoneticPr fontId="5"/>
  </si>
  <si>
    <t>利用者証印刷等</t>
    <phoneticPr fontId="5"/>
  </si>
  <si>
    <t>通信運搬費等</t>
    <phoneticPr fontId="5"/>
  </si>
  <si>
    <t>タクシー借上げ料、集会所使用料等</t>
    <phoneticPr fontId="5"/>
  </si>
  <si>
    <t>常設相談窓口訪問、関係者会議旅費等</t>
    <phoneticPr fontId="5"/>
  </si>
  <si>
    <t>健康診断費用の助成</t>
    <phoneticPr fontId="5"/>
  </si>
  <si>
    <t>研修講師</t>
    <rPh sb="0" eb="2">
      <t>ケンシュウ</t>
    </rPh>
    <rPh sb="2" eb="4">
      <t>コウシ</t>
    </rPh>
    <phoneticPr fontId="5"/>
  </si>
  <si>
    <t>A.広島市</t>
    <rPh sb="2" eb="5">
      <t>ヒロシマシ</t>
    </rPh>
    <phoneticPr fontId="5"/>
  </si>
  <si>
    <t>B.広島原爆障害対策協議会</t>
    <phoneticPr fontId="5"/>
  </si>
  <si>
    <t>広島市</t>
    <rPh sb="0" eb="3">
      <t>ヒロシマシ</t>
    </rPh>
    <phoneticPr fontId="5"/>
  </si>
  <si>
    <t>委託契約に基づき、黒い雨による健康不安に対する相談に応じるため、保健師、臨床心理士等による相談を実施</t>
    <phoneticPr fontId="5"/>
  </si>
  <si>
    <t>広島県</t>
    <rPh sb="0" eb="3">
      <t>ヒロシマケン</t>
    </rPh>
    <phoneticPr fontId="5"/>
  </si>
  <si>
    <t>医師、臨床心理士の派遣調整等</t>
    <phoneticPr fontId="5"/>
  </si>
  <si>
    <t>総務課指導調査室
小柳　隆一</t>
    <phoneticPr fontId="5"/>
  </si>
  <si>
    <t>医師、臨床心理士の派遣調整等</t>
    <rPh sb="0" eb="2">
      <t>イシ</t>
    </rPh>
    <rPh sb="3" eb="8">
      <t>リンショウシンリシ</t>
    </rPh>
    <rPh sb="9" eb="14">
      <t>ハケンチョウセイトウ</t>
    </rPh>
    <phoneticPr fontId="5"/>
  </si>
  <si>
    <t>広島原爆障害対策協議会（広島市契約分）</t>
    <rPh sb="12" eb="15">
      <t>ヒロシマシ</t>
    </rPh>
    <rPh sb="15" eb="18">
      <t>ケイヤクブン</t>
    </rPh>
    <phoneticPr fontId="5"/>
  </si>
  <si>
    <t>広島原爆障害対策協議会（広島県契約分）</t>
    <rPh sb="12" eb="14">
      <t>ヒロシマ</t>
    </rPh>
    <rPh sb="14" eb="15">
      <t>ケン</t>
    </rPh>
    <rPh sb="15" eb="18">
      <t>ケイヤクブン</t>
    </rPh>
    <phoneticPr fontId="5"/>
  </si>
  <si>
    <t>事業目的（広島原爆による黒い雨を体験したと訴える方々に対する不安軽減を図ることにより、その症状の改善等の向上を図ること）を考慮すると、重要性の観点から国費を投入すべき事業である。</t>
  </si>
  <si>
    <t>目的（広島原爆による黒い雨を体験したと訴える方々に対する不安軽減を図ることにより、その症状の改善等の向上を図ること）を考慮すると、国が実施すべき事業である。</t>
  </si>
  <si>
    <t>広島原爆による黒い雨を体験したと訴える方々に対する不安軽減を図ることにより、その症状の改善を図ることを目的としており、優先度の高い事業である。</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</si>
  <si>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</si>
  <si>
    <t>無</t>
  </si>
  <si>
    <t>有</t>
  </si>
  <si>
    <t>‐</t>
  </si>
  <si>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</si>
  <si>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</si>
  <si>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専門医への相談希望者数が見込みを下回ったため。</t>
    <rPh sb="0" eb="3">
      <t>センモンイ</t>
    </rPh>
    <rPh sb="5" eb="7">
      <t>ソウダン</t>
    </rPh>
    <rPh sb="7" eb="11">
      <t>キボウシャスウ</t>
    </rPh>
    <rPh sb="12" eb="14">
      <t>ミコ</t>
    </rPh>
    <rPh sb="16" eb="18">
      <t>シタマワ</t>
    </rPh>
    <phoneticPr fontId="5"/>
  </si>
  <si>
    <t>△</t>
  </si>
  <si>
    <t>相談事業利用者の不安軽減率は75％と一定の成果を上げている。</t>
    <rPh sb="0" eb="2">
      <t>ソウダン</t>
    </rPh>
    <rPh sb="2" eb="4">
      <t>ジギョウ</t>
    </rPh>
    <rPh sb="4" eb="7">
      <t>リヨウシャ</t>
    </rPh>
    <rPh sb="8" eb="10">
      <t>フアン</t>
    </rPh>
    <rPh sb="10" eb="12">
      <t>ケイゲン</t>
    </rPh>
    <rPh sb="12" eb="13">
      <t>リツ</t>
    </rPh>
    <rPh sb="18" eb="20">
      <t>イッテイ</t>
    </rPh>
    <rPh sb="21" eb="23">
      <t>セイカ</t>
    </rPh>
    <rPh sb="24" eb="25">
      <t>ア</t>
    </rPh>
    <phoneticPr fontId="5"/>
  </si>
  <si>
    <t>相談件数が増加し、活動実績は当初見込を上回った。</t>
    <rPh sb="0" eb="2">
      <t>ソウダン</t>
    </rPh>
    <rPh sb="2" eb="4">
      <t>ケンスウ</t>
    </rPh>
    <rPh sb="5" eb="7">
      <t>ゾウカ</t>
    </rPh>
    <rPh sb="9" eb="11">
      <t>カツドウ</t>
    </rPh>
    <rPh sb="11" eb="13">
      <t>ジッセキ</t>
    </rPh>
    <rPh sb="14" eb="16">
      <t>トウショ</t>
    </rPh>
    <rPh sb="16" eb="18">
      <t>ミコミ</t>
    </rPh>
    <rPh sb="19" eb="21">
      <t>ウワマワ</t>
    </rPh>
    <phoneticPr fontId="5"/>
  </si>
  <si>
    <t>広島原爆による黒い雨を体験したと訴える方々に対する不安軽減を図ることに活用されている。</t>
  </si>
  <si>
    <t>一定の会場で行う巡回相談会の開催だけでなく、地区訪問相談会を開催するなど、高齢化が進む利用者の利便性向上のための改善を図っているところである。次年度予算の要求に当たっても、引き続き事業の充実、効率性の向上をはかり適正な規模の予算確保に努める。</t>
    <rPh sb="71" eb="74">
      <t>ジネンド</t>
    </rPh>
    <phoneticPr fontId="5"/>
  </si>
  <si>
    <t>44/11</t>
    <phoneticPr fontId="5"/>
  </si>
  <si>
    <t>厚労</t>
  </si>
  <si>
    <t>-</t>
    <phoneticPr fontId="5"/>
  </si>
  <si>
    <t>相談された方のアンケート調査について、例年約６割以上の方が不安が軽減されたと回答しており、事業実施の効果が出ていると考えられる。</t>
    <rPh sb="0" eb="2">
      <t>ソウダン</t>
    </rPh>
    <rPh sb="19" eb="21">
      <t>レイネン</t>
    </rPh>
    <rPh sb="24" eb="26">
      <t>イジョウ</t>
    </rPh>
    <rPh sb="29" eb="31">
      <t>フアン</t>
    </rPh>
    <rPh sb="32" eb="34">
      <t>ケイゲン</t>
    </rPh>
    <phoneticPr fontId="5"/>
  </si>
  <si>
    <t>点検対象外</t>
    <rPh sb="0" eb="2">
      <t>テンケン</t>
    </rPh>
    <rPh sb="2" eb="5">
      <t>タイショウガイ</t>
    </rPh>
    <phoneticPr fontId="5"/>
  </si>
  <si>
    <t>広島原爆による黒い雨を体験したと訴える方々に対する相談支援事業を実施し、不安軽減を図ることにより、その症状の改善等の向上を図るために必要な事業であり、引き続き、必要な予算額を確保し、適正な執行に努めること。</t>
    <phoneticPr fontId="5"/>
  </si>
  <si>
    <t>－</t>
    <phoneticPr fontId="5"/>
  </si>
  <si>
    <t>-</t>
    <phoneticPr fontId="5"/>
  </si>
  <si>
    <t>対象者の減。</t>
    <rPh sb="0" eb="2">
      <t>タイショウ</t>
    </rPh>
    <rPh sb="2" eb="3">
      <t>シャ</t>
    </rPh>
    <rPh sb="4" eb="5">
      <t>ゲン</t>
    </rPh>
    <phoneticPr fontId="5"/>
  </si>
  <si>
    <t>-</t>
    <phoneticPr fontId="5"/>
  </si>
  <si>
    <t>百万円</t>
    <rPh sb="0" eb="2">
      <t>ヒャクマン</t>
    </rPh>
    <rPh sb="2" eb="3">
      <t>エン</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</si>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</sst>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-1</xdr:rowOff>
    </xdr:from>
    <xdr:to>
      <xdr:col>32</xdr:col>
      <xdr:colOff>137032</xdr:colOff>
      <xdr:row>750</xdr:row>
      <xdr:rowOff>283175</xdr:rowOff>
    </xdr:to>
    <xdr:sp macro="" textlink="">
      <xdr:nvSpPr>
        <xdr:cNvPr id="2" name="正方形/長方形 1"/>
        <xdr:cNvSpPr/>
      </xdr:nvSpPr>
      <xdr:spPr>
        <a:xfrm>
          <a:off x="4400550" y="43129199"/>
          <a:ext cx="2137282" cy="635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43.7</a:t>
          </a:r>
          <a:r>
            <a:rPr kumimoji="1" lang="ja-JP" altLang="en-US" sz="1100">
              <a:solidFill>
                <a:schemeClr val="tx1"/>
              </a:solidFill>
              <a:latin typeface="+mj-ea"/>
              <a:ea typeface="+mj-ea"/>
            </a:rPr>
            <a:t>百万円</a:t>
          </a:r>
        </a:p>
      </xdr:txBody>
    </xdr:sp>
    <xdr:clientData/>
  </xdr:twoCellAnchor>
  <xdr:twoCellAnchor>
    <xdr:from>
      <xdr:col>22</xdr:col>
      <xdr:colOff>0</xdr:colOff>
      <xdr:row>751</xdr:row>
      <xdr:rowOff>0</xdr:rowOff>
    </xdr:from>
    <xdr:to>
      <xdr:col>32</xdr:col>
      <xdr:colOff>156482</xdr:colOff>
      <xdr:row>752</xdr:row>
      <xdr:rowOff>292733</xdr:rowOff>
    </xdr:to>
    <xdr:grpSp>
      <xdr:nvGrpSpPr>
        <xdr:cNvPr id="3" name="グループ化 5"/>
        <xdr:cNvGrpSpPr>
          <a:grpSpLocks/>
        </xdr:cNvGrpSpPr>
      </xdr:nvGrpSpPr>
      <xdr:grpSpPr bwMode="auto">
        <a:xfrm>
          <a:off x="4490357" y="46413964"/>
          <a:ext cx="2197554" cy="646519"/>
          <a:chOff x="3776363" y="14769353"/>
          <a:chExt cx="2073106" cy="717176"/>
        </a:xfrm>
      </xdr:grpSpPr>
      <xdr:sp macro="" textlink="">
        <xdr:nvSpPr>
          <xdr:cNvPr id="4" name="右大かっこ 3"/>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751</xdr:row>
      <xdr:rowOff>13607</xdr:rowOff>
    </xdr:from>
    <xdr:to>
      <xdr:col>32</xdr:col>
      <xdr:colOff>76043</xdr:colOff>
      <xdr:row>755</xdr:row>
      <xdr:rowOff>234744</xdr:rowOff>
    </xdr:to>
    <xdr:sp macro="" textlink="">
      <xdr:nvSpPr>
        <xdr:cNvPr id="6" name="テキスト ボックス 5"/>
        <xdr:cNvSpPr txBox="1"/>
      </xdr:nvSpPr>
      <xdr:spPr>
        <a:xfrm>
          <a:off x="4468586" y="43847657"/>
          <a:ext cx="2008257" cy="16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752</xdr:row>
      <xdr:rowOff>258535</xdr:rowOff>
    </xdr:from>
    <xdr:to>
      <xdr:col>27</xdr:col>
      <xdr:colOff>68036</xdr:colOff>
      <xdr:row>754</xdr:row>
      <xdr:rowOff>163286</xdr:rowOff>
    </xdr:to>
    <xdr:cxnSp macro="">
      <xdr:nvCxnSpPr>
        <xdr:cNvPr id="7" name="直線矢印コネクタ 6"/>
        <xdr:cNvCxnSpPr/>
      </xdr:nvCxnSpPr>
      <xdr:spPr bwMode="auto">
        <a:xfrm>
          <a:off x="5468710" y="44445010"/>
          <a:ext cx="1" cy="6096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754</xdr:row>
      <xdr:rowOff>231321</xdr:rowOff>
    </xdr:from>
    <xdr:to>
      <xdr:col>33</xdr:col>
      <xdr:colOff>103252</xdr:colOff>
      <xdr:row>755</xdr:row>
      <xdr:rowOff>154476</xdr:rowOff>
    </xdr:to>
    <xdr:sp macro="" textlink="">
      <xdr:nvSpPr>
        <xdr:cNvPr id="8" name="テキスト ボックス 7"/>
        <xdr:cNvSpPr txBox="1"/>
      </xdr:nvSpPr>
      <xdr:spPr>
        <a:xfrm>
          <a:off x="4414156" y="45122646"/>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755</xdr:row>
      <xdr:rowOff>190498</xdr:rowOff>
    </xdr:from>
    <xdr:to>
      <xdr:col>35</xdr:col>
      <xdr:colOff>175345</xdr:colOff>
      <xdr:row>757</xdr:row>
      <xdr:rowOff>115843</xdr:rowOff>
    </xdr:to>
    <xdr:sp macro="" textlink="">
      <xdr:nvSpPr>
        <xdr:cNvPr id="9" name="正方形/長方形 8"/>
        <xdr:cNvSpPr/>
      </xdr:nvSpPr>
      <xdr:spPr>
        <a:xfrm>
          <a:off x="4136571" y="45434248"/>
          <a:ext cx="3039649" cy="6301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43.7</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20</xdr:col>
      <xdr:colOff>81643</xdr:colOff>
      <xdr:row>757</xdr:row>
      <xdr:rowOff>136071</xdr:rowOff>
    </xdr:from>
    <xdr:to>
      <xdr:col>35</xdr:col>
      <xdr:colOff>151039</xdr:colOff>
      <xdr:row>760</xdr:row>
      <xdr:rowOff>13607</xdr:rowOff>
    </xdr:to>
    <xdr:grpSp>
      <xdr:nvGrpSpPr>
        <xdr:cNvPr id="10" name="グループ化 18"/>
        <xdr:cNvGrpSpPr>
          <a:grpSpLocks/>
        </xdr:cNvGrpSpPr>
      </xdr:nvGrpSpPr>
      <xdr:grpSpPr bwMode="auto">
        <a:xfrm>
          <a:off x="4163786" y="48672750"/>
          <a:ext cx="3131003" cy="938893"/>
          <a:chOff x="3776363" y="14769353"/>
          <a:chExt cx="2073106" cy="717176"/>
        </a:xfrm>
      </xdr:grpSpPr>
      <xdr:sp macro="" textlink="">
        <xdr:nvSpPr>
          <xdr:cNvPr id="11" name="右大かっこ 10"/>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757</xdr:row>
      <xdr:rowOff>231318</xdr:rowOff>
    </xdr:from>
    <xdr:to>
      <xdr:col>35</xdr:col>
      <xdr:colOff>81587</xdr:colOff>
      <xdr:row>761</xdr:row>
      <xdr:rowOff>258534</xdr:rowOff>
    </xdr:to>
    <xdr:sp macro="" textlink="">
      <xdr:nvSpPr>
        <xdr:cNvPr id="13" name="テキスト ボックス 12"/>
        <xdr:cNvSpPr txBox="1"/>
      </xdr:nvSpPr>
      <xdr:spPr>
        <a:xfrm>
          <a:off x="4214131" y="46179918"/>
          <a:ext cx="2868331" cy="143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28</xdr:col>
      <xdr:colOff>27214</xdr:colOff>
      <xdr:row>760</xdr:row>
      <xdr:rowOff>258535</xdr:rowOff>
    </xdr:from>
    <xdr:to>
      <xdr:col>28</xdr:col>
      <xdr:colOff>27214</xdr:colOff>
      <xdr:row>762</xdr:row>
      <xdr:rowOff>210508</xdr:rowOff>
    </xdr:to>
    <xdr:cxnSp macro="">
      <xdr:nvCxnSpPr>
        <xdr:cNvPr id="14" name="直線矢印コネクタ 13"/>
        <xdr:cNvCxnSpPr/>
      </xdr:nvCxnSpPr>
      <xdr:spPr bwMode="auto">
        <a:xfrm>
          <a:off x="5627914" y="47264410"/>
          <a:ext cx="0" cy="656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763</xdr:row>
      <xdr:rowOff>122465</xdr:rowOff>
    </xdr:from>
    <xdr:to>
      <xdr:col>34</xdr:col>
      <xdr:colOff>89646</xdr:colOff>
      <xdr:row>764</xdr:row>
      <xdr:rowOff>45620</xdr:rowOff>
    </xdr:to>
    <xdr:sp macro="" textlink="">
      <xdr:nvSpPr>
        <xdr:cNvPr id="15" name="テキスト ボックス 14"/>
        <xdr:cNvSpPr txBox="1"/>
      </xdr:nvSpPr>
      <xdr:spPr>
        <a:xfrm>
          <a:off x="4600575" y="48185615"/>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0</xdr:colOff>
      <xdr:row>764</xdr:row>
      <xdr:rowOff>163286</xdr:rowOff>
    </xdr:from>
    <xdr:to>
      <xdr:col>36</xdr:col>
      <xdr:colOff>39274</xdr:colOff>
      <xdr:row>765</xdr:row>
      <xdr:rowOff>128716</xdr:rowOff>
    </xdr:to>
    <xdr:sp macro="" textlink="">
      <xdr:nvSpPr>
        <xdr:cNvPr id="16" name="正方形/長方形 15"/>
        <xdr:cNvSpPr/>
      </xdr:nvSpPr>
      <xdr:spPr>
        <a:xfrm>
          <a:off x="4200525" y="48578861"/>
          <a:ext cx="3039649" cy="632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6.6</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108857</xdr:colOff>
      <xdr:row>765</xdr:row>
      <xdr:rowOff>149680</xdr:rowOff>
    </xdr:from>
    <xdr:to>
      <xdr:col>35</xdr:col>
      <xdr:colOff>137432</xdr:colOff>
      <xdr:row>765</xdr:row>
      <xdr:rowOff>472169</xdr:rowOff>
    </xdr:to>
    <xdr:grpSp>
      <xdr:nvGrpSpPr>
        <xdr:cNvPr id="17" name="グループ化 18"/>
        <xdr:cNvGrpSpPr>
          <a:grpSpLocks/>
        </xdr:cNvGrpSpPr>
      </xdr:nvGrpSpPr>
      <xdr:grpSpPr bwMode="auto">
        <a:xfrm>
          <a:off x="4191000" y="51829609"/>
          <a:ext cx="3090182" cy="322489"/>
          <a:chOff x="3776363" y="14769353"/>
          <a:chExt cx="2073106" cy="717176"/>
        </a:xfrm>
      </xdr:grpSpPr>
      <xdr:sp macro="" textlink="">
        <xdr:nvSpPr>
          <xdr:cNvPr id="18" name="右大かっこ 17"/>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40822</xdr:colOff>
      <xdr:row>765</xdr:row>
      <xdr:rowOff>163285</xdr:rowOff>
    </xdr:from>
    <xdr:to>
      <xdr:col>37</xdr:col>
      <xdr:colOff>106402</xdr:colOff>
      <xdr:row>765</xdr:row>
      <xdr:rowOff>475173</xdr:rowOff>
    </xdr:to>
    <xdr:sp macro="" textlink="">
      <xdr:nvSpPr>
        <xdr:cNvPr id="20" name="テキスト ボックス 19"/>
        <xdr:cNvSpPr txBox="1"/>
      </xdr:nvSpPr>
      <xdr:spPr>
        <a:xfrm>
          <a:off x="4641397" y="49245610"/>
          <a:ext cx="2865930"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782</v>
      </c>
      <c r="AK2" s="206"/>
      <c r="AL2" s="206"/>
      <c r="AM2" s="206"/>
      <c r="AN2" s="98" t="s">
        <v>406</v>
      </c>
      <c r="AO2" s="206">
        <v>20</v>
      </c>
      <c r="AP2" s="206"/>
      <c r="AQ2" s="206"/>
      <c r="AR2" s="99" t="s">
        <v>709</v>
      </c>
      <c r="AS2" s="207">
        <v>267</v>
      </c>
      <c r="AT2" s="207"/>
      <c r="AU2" s="207"/>
      <c r="AV2" s="98" t="str">
        <f>IF(AW2="","","-")</f>
        <v/>
      </c>
      <c r="AW2" s="395"/>
      <c r="AX2" s="395"/>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713</v>
      </c>
      <c r="H5" s="559"/>
      <c r="I5" s="559"/>
      <c r="J5" s="559"/>
      <c r="K5" s="559"/>
      <c r="L5" s="559"/>
      <c r="M5" s="560" t="s">
        <v>66</v>
      </c>
      <c r="N5" s="561"/>
      <c r="O5" s="561"/>
      <c r="P5" s="561"/>
      <c r="Q5" s="561"/>
      <c r="R5" s="562"/>
      <c r="S5" s="563" t="s">
        <v>714</v>
      </c>
      <c r="T5" s="559"/>
      <c r="U5" s="559"/>
      <c r="V5" s="559"/>
      <c r="W5" s="559"/>
      <c r="X5" s="564"/>
      <c r="Y5" s="717" t="s">
        <v>3</v>
      </c>
      <c r="Z5" s="718"/>
      <c r="AA5" s="718"/>
      <c r="AB5" s="718"/>
      <c r="AC5" s="718"/>
      <c r="AD5" s="719"/>
      <c r="AE5" s="720" t="s">
        <v>715</v>
      </c>
      <c r="AF5" s="720"/>
      <c r="AG5" s="720"/>
      <c r="AH5" s="720"/>
      <c r="AI5" s="720"/>
      <c r="AJ5" s="720"/>
      <c r="AK5" s="720"/>
      <c r="AL5" s="720"/>
      <c r="AM5" s="720"/>
      <c r="AN5" s="720"/>
      <c r="AO5" s="720"/>
      <c r="AP5" s="721"/>
      <c r="AQ5" s="722" t="s">
        <v>762</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3" t="s">
        <v>389</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9.5" customHeight="1" x14ac:dyDescent="0.15">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59</v>
      </c>
      <c r="Q13" s="164"/>
      <c r="R13" s="164"/>
      <c r="S13" s="164"/>
      <c r="T13" s="164"/>
      <c r="U13" s="164"/>
      <c r="V13" s="165"/>
      <c r="W13" s="163">
        <v>59</v>
      </c>
      <c r="X13" s="164"/>
      <c r="Y13" s="164"/>
      <c r="Z13" s="164"/>
      <c r="AA13" s="164"/>
      <c r="AB13" s="164"/>
      <c r="AC13" s="165"/>
      <c r="AD13" s="163">
        <v>58</v>
      </c>
      <c r="AE13" s="164"/>
      <c r="AF13" s="164"/>
      <c r="AG13" s="164"/>
      <c r="AH13" s="164"/>
      <c r="AI13" s="164"/>
      <c r="AJ13" s="165"/>
      <c r="AK13" s="163">
        <v>56</v>
      </c>
      <c r="AL13" s="164"/>
      <c r="AM13" s="164"/>
      <c r="AN13" s="164"/>
      <c r="AO13" s="164"/>
      <c r="AP13" s="164"/>
      <c r="AQ13" s="165"/>
      <c r="AR13" s="160">
        <v>55</v>
      </c>
      <c r="AS13" s="161"/>
      <c r="AT13" s="161"/>
      <c r="AU13" s="161"/>
      <c r="AV13" s="161"/>
      <c r="AW13" s="161"/>
      <c r="AX13" s="392"/>
    </row>
    <row r="14" spans="1:50" ht="21" customHeight="1" x14ac:dyDescent="0.15">
      <c r="A14" s="120"/>
      <c r="B14" s="121"/>
      <c r="C14" s="121"/>
      <c r="D14" s="121"/>
      <c r="E14" s="121"/>
      <c r="F14" s="122"/>
      <c r="G14" s="747"/>
      <c r="H14" s="748"/>
      <c r="I14" s="575" t="s">
        <v>8</v>
      </c>
      <c r="J14" s="629"/>
      <c r="K14" s="629"/>
      <c r="L14" s="629"/>
      <c r="M14" s="629"/>
      <c r="N14" s="629"/>
      <c r="O14" s="630"/>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788</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v>-36</v>
      </c>
      <c r="Q17" s="164"/>
      <c r="R17" s="164"/>
      <c r="S17" s="164"/>
      <c r="T17" s="164"/>
      <c r="U17" s="164"/>
      <c r="V17" s="165"/>
      <c r="W17" s="163">
        <v>-28</v>
      </c>
      <c r="X17" s="164"/>
      <c r="Y17" s="164"/>
      <c r="Z17" s="164"/>
      <c r="AA17" s="164"/>
      <c r="AB17" s="164"/>
      <c r="AC17" s="165"/>
      <c r="AD17" s="163">
        <v>-6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23</v>
      </c>
      <c r="Q18" s="170"/>
      <c r="R18" s="170"/>
      <c r="S18" s="170"/>
      <c r="T18" s="170"/>
      <c r="U18" s="170"/>
      <c r="V18" s="171"/>
      <c r="W18" s="169">
        <f>SUM(W13:AC17)</f>
        <v>31</v>
      </c>
      <c r="X18" s="170"/>
      <c r="Y18" s="170"/>
      <c r="Z18" s="170"/>
      <c r="AA18" s="170"/>
      <c r="AB18" s="170"/>
      <c r="AC18" s="171"/>
      <c r="AD18" s="169">
        <f>SUM(AD13:AJ17)</f>
        <v>52</v>
      </c>
      <c r="AE18" s="170"/>
      <c r="AF18" s="170"/>
      <c r="AG18" s="170"/>
      <c r="AH18" s="170"/>
      <c r="AI18" s="170"/>
      <c r="AJ18" s="171"/>
      <c r="AK18" s="169">
        <f>SUM(AK13:AQ17)</f>
        <v>56</v>
      </c>
      <c r="AL18" s="170"/>
      <c r="AM18" s="170"/>
      <c r="AN18" s="170"/>
      <c r="AO18" s="170"/>
      <c r="AP18" s="170"/>
      <c r="AQ18" s="171"/>
      <c r="AR18" s="169">
        <f>SUM(AR13:AX17)</f>
        <v>55</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20</v>
      </c>
      <c r="Q19" s="164"/>
      <c r="R19" s="164"/>
      <c r="S19" s="164"/>
      <c r="T19" s="164"/>
      <c r="U19" s="164"/>
      <c r="V19" s="165"/>
      <c r="W19" s="163">
        <v>29</v>
      </c>
      <c r="X19" s="164"/>
      <c r="Y19" s="164"/>
      <c r="Z19" s="164"/>
      <c r="AA19" s="164"/>
      <c r="AB19" s="164"/>
      <c r="AC19" s="165"/>
      <c r="AD19" s="163">
        <v>44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0.86956521739130432</v>
      </c>
      <c r="Q20" s="539"/>
      <c r="R20" s="539"/>
      <c r="S20" s="539"/>
      <c r="T20" s="539"/>
      <c r="U20" s="539"/>
      <c r="V20" s="539"/>
      <c r="W20" s="539">
        <f t="shared" ref="W20" si="0">IF(W18=0, "-", SUM(W19)/W18)</f>
        <v>0.93548387096774188</v>
      </c>
      <c r="X20" s="539"/>
      <c r="Y20" s="539"/>
      <c r="Z20" s="539"/>
      <c r="AA20" s="539"/>
      <c r="AB20" s="539"/>
      <c r="AC20" s="539"/>
      <c r="AD20" s="539">
        <f t="shared" ref="AD20" si="1">IF(AD18=0, "-", SUM(AD19)/AD18)</f>
        <v>0.84615384615384615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0.33898305084745761</v>
      </c>
      <c r="Q21" s="539"/>
      <c r="R21" s="539"/>
      <c r="S21" s="539"/>
      <c r="T21" s="539"/>
      <c r="U21" s="539"/>
      <c r="V21" s="539"/>
      <c r="W21" s="539">
        <f t="shared" ref="W21" si="2">IF(W19=0, "-", SUM(W19)/SUM(W13,W14))</f>
        <v>0.49152542372881358</v>
      </c>
      <c r="X21" s="539"/>
      <c r="Y21" s="539"/>
      <c r="Z21" s="539"/>
      <c r="AA21" s="539"/>
      <c r="AB21" s="539"/>
      <c r="AC21" s="539"/>
      <c r="AD21" s="539">
        <f t="shared" ref="AD21" si="3">IF(AD19=0, "-", SUM(AD19)/SUM(AD13,AD14))</f>
        <v>0.75862068965517238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56</v>
      </c>
      <c r="Q23" s="161"/>
      <c r="R23" s="161"/>
      <c r="S23" s="161"/>
      <c r="T23" s="161"/>
      <c r="U23" s="161"/>
      <c r="V23" s="162"/>
      <c r="W23" s="160">
        <v>55</v>
      </c>
      <c r="X23" s="161"/>
      <c r="Y23" s="161"/>
      <c r="Z23" s="161"/>
      <c r="AA23" s="161"/>
      <c r="AB23" s="161"/>
      <c r="AC23" s="162"/>
      <c r="AD23" s="149" t="s">
        <v>789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56</v>
      </c>
      <c r="Q29" s="164"/>
      <c r="R29" s="164"/>
      <c r="S29" s="164"/>
      <c r="T29" s="164"/>
      <c r="U29" s="164"/>
      <c r="V29" s="165"/>
      <c r="W29" s="211">
        <f>AR13</f>
        <v>55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390</v>
      </c>
      <c r="AF30" s="384"/>
      <c r="AG30" s="384"/>
      <c r="AH30" s="385"/>
      <c r="AI30" s="386" t="s">
        <v>412</v>
      </c>
      <c r="AJ30" s="386"/>
      <c r="AK30" s="386"/>
      <c r="AL30" s="383"/>
      <c r="AM30" s="386" t="s">
        <v>509</v>
      </c>
      <c r="AN30" s="386"/>
      <c r="AO30" s="386"/>
      <c r="AP30" s="383"/>
      <c r="AQ30" s="641" t="s">
        <v>232</v>
      </c>
      <c r="AR30" s="642"/>
      <c r="AS30" s="642"/>
      <c r="AT30" s="643"/>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45.75" customHeight="1" x14ac:dyDescent="0.15">
      <c r="A32" s="515"/>
      <c r="B32" s="513"/>
      <c r="C32" s="513"/>
      <c r="D32" s="513"/>
      <c r="E32" s="513"/>
      <c r="F32" s="514"/>
      <c r="G32" s="540" t="s">
        <v>721</v>
      </c>
      <c r="H32" s="541"/>
      <c r="I32" s="541"/>
      <c r="J32" s="541"/>
      <c r="K32" s="541"/>
      <c r="L32" s="541"/>
      <c r="M32" s="541"/>
      <c r="N32" s="541"/>
      <c r="O32" s="542"/>
      <c r="P32" s="191" t="s">
        <v>722</v>
      </c>
      <c r="Q32" s="191"/>
      <c r="R32" s="191"/>
      <c r="S32" s="191"/>
      <c r="T32" s="191"/>
      <c r="U32" s="191"/>
      <c r="V32" s="191"/>
      <c r="W32" s="191"/>
      <c r="X32" s="233"/>
      <c r="Y32" s="340" t="s">
        <v>12</v>
      </c>
      <c r="Z32" s="549"/>
      <c r="AA32" s="550"/>
      <c r="AB32" s="551" t="s">
        <v>371</v>
      </c>
      <c r="AC32" s="551"/>
      <c r="AD32" s="551"/>
      <c r="AE32" s="364">
        <v>60</v>
      </c>
      <c r="AF32" s="365"/>
      <c r="AG32" s="365"/>
      <c r="AH32" s="365"/>
      <c r="AI32" s="364">
        <v>75</v>
      </c>
      <c r="AJ32" s="365"/>
      <c r="AK32" s="365"/>
      <c r="AL32" s="365"/>
      <c r="AM32" s="364">
        <v>65</v>
      </c>
      <c r="AN32" s="365"/>
      <c r="AO32" s="365"/>
      <c r="AP32" s="365"/>
      <c r="AQ32" s="166" t="s">
        <v>716</v>
      </c>
      <c r="AR32" s="167"/>
      <c r="AS32" s="167"/>
      <c r="AT32" s="168"/>
      <c r="AU32" s="365" t="s">
        <v>716</v>
      </c>
      <c r="AV32" s="365"/>
      <c r="AW32" s="365"/>
      <c r="AX32" s="366"/>
    </row>
    <row r="33" spans="1:51" ht="45.7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371</v>
      </c>
      <c r="AC33" s="522"/>
      <c r="AD33" s="522"/>
      <c r="AE33" s="364">
        <v>100</v>
      </c>
      <c r="AF33" s="365"/>
      <c r="AG33" s="365"/>
      <c r="AH33" s="365"/>
      <c r="AI33" s="364">
        <v>100</v>
      </c>
      <c r="AJ33" s="365"/>
      <c r="AK33" s="365"/>
      <c r="AL33" s="365"/>
      <c r="AM33" s="364">
        <v>100</v>
      </c>
      <c r="AN33" s="365"/>
      <c r="AO33" s="365"/>
      <c r="AP33" s="365"/>
      <c r="AQ33" s="166" t="s">
        <v>716</v>
      </c>
      <c r="AR33" s="167"/>
      <c r="AS33" s="167"/>
      <c r="AT33" s="168"/>
      <c r="AU33" s="365">
        <v>100</v>
      </c>
      <c r="AV33" s="365"/>
      <c r="AW33" s="365"/>
      <c r="AX33" s="366"/>
    </row>
    <row r="34" spans="1:51" ht="45.7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4">
        <v>60</v>
      </c>
      <c r="AF34" s="365"/>
      <c r="AG34" s="365"/>
      <c r="AH34" s="365"/>
      <c r="AI34" s="364">
        <v>75</v>
      </c>
      <c r="AJ34" s="365"/>
      <c r="AK34" s="365"/>
      <c r="AL34" s="365"/>
      <c r="AM34" s="364">
        <v>65</v>
      </c>
      <c r="AN34" s="365"/>
      <c r="AO34" s="365"/>
      <c r="AP34" s="365"/>
      <c r="AQ34" s="166" t="s">
        <v>716</v>
      </c>
      <c r="AR34" s="167"/>
      <c r="AS34" s="167"/>
      <c r="AT34" s="168"/>
      <c r="AU34" s="365" t="s">
        <v>716</v>
      </c>
      <c r="AV34" s="365"/>
      <c r="AW34" s="365"/>
      <c r="AX34" s="366"/>
    </row>
    <row r="35" spans="1:51" ht="23.25" customHeight="1" x14ac:dyDescent="0.15">
      <c r="A35" s="895" t="s">
        <v>380</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0" t="s">
        <v>12</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6" t="s">
        <v>390</v>
      </c>
      <c r="AF65" s="336"/>
      <c r="AG65" s="336"/>
      <c r="AH65" s="336"/>
      <c r="AI65" s="336" t="s">
        <v>412</v>
      </c>
      <c r="AJ65" s="336"/>
      <c r="AK65" s="336"/>
      <c r="AL65" s="336"/>
      <c r="AM65" s="336" t="s">
        <v>509</v>
      </c>
      <c r="AN65" s="336"/>
      <c r="AO65" s="336"/>
      <c r="AP65" s="336"/>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2"/>
      <c r="AF72" s="373"/>
      <c r="AG72" s="373"/>
      <c r="AH72" s="373"/>
      <c r="AI72" s="372"/>
      <c r="AJ72" s="373"/>
      <c r="AK72" s="373"/>
      <c r="AL72" s="373"/>
      <c r="AM72" s="372"/>
      <c r="AN72" s="373"/>
      <c r="AO72" s="373"/>
      <c r="AP72" s="936"/>
      <c r="AQ72" s="364"/>
      <c r="AR72" s="365"/>
      <c r="AS72" s="365"/>
      <c r="AT72" s="814"/>
      <c r="AU72" s="365"/>
      <c r="AV72" s="365"/>
      <c r="AW72" s="365"/>
      <c r="AX72" s="366"/>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4"/>
      <c r="AC97" s="405"/>
      <c r="AD97" s="406"/>
      <c r="AE97" s="364"/>
      <c r="AF97" s="365"/>
      <c r="AG97" s="365"/>
      <c r="AH97" s="814"/>
      <c r="AI97" s="364"/>
      <c r="AJ97" s="365"/>
      <c r="AK97" s="365"/>
      <c r="AL97" s="81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4"/>
      <c r="AF98" s="365"/>
      <c r="AG98" s="365"/>
      <c r="AH98" s="814"/>
      <c r="AI98" s="364"/>
      <c r="AJ98" s="365"/>
      <c r="AK98" s="365"/>
      <c r="AL98" s="81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725</v>
      </c>
      <c r="AC101" s="551"/>
      <c r="AD101" s="551"/>
      <c r="AE101" s="359">
        <v>8</v>
      </c>
      <c r="AF101" s="359"/>
      <c r="AG101" s="359"/>
      <c r="AH101" s="359"/>
      <c r="AI101" s="359">
        <v>9</v>
      </c>
      <c r="AJ101" s="359"/>
      <c r="AK101" s="359"/>
      <c r="AL101" s="359"/>
      <c r="AM101" s="359">
        <v>11</v>
      </c>
      <c r="AN101" s="359"/>
      <c r="AO101" s="359"/>
      <c r="AP101" s="359"/>
      <c r="AQ101" s="359" t="s">
        <v>783</v>
      </c>
      <c r="AR101" s="359"/>
      <c r="AS101" s="359"/>
      <c r="AT101" s="359"/>
      <c r="AU101" s="364" t="s">
        <v>788</v>
      </c>
      <c r="AV101" s="365"/>
      <c r="AW101" s="365"/>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1" t="s">
        <v>725</v>
      </c>
      <c r="AC102" s="551"/>
      <c r="AD102" s="551"/>
      <c r="AE102" s="359">
        <v>15</v>
      </c>
      <c r="AF102" s="359"/>
      <c r="AG102" s="359"/>
      <c r="AH102" s="359"/>
      <c r="AI102" s="359">
        <v>8</v>
      </c>
      <c r="AJ102" s="359"/>
      <c r="AK102" s="359"/>
      <c r="AL102" s="359"/>
      <c r="AM102" s="359">
        <v>9</v>
      </c>
      <c r="AN102" s="359"/>
      <c r="AO102" s="359"/>
      <c r="AP102" s="359"/>
      <c r="AQ102" s="359">
        <v>8</v>
      </c>
      <c r="AR102" s="359"/>
      <c r="AS102" s="359"/>
      <c r="AT102" s="359"/>
      <c r="AU102" s="372">
        <v>8</v>
      </c>
      <c r="AV102" s="373"/>
      <c r="AW102" s="373"/>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791</v>
      </c>
      <c r="AC116" s="301"/>
      <c r="AD116" s="302"/>
      <c r="AE116" s="359">
        <v>2.5</v>
      </c>
      <c r="AF116" s="359"/>
      <c r="AG116" s="359"/>
      <c r="AH116" s="359"/>
      <c r="AI116" s="359">
        <v>3.222</v>
      </c>
      <c r="AJ116" s="359"/>
      <c r="AK116" s="359"/>
      <c r="AL116" s="359"/>
      <c r="AM116" s="359">
        <v>4</v>
      </c>
      <c r="AN116" s="359"/>
      <c r="AO116" s="359"/>
      <c r="AP116" s="359"/>
      <c r="AQ116" s="364">
        <v>7</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6" t="s">
        <v>728</v>
      </c>
      <c r="AF117" s="306"/>
      <c r="AG117" s="306"/>
      <c r="AH117" s="306"/>
      <c r="AI117" s="306" t="s">
        <v>729</v>
      </c>
      <c r="AJ117" s="306"/>
      <c r="AK117" s="306"/>
      <c r="AL117" s="306"/>
      <c r="AM117" s="306" t="s">
        <v>781</v>
      </c>
      <c r="AN117" s="306"/>
      <c r="AO117" s="306"/>
      <c r="AP117" s="306"/>
      <c r="AQ117" s="306" t="s">
        <v>738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92"/>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0"/>
      <c r="AB157" s="258"/>
      <c r="AC157" s="259"/>
      <c r="AD157" s="259"/>
      <c r="AE157" s="190" t="s">
        <v>783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671</v>
      </c>
      <c r="D430" s="251"/>
      <c r="E430" s="239" t="s">
        <v>399</v>
      </c>
      <c r="F430" s="448"/>
      <c r="G430" s="241" t="s">
        <v>252</v>
      </c>
      <c r="H430" s="188"/>
      <c r="I430" s="188"/>
      <c r="J430" s="242" t="s">
        <v>716</v>
      </c>
      <c r="K430" s="243"/>
      <c r="L430" s="243"/>
      <c r="M430" s="243"/>
      <c r="N430" s="243"/>
      <c r="O430" s="243"/>
      <c r="P430" s="243"/>
      <c r="Q430" s="243"/>
      <c r="R430" s="243"/>
      <c r="S430" s="243"/>
      <c r="T430" s="244"/>
      <c r="U430" s="245" t="s">
        <v>790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2"/>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2"/>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8"/>
      <c r="AU458" s="167" t="s">
        <v>716</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7"/>
      <c r="AQ459" s="166" t="s">
        <v>716</v>
      </c>
      <c r="AR459" s="167"/>
      <c r="AS459" s="167"/>
      <c r="AT459" s="168"/>
      <c r="AU459" s="167" t="s">
        <v>716</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7"/>
      <c r="AQ460" s="166" t="s">
        <v>716</v>
      </c>
      <c r="AR460" s="167"/>
      <c r="AS460" s="167"/>
      <c r="AT460" s="168"/>
      <c r="AU460" s="167" t="s">
        <v>716</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783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3.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737</v>
      </c>
      <c r="AE702" s="894"/>
      <c r="AF702" s="894"/>
      <c r="AG702" s="883" t="s">
        <v>766</v>
      </c>
      <c r="AH702" s="884"/>
      <c r="AI702" s="884"/>
      <c r="AJ702" s="884"/>
      <c r="AK702" s="884"/>
      <c r="AL702" s="884"/>
      <c r="AM702" s="884"/>
      <c r="AN702" s="884"/>
      <c r="AO702" s="884"/>
      <c r="AP702" s="884"/>
      <c r="AQ702" s="884"/>
      <c r="AR702" s="884"/>
      <c r="AS702" s="884"/>
      <c r="AT702" s="884"/>
      <c r="AU702" s="884"/>
      <c r="AV702" s="884"/>
      <c r="AW702" s="884"/>
      <c r="AX702" s="885"/>
    </row>
    <row r="703" spans="1:51"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737</v>
      </c>
      <c r="AE703" s="185"/>
      <c r="AF703" s="185"/>
      <c r="AG703" s="667" t="s">
        <v>767</v>
      </c>
      <c r="AH703" s="668"/>
      <c r="AI703" s="668"/>
      <c r="AJ703" s="668"/>
      <c r="AK703" s="668"/>
      <c r="AL703" s="668"/>
      <c r="AM703" s="668"/>
      <c r="AN703" s="668"/>
      <c r="AO703" s="668"/>
      <c r="AP703" s="668"/>
      <c r="AQ703" s="668"/>
      <c r="AR703" s="668"/>
      <c r="AS703" s="668"/>
      <c r="AT703" s="668"/>
      <c r="AU703" s="668"/>
      <c r="AV703" s="668"/>
      <c r="AW703" s="668"/>
      <c r="AX703" s="669"/>
    </row>
    <row r="704" spans="1:51" ht="53.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737</v>
      </c>
      <c r="AE704" s="586"/>
      <c r="AF704" s="586"/>
      <c r="AG704" s="425" t="s">
        <v>768</v>
      </c>
      <c r="AH704" s="235"/>
      <c r="AI704" s="235"/>
      <c r="AJ704" s="235"/>
      <c r="AK704" s="235"/>
      <c r="AL704" s="235"/>
      <c r="AM704" s="235"/>
      <c r="AN704" s="235"/>
      <c r="AO704" s="235"/>
      <c r="AP704" s="235"/>
      <c r="AQ704" s="235"/>
      <c r="AR704" s="235"/>
      <c r="AS704" s="235"/>
      <c r="AT704" s="235"/>
      <c r="AU704" s="235"/>
      <c r="AV704" s="235"/>
      <c r="AW704" s="235"/>
      <c r="AX704" s="426"/>
    </row>
    <row r="705" spans="1:50" ht="53.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737</v>
      </c>
      <c r="AE705" s="736"/>
      <c r="AF705" s="736"/>
      <c r="AG705" s="190" t="s">
        <v>769</v>
      </c>
      <c r="AH705" s="191"/>
      <c r="AI705" s="191"/>
      <c r="AJ705" s="191"/>
      <c r="AK705" s="191"/>
      <c r="AL705" s="191"/>
      <c r="AM705" s="191"/>
      <c r="AN705" s="191"/>
      <c r="AO705" s="191"/>
      <c r="AP705" s="191"/>
      <c r="AQ705" s="191"/>
      <c r="AR705" s="191"/>
      <c r="AS705" s="191"/>
      <c r="AT705" s="191"/>
      <c r="AU705" s="191"/>
      <c r="AV705" s="191"/>
      <c r="AW705" s="191"/>
      <c r="AX705" s="192"/>
    </row>
    <row r="706" spans="1:50" ht="53.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770</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53.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771</v>
      </c>
      <c r="AE707" s="584"/>
      <c r="AF707" s="584"/>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772</v>
      </c>
      <c r="AE708" s="671"/>
      <c r="AF708" s="671"/>
      <c r="AG708" s="526" t="s">
        <v>406</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737</v>
      </c>
      <c r="AE709" s="185"/>
      <c r="AF709" s="185"/>
      <c r="AG709" s="667" t="s">
        <v>773</v>
      </c>
      <c r="AH709" s="668"/>
      <c r="AI709" s="668"/>
      <c r="AJ709" s="668"/>
      <c r="AK709" s="668"/>
      <c r="AL709" s="668"/>
      <c r="AM709" s="668"/>
      <c r="AN709" s="668"/>
      <c r="AO709" s="668"/>
      <c r="AP709" s="668"/>
      <c r="AQ709" s="668"/>
      <c r="AR709" s="668"/>
      <c r="AS709" s="668"/>
      <c r="AT709" s="668"/>
      <c r="AU709" s="668"/>
      <c r="AV709" s="668"/>
      <c r="AW709" s="668"/>
      <c r="AX709" s="669"/>
    </row>
    <row r="710" spans="1:50" ht="39"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737</v>
      </c>
      <c r="AE710" s="185"/>
      <c r="AF710" s="185"/>
      <c r="AG710" s="667" t="s">
        <v>774</v>
      </c>
      <c r="AH710" s="668"/>
      <c r="AI710" s="668"/>
      <c r="AJ710" s="668"/>
      <c r="AK710" s="668"/>
      <c r="AL710" s="668"/>
      <c r="AM710" s="668"/>
      <c r="AN710" s="668"/>
      <c r="AO710" s="668"/>
      <c r="AP710" s="668"/>
      <c r="AQ710" s="668"/>
      <c r="AR710" s="668"/>
      <c r="AS710" s="668"/>
      <c r="AT710" s="668"/>
      <c r="AU710" s="668"/>
      <c r="AV710" s="668"/>
      <c r="AW710" s="668"/>
      <c r="AX710" s="669"/>
    </row>
    <row r="711" spans="1:50" ht="39"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737</v>
      </c>
      <c r="AE711" s="185"/>
      <c r="AF711" s="185"/>
      <c r="AG711" s="667" t="s">
        <v>774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737</v>
      </c>
      <c r="AE712" s="586"/>
      <c r="AF712" s="586"/>
      <c r="AG712" s="594" t="s">
        <v>775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772</v>
      </c>
      <c r="AE713" s="185"/>
      <c r="AF713" s="186"/>
      <c r="AG713" s="667" t="s">
        <v>406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772</v>
      </c>
      <c r="AE714" s="592"/>
      <c r="AF714" s="593"/>
      <c r="AG714" s="692" t="s">
        <v>406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776</v>
      </c>
      <c r="AE715" s="671"/>
      <c r="AF715" s="777"/>
      <c r="AG715" s="526" t="s">
        <v>777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772</v>
      </c>
      <c r="AE716" s="759"/>
      <c r="AF716" s="759"/>
      <c r="AG716" s="667" t="s">
        <v>406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737</v>
      </c>
      <c r="AE717" s="185"/>
      <c r="AF717" s="185"/>
      <c r="AG717" s="667" t="s">
        <v>778</v>
      </c>
      <c r="AH717" s="668"/>
      <c r="AI717" s="668"/>
      <c r="AJ717" s="668"/>
      <c r="AK717" s="668"/>
      <c r="AL717" s="668"/>
      <c r="AM717" s="668"/>
      <c r="AN717" s="668"/>
      <c r="AO717" s="668"/>
      <c r="AP717" s="668"/>
      <c r="AQ717" s="668"/>
      <c r="AR717" s="668"/>
      <c r="AS717" s="668"/>
      <c r="AT717" s="668"/>
      <c r="AU717" s="668"/>
      <c r="AV717" s="668"/>
      <c r="AW717" s="668"/>
      <c r="AX717" s="669"/>
    </row>
    <row r="718" spans="1:50" ht="36.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737</v>
      </c>
      <c r="AE718" s="185"/>
      <c r="AF718" s="185"/>
      <c r="AG718" s="193" t="s">
        <v>779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772</v>
      </c>
      <c r="AE719" s="671"/>
      <c r="AF719" s="671"/>
      <c r="AG719" s="190" t="s">
        <v>716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786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766" t="s">
        <v>792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787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756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757</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740</v>
      </c>
      <c r="H789" s="450"/>
      <c r="I789" s="450"/>
      <c r="J789" s="450"/>
      <c r="K789" s="451"/>
      <c r="L789" s="452" t="s">
        <v>748</v>
      </c>
      <c r="M789" s="453"/>
      <c r="N789" s="453"/>
      <c r="O789" s="453"/>
      <c r="P789" s="453"/>
      <c r="Q789" s="453"/>
      <c r="R789" s="453"/>
      <c r="S789" s="453"/>
      <c r="T789" s="453"/>
      <c r="U789" s="453"/>
      <c r="V789" s="453"/>
      <c r="W789" s="453"/>
      <c r="X789" s="454"/>
      <c r="Y789" s="455">
        <v>17.399999999999999</v>
      </c>
      <c r="Z789" s="456"/>
      <c r="AA789" s="456"/>
      <c r="AB789" s="557"/>
      <c r="AC789" s="449" t="s">
        <v>740</v>
      </c>
      <c r="AD789" s="450"/>
      <c r="AE789" s="450"/>
      <c r="AF789" s="450"/>
      <c r="AG789" s="451"/>
      <c r="AH789" s="452" t="s">
        <v>763</v>
      </c>
      <c r="AI789" s="453"/>
      <c r="AJ789" s="453"/>
      <c r="AK789" s="453"/>
      <c r="AL789" s="453"/>
      <c r="AM789" s="453"/>
      <c r="AN789" s="453"/>
      <c r="AO789" s="453"/>
      <c r="AP789" s="453"/>
      <c r="AQ789" s="453"/>
      <c r="AR789" s="453"/>
      <c r="AS789" s="453"/>
      <c r="AT789" s="454"/>
      <c r="AU789" s="455">
        <v>5</v>
      </c>
      <c r="AV789" s="456"/>
      <c r="AW789" s="456"/>
      <c r="AX789" s="457"/>
    </row>
    <row r="790" spans="1:51" ht="24.75" customHeight="1" x14ac:dyDescent="0.15">
      <c r="A790" s="556"/>
      <c r="B790" s="763"/>
      <c r="C790" s="763"/>
      <c r="D790" s="763"/>
      <c r="E790" s="763"/>
      <c r="F790" s="764"/>
      <c r="G790" s="349" t="s">
        <v>741</v>
      </c>
      <c r="H790" s="350"/>
      <c r="I790" s="350"/>
      <c r="J790" s="350"/>
      <c r="K790" s="351"/>
      <c r="L790" s="399" t="s">
        <v>749</v>
      </c>
      <c r="M790" s="400"/>
      <c r="N790" s="400"/>
      <c r="O790" s="400"/>
      <c r="P790" s="400"/>
      <c r="Q790" s="400"/>
      <c r="R790" s="400"/>
      <c r="S790" s="400"/>
      <c r="T790" s="400"/>
      <c r="U790" s="400"/>
      <c r="V790" s="400"/>
      <c r="W790" s="400"/>
      <c r="X790" s="401"/>
      <c r="Y790" s="396">
        <v>8.6999999999999993</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6"/>
      <c r="B791" s="763"/>
      <c r="C791" s="763"/>
      <c r="D791" s="763"/>
      <c r="E791" s="763"/>
      <c r="F791" s="764"/>
      <c r="G791" s="349" t="s">
        <v>742</v>
      </c>
      <c r="H791" s="350"/>
      <c r="I791" s="350"/>
      <c r="J791" s="350"/>
      <c r="K791" s="351"/>
      <c r="L791" s="399" t="s">
        <v>750</v>
      </c>
      <c r="M791" s="400"/>
      <c r="N791" s="400"/>
      <c r="O791" s="400"/>
      <c r="P791" s="400"/>
      <c r="Q791" s="400"/>
      <c r="R791" s="400"/>
      <c r="S791" s="400"/>
      <c r="T791" s="400"/>
      <c r="U791" s="400"/>
      <c r="V791" s="400"/>
      <c r="W791" s="400"/>
      <c r="X791" s="401"/>
      <c r="Y791" s="396">
        <v>2.9</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6"/>
      <c r="B792" s="763"/>
      <c r="C792" s="763"/>
      <c r="D792" s="763"/>
      <c r="E792" s="763"/>
      <c r="F792" s="764"/>
      <c r="G792" s="349" t="s">
        <v>743</v>
      </c>
      <c r="H792" s="350"/>
      <c r="I792" s="350"/>
      <c r="J792" s="350"/>
      <c r="K792" s="351"/>
      <c r="L792" s="399" t="s">
        <v>754</v>
      </c>
      <c r="M792" s="400"/>
      <c r="N792" s="400"/>
      <c r="O792" s="400"/>
      <c r="P792" s="400"/>
      <c r="Q792" s="400"/>
      <c r="R792" s="400"/>
      <c r="S792" s="400"/>
      <c r="T792" s="400"/>
      <c r="U792" s="400"/>
      <c r="V792" s="400"/>
      <c r="W792" s="400"/>
      <c r="X792" s="401"/>
      <c r="Y792" s="396">
        <v>1</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6"/>
      <c r="B793" s="763"/>
      <c r="C793" s="763"/>
      <c r="D793" s="763"/>
      <c r="E793" s="763"/>
      <c r="F793" s="764"/>
      <c r="G793" s="349" t="s">
        <v>744</v>
      </c>
      <c r="H793" s="350"/>
      <c r="I793" s="350"/>
      <c r="J793" s="350"/>
      <c r="K793" s="351"/>
      <c r="L793" s="399" t="s">
        <v>751</v>
      </c>
      <c r="M793" s="400"/>
      <c r="N793" s="400"/>
      <c r="O793" s="400"/>
      <c r="P793" s="400"/>
      <c r="Q793" s="400"/>
      <c r="R793" s="400"/>
      <c r="S793" s="400"/>
      <c r="T793" s="400"/>
      <c r="U793" s="400"/>
      <c r="V793" s="400"/>
      <c r="W793" s="400"/>
      <c r="X793" s="401"/>
      <c r="Y793" s="396">
        <v>0.8</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6"/>
      <c r="B794" s="763"/>
      <c r="C794" s="763"/>
      <c r="D794" s="763"/>
      <c r="E794" s="763"/>
      <c r="F794" s="764"/>
      <c r="G794" s="349" t="s">
        <v>745</v>
      </c>
      <c r="H794" s="350"/>
      <c r="I794" s="350"/>
      <c r="J794" s="350"/>
      <c r="K794" s="351"/>
      <c r="L794" s="399" t="s">
        <v>753</v>
      </c>
      <c r="M794" s="400"/>
      <c r="N794" s="400"/>
      <c r="O794" s="400"/>
      <c r="P794" s="400"/>
      <c r="Q794" s="400"/>
      <c r="R794" s="400"/>
      <c r="S794" s="400"/>
      <c r="T794" s="400"/>
      <c r="U794" s="400"/>
      <c r="V794" s="400"/>
      <c r="W794" s="400"/>
      <c r="X794" s="401"/>
      <c r="Y794" s="396">
        <v>0.3</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6"/>
      <c r="B795" s="763"/>
      <c r="C795" s="763"/>
      <c r="D795" s="763"/>
      <c r="E795" s="763"/>
      <c r="F795" s="764"/>
      <c r="G795" s="349" t="s">
        <v>746</v>
      </c>
      <c r="H795" s="350"/>
      <c r="I795" s="350"/>
      <c r="J795" s="350"/>
      <c r="K795" s="351"/>
      <c r="L795" s="399" t="s">
        <v>752</v>
      </c>
      <c r="M795" s="400"/>
      <c r="N795" s="400"/>
      <c r="O795" s="400"/>
      <c r="P795" s="400"/>
      <c r="Q795" s="400"/>
      <c r="R795" s="400"/>
      <c r="S795" s="400"/>
      <c r="T795" s="400"/>
      <c r="U795" s="400"/>
      <c r="V795" s="400"/>
      <c r="W795" s="400"/>
      <c r="X795" s="401"/>
      <c r="Y795" s="396">
        <v>0.3</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6"/>
      <c r="B796" s="763"/>
      <c r="C796" s="763"/>
      <c r="D796" s="763"/>
      <c r="E796" s="763"/>
      <c r="F796" s="764"/>
      <c r="G796" s="349" t="s">
        <v>747</v>
      </c>
      <c r="H796" s="350"/>
      <c r="I796" s="350"/>
      <c r="J796" s="350"/>
      <c r="K796" s="351"/>
      <c r="L796" s="399" t="s">
        <v>755</v>
      </c>
      <c r="M796" s="400"/>
      <c r="N796" s="400"/>
      <c r="O796" s="400"/>
      <c r="P796" s="400"/>
      <c r="Q796" s="400"/>
      <c r="R796" s="400"/>
      <c r="S796" s="400"/>
      <c r="T796" s="400"/>
      <c r="U796" s="400"/>
      <c r="V796" s="400"/>
      <c r="W796" s="400"/>
      <c r="X796" s="401"/>
      <c r="Y796" s="396">
        <v>0.05</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6"/>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6"/>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6"/>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31.45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v>
      </c>
      <c r="AV799" s="413"/>
      <c r="AW799" s="413"/>
      <c r="AX799" s="415"/>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6"/>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6"/>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6"/>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6"/>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6"/>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6"/>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6"/>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6"/>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6"/>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6"/>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6"/>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6"/>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6"/>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6"/>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6"/>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6"/>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6"/>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6"/>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6"/>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6"/>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6"/>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6"/>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6"/>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6"/>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6"/>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6"/>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6"/>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93" customHeight="1" x14ac:dyDescent="0.15">
      <c r="A845" s="402">
        <v>1</v>
      </c>
      <c r="B845" s="402">
        <v>1</v>
      </c>
      <c r="C845" s="421" t="s">
        <v>758</v>
      </c>
      <c r="D845" s="416"/>
      <c r="E845" s="416"/>
      <c r="F845" s="416"/>
      <c r="G845" s="416"/>
      <c r="H845" s="416"/>
      <c r="I845" s="416"/>
      <c r="J845" s="417">
        <v>9000020341002</v>
      </c>
      <c r="K845" s="418"/>
      <c r="L845" s="418"/>
      <c r="M845" s="418"/>
      <c r="N845" s="418"/>
      <c r="O845" s="418"/>
      <c r="P845" s="427" t="s">
        <v>759</v>
      </c>
      <c r="Q845" s="428"/>
      <c r="R845" s="428"/>
      <c r="S845" s="428"/>
      <c r="T845" s="428"/>
      <c r="U845" s="428"/>
      <c r="V845" s="428"/>
      <c r="W845" s="428"/>
      <c r="X845" s="428"/>
      <c r="Y845" s="318">
        <v>31.5</v>
      </c>
      <c r="Z845" s="319"/>
      <c r="AA845" s="319"/>
      <c r="AB845" s="320"/>
      <c r="AC845" s="329" t="s">
        <v>379</v>
      </c>
      <c r="AD845" s="432"/>
      <c r="AE845" s="432"/>
      <c r="AF845" s="432"/>
      <c r="AG845" s="432"/>
      <c r="AH845" s="419" t="s">
        <v>406</v>
      </c>
      <c r="AI845" s="420"/>
      <c r="AJ845" s="420"/>
      <c r="AK845" s="420"/>
      <c r="AL845" s="326">
        <v>100</v>
      </c>
      <c r="AM845" s="327"/>
      <c r="AN845" s="327"/>
      <c r="AO845" s="328"/>
      <c r="AP845" s="321" t="s">
        <v>406</v>
      </c>
      <c r="AQ845" s="321"/>
      <c r="AR845" s="321"/>
      <c r="AS845" s="321"/>
      <c r="AT845" s="321"/>
      <c r="AU845" s="321"/>
      <c r="AV845" s="321"/>
      <c r="AW845" s="321"/>
      <c r="AX845" s="321"/>
    </row>
    <row r="846" spans="1:51" ht="93" customHeight="1" x14ac:dyDescent="0.15">
      <c r="A846" s="402">
        <v>2</v>
      </c>
      <c r="B846" s="402">
        <v>1</v>
      </c>
      <c r="C846" s="421" t="s">
        <v>760</v>
      </c>
      <c r="D846" s="416"/>
      <c r="E846" s="416"/>
      <c r="F846" s="416"/>
      <c r="G846" s="416"/>
      <c r="H846" s="416"/>
      <c r="I846" s="416"/>
      <c r="J846" s="417">
        <v>7000020340006</v>
      </c>
      <c r="K846" s="418"/>
      <c r="L846" s="418"/>
      <c r="M846" s="418"/>
      <c r="N846" s="418"/>
      <c r="O846" s="418"/>
      <c r="P846" s="427" t="s">
        <v>759</v>
      </c>
      <c r="Q846" s="428"/>
      <c r="R846" s="428"/>
      <c r="S846" s="428"/>
      <c r="T846" s="428"/>
      <c r="U846" s="428"/>
      <c r="V846" s="428"/>
      <c r="W846" s="428"/>
      <c r="X846" s="428"/>
      <c r="Y846" s="318">
        <v>12.2</v>
      </c>
      <c r="Z846" s="319"/>
      <c r="AA846" s="319"/>
      <c r="AB846" s="320"/>
      <c r="AC846" s="329" t="s">
        <v>379</v>
      </c>
      <c r="AD846" s="329"/>
      <c r="AE846" s="329"/>
      <c r="AF846" s="329"/>
      <c r="AG846" s="329"/>
      <c r="AH846" s="419" t="s">
        <v>406</v>
      </c>
      <c r="AI846" s="420"/>
      <c r="AJ846" s="420"/>
      <c r="AK846" s="420"/>
      <c r="AL846" s="326">
        <v>100</v>
      </c>
      <c r="AM846" s="327"/>
      <c r="AN846" s="327"/>
      <c r="AO846" s="328"/>
      <c r="AP846" s="321" t="s">
        <v>406</v>
      </c>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60" customHeight="1" x14ac:dyDescent="0.15">
      <c r="A878" s="402">
        <v>1</v>
      </c>
      <c r="B878" s="402">
        <v>1</v>
      </c>
      <c r="C878" s="421" t="s">
        <v>764</v>
      </c>
      <c r="D878" s="416"/>
      <c r="E878" s="416"/>
      <c r="F878" s="416"/>
      <c r="G878" s="416"/>
      <c r="H878" s="416"/>
      <c r="I878" s="416"/>
      <c r="J878" s="417">
        <v>4240005012723</v>
      </c>
      <c r="K878" s="418"/>
      <c r="L878" s="418"/>
      <c r="M878" s="418"/>
      <c r="N878" s="418"/>
      <c r="O878" s="418"/>
      <c r="P878" s="422" t="s">
        <v>761</v>
      </c>
      <c r="Q878" s="317"/>
      <c r="R878" s="317"/>
      <c r="S878" s="317"/>
      <c r="T878" s="317"/>
      <c r="U878" s="317"/>
      <c r="V878" s="317"/>
      <c r="W878" s="317"/>
      <c r="X878" s="317"/>
      <c r="Y878" s="318">
        <f>AU799</f>
        <v>5</v>
      </c>
      <c r="Z878" s="319"/>
      <c r="AA878" s="319"/>
      <c r="AB878" s="320"/>
      <c r="AC878" s="322" t="s">
        <v>379</v>
      </c>
      <c r="AD878" s="323"/>
      <c r="AE878" s="323"/>
      <c r="AF878" s="323"/>
      <c r="AG878" s="323"/>
      <c r="AH878" s="419">
        <v>1</v>
      </c>
      <c r="AI878" s="420"/>
      <c r="AJ878" s="420"/>
      <c r="AK878" s="420"/>
      <c r="AL878" s="326">
        <v>100</v>
      </c>
      <c r="AM878" s="327"/>
      <c r="AN878" s="327"/>
      <c r="AO878" s="328"/>
      <c r="AP878" s="321" t="s">
        <v>406</v>
      </c>
      <c r="AQ878" s="321"/>
      <c r="AR878" s="321"/>
      <c r="AS878" s="321"/>
      <c r="AT878" s="321"/>
      <c r="AU878" s="321"/>
      <c r="AV878" s="321"/>
      <c r="AW878" s="321"/>
      <c r="AX878" s="321"/>
      <c r="AY878">
        <f t="shared" si="118"/>
        <v>1</v>
      </c>
    </row>
    <row r="879" spans="1:51" ht="60" customHeight="1" x14ac:dyDescent="0.15">
      <c r="A879" s="402">
        <v>2</v>
      </c>
      <c r="B879" s="402">
        <v>1</v>
      </c>
      <c r="C879" s="421" t="s">
        <v>765</v>
      </c>
      <c r="D879" s="416"/>
      <c r="E879" s="416"/>
      <c r="F879" s="416"/>
      <c r="G879" s="416"/>
      <c r="H879" s="416"/>
      <c r="I879" s="416"/>
      <c r="J879" s="417">
        <v>4240005012723</v>
      </c>
      <c r="K879" s="418"/>
      <c r="L879" s="418"/>
      <c r="M879" s="418"/>
      <c r="N879" s="418"/>
      <c r="O879" s="418"/>
      <c r="P879" s="422" t="s">
        <v>761</v>
      </c>
      <c r="Q879" s="317"/>
      <c r="R879" s="317"/>
      <c r="S879" s="317"/>
      <c r="T879" s="317"/>
      <c r="U879" s="317"/>
      <c r="V879" s="317"/>
      <c r="W879" s="317"/>
      <c r="X879" s="317"/>
      <c r="Y879" s="318">
        <v>1.6</v>
      </c>
      <c r="Z879" s="319"/>
      <c r="AA879" s="319"/>
      <c r="AB879" s="320"/>
      <c r="AC879" s="322" t="s">
        <v>379</v>
      </c>
      <c r="AD879" s="323"/>
      <c r="AE879" s="323"/>
      <c r="AF879" s="323"/>
      <c r="AG879" s="323"/>
      <c r="AH879" s="419">
        <v>1</v>
      </c>
      <c r="AI879" s="420"/>
      <c r="AJ879" s="420"/>
      <c r="AK879" s="420"/>
      <c r="AL879" s="326">
        <v>100</v>
      </c>
      <c r="AM879" s="327"/>
      <c r="AN879" s="327"/>
      <c r="AO879" s="328"/>
      <c r="AP879" s="321" t="s">
        <v>406</v>
      </c>
      <c r="AQ879" s="321"/>
      <c r="AR879" s="321"/>
      <c r="AS879" s="321"/>
      <c r="AT879" s="321"/>
      <c r="AU879" s="321"/>
      <c r="AV879" s="321"/>
      <c r="AW879" s="321"/>
      <c r="AX879" s="321"/>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9"/>
      <c r="E1109" s="277" t="s">
        <v>262</v>
      </c>
      <c r="F1109" s="889"/>
      <c r="G1109" s="889"/>
      <c r="H1109" s="889"/>
      <c r="I1109" s="889"/>
      <c r="J1109" s="277" t="s">
        <v>297</v>
      </c>
      <c r="K1109" s="277"/>
      <c r="L1109" s="277"/>
      <c r="M1109" s="277"/>
      <c r="N1109" s="277"/>
      <c r="O1109" s="277"/>
      <c r="P1109" s="346" t="s">
        <v>27</v>
      </c>
      <c r="Q1109" s="346"/>
      <c r="R1109" s="346"/>
      <c r="S1109" s="346"/>
      <c r="T1109" s="346"/>
      <c r="U1109" s="346"/>
      <c r="V1109" s="346"/>
      <c r="W1109" s="346"/>
      <c r="X1109" s="346"/>
      <c r="Y1109" s="277" t="s">
        <v>299</v>
      </c>
      <c r="Z1109" s="889"/>
      <c r="AA1109" s="889"/>
      <c r="AB1109" s="889"/>
      <c r="AC1109" s="277" t="s">
        <v>245</v>
      </c>
      <c r="AD1109" s="277"/>
      <c r="AE1109" s="277"/>
      <c r="AF1109" s="277"/>
      <c r="AG1109" s="277"/>
      <c r="AH1109" s="346" t="s">
        <v>258</v>
      </c>
      <c r="AI1109" s="347"/>
      <c r="AJ1109" s="347"/>
      <c r="AK1109" s="347"/>
      <c r="AL1109" s="347" t="s">
        <v>21</v>
      </c>
      <c r="AM1109" s="347"/>
      <c r="AN1109" s="347"/>
      <c r="AO1109" s="892"/>
      <c r="AP1109" s="424" t="s">
        <v>330</v>
      </c>
      <c r="AQ1109" s="424"/>
      <c r="AR1109" s="424"/>
      <c r="AS1109" s="424"/>
      <c r="AT1109" s="424"/>
      <c r="AU1109" s="424"/>
      <c r="AV1109" s="424"/>
      <c r="AW1109" s="424"/>
      <c r="AX1109" s="424"/>
    </row>
    <row r="1110" spans="1:51" ht="30" customHeight="1" x14ac:dyDescent="0.15">
      <c r="A1110" s="402">
        <v>1</v>
      </c>
      <c r="B1110" s="402">
        <v>1</v>
      </c>
      <c r="C1110" s="891"/>
      <c r="D1110" s="891"/>
      <c r="E1110" s="262" t="s">
        <v>783</v>
      </c>
      <c r="F1110" s="890"/>
      <c r="G1110" s="890"/>
      <c r="H1110" s="890"/>
      <c r="I1110" s="890"/>
      <c r="J1110" s="417" t="s">
        <v>783</v>
      </c>
      <c r="K1110" s="418"/>
      <c r="L1110" s="418"/>
      <c r="M1110" s="418"/>
      <c r="N1110" s="418"/>
      <c r="O1110" s="418"/>
      <c r="P1110" s="422" t="s">
        <v>783</v>
      </c>
      <c r="Q1110" s="317"/>
      <c r="R1110" s="317"/>
      <c r="S1110" s="317"/>
      <c r="T1110" s="317"/>
      <c r="U1110" s="317"/>
      <c r="V1110" s="317"/>
      <c r="W1110" s="317"/>
      <c r="X1110" s="317"/>
      <c r="Y1110" s="318" t="s">
        <v>783</v>
      </c>
      <c r="Z1110" s="319"/>
      <c r="AA1110" s="319"/>
      <c r="AB1110" s="320"/>
      <c r="AC1110" s="322"/>
      <c r="AD1110" s="323"/>
      <c r="AE1110" s="323"/>
      <c r="AF1110" s="323"/>
      <c r="AG1110" s="323"/>
      <c r="AH1110" s="324" t="s">
        <v>783</v>
      </c>
      <c r="AI1110" s="325"/>
      <c r="AJ1110" s="325"/>
      <c r="AK1110" s="325"/>
      <c r="AL1110" s="326" t="s">
        <v>783</v>
      </c>
      <c r="AM1110" s="327"/>
      <c r="AN1110" s="327"/>
      <c r="AO1110" s="328"/>
      <c r="AP1110" s="321" t="s">
        <v>783</v>
      </c>
      <c r="AQ1110" s="321"/>
      <c r="AR1110" s="321"/>
      <c r="AS1110" s="321"/>
      <c r="AT1110" s="321"/>
      <c r="AU1110" s="321"/>
      <c r="AV1110" s="321"/>
      <c r="AW1110" s="321"/>
      <c r="AX1110" s="321"/>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1"/>
      <c r="D1127" s="891"/>
      <c r="E1127" s="262"/>
      <c r="F1127" s="890"/>
      <c r="G1127" s="890"/>
      <c r="H1127" s="890"/>
      <c r="I1127" s="89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90">
    <cfRule type="expression" dxfId="2801" priority="13903">
      <formula>IF(RIGHT(TEXT(Y790,"0.#"),1)=".",FALSE,TRUE)</formula>
    </cfRule>
    <cfRule type="expression" dxfId="2800" priority="13904">
      <formula>IF(RIGHT(TEXT(Y790,"0.#"),1)=".",TRUE,FALSE)</formula>
    </cfRule>
  </conditionalFormatting>
  <conditionalFormatting sqref="Y799">
    <cfRule type="expression" dxfId="2799" priority="13899">
      <formula>IF(RIGHT(TEXT(Y799,"0.#"),1)=".",FALSE,TRUE)</formula>
    </cfRule>
    <cfRule type="expression" dxfId="2798" priority="13900">
      <formula>IF(RIGHT(TEXT(Y799,"0.#"),1)=".",TRUE,FALSE)</formula>
    </cfRule>
  </conditionalFormatting>
  <conditionalFormatting sqref="Y830:Y837 Y828 Y817:Y824 Y815 Y804:Y811 Y802">
    <cfRule type="expression" dxfId="2797" priority="13681">
      <formula>IF(RIGHT(TEXT(Y802,"0.#"),1)=".",FALSE,TRUE)</formula>
    </cfRule>
    <cfRule type="expression" dxfId="2796" priority="13682">
      <formula>IF(RIGHT(TEXT(Y802,"0.#"),1)=".",TRUE,FALSE)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AQ101">
    <cfRule type="expression" dxfId="2791" priority="13719">
      <formula>IF(RIGHT(TEXT(AE101,"0.#"),1)=".",FALSE,TRUE)</formula>
    </cfRule>
    <cfRule type="expression" dxfId="2790" priority="13720">
      <formula>IF(RIGHT(TEXT(AE101,"0.#"),1)=".",TRUE,FALSE)</formula>
    </cfRule>
  </conditionalFormatting>
  <conditionalFormatting sqref="Y791:Y798 Y789">
    <cfRule type="expression" dxfId="2789" priority="13705">
      <formula>IF(RIGHT(TEXT(Y789,"0.#"),1)=".",FALSE,TRUE)</formula>
    </cfRule>
    <cfRule type="expression" dxfId="2788" priority="13706">
      <formula>IF(RIGHT(TEXT(Y789,"0.#"),1)=".",TRUE,FALSE)</formula>
    </cfRule>
  </conditionalFormatting>
  <conditionalFormatting sqref="AU790">
    <cfRule type="expression" dxfId="2787" priority="13703">
      <formula>IF(RIGHT(TEXT(AU790,"0.#"),1)=".",FALSE,TRUE)</formula>
    </cfRule>
    <cfRule type="expression" dxfId="2786" priority="13704">
      <formula>IF(RIGHT(TEXT(AU790,"0.#"),1)=".",TRUE,FALSE)</formula>
    </cfRule>
  </conditionalFormatting>
  <conditionalFormatting sqref="AU799">
    <cfRule type="expression" dxfId="2785" priority="13701">
      <formula>IF(RIGHT(TEXT(AU799,"0.#"),1)=".",FALSE,TRUE)</formula>
    </cfRule>
    <cfRule type="expression" dxfId="2784" priority="13702">
      <formula>IF(RIGHT(TEXT(AU799,"0.#"),1)=".",TRUE,FALSE)</formula>
    </cfRule>
  </conditionalFormatting>
  <conditionalFormatting sqref="AU791:AU798">
    <cfRule type="expression" dxfId="2783" priority="13699">
      <formula>IF(RIGHT(TEXT(AU791,"0.#"),1)=".",FALSE,TRUE)</formula>
    </cfRule>
    <cfRule type="expression" dxfId="2782" priority="13700">
      <formula>IF(RIGHT(TEXT(AU791,"0.#"),1)=".",TRUE,FALSE)</formula>
    </cfRule>
  </conditionalFormatting>
  <conditionalFormatting sqref="Y829 Y816 Y803">
    <cfRule type="expression" dxfId="2781" priority="13685">
      <formula>IF(RIGHT(TEXT(Y803,"0.#"),1)=".",FALSE,TRUE)</formula>
    </cfRule>
    <cfRule type="expression" dxfId="2780" priority="13686">
      <formula>IF(RIGHT(TEXT(Y803,"0.#"),1)=".",TRUE,FALSE)</formula>
    </cfRule>
  </conditionalFormatting>
  <conditionalFormatting sqref="Y838 Y825 Y812">
    <cfRule type="expression" dxfId="2779" priority="13683">
      <formula>IF(RIGHT(TEXT(Y812,"0.#"),1)=".",FALSE,TRUE)</formula>
    </cfRule>
    <cfRule type="expression" dxfId="2778" priority="13684">
      <formula>IF(RIGHT(TEXT(Y812,"0.#"),1)=".",TRUE,FALSE)</formula>
    </cfRule>
  </conditionalFormatting>
  <conditionalFormatting sqref="AU829 AU816 AU803">
    <cfRule type="expression" dxfId="2777" priority="13679">
      <formula>IF(RIGHT(TEXT(AU803,"0.#"),1)=".",FALSE,TRUE)</formula>
    </cfRule>
    <cfRule type="expression" dxfId="2776" priority="13680">
      <formula>IF(RIGHT(TEXT(AU803,"0.#"),1)=".",TRUE,FALSE)</formula>
    </cfRule>
  </conditionalFormatting>
  <conditionalFormatting sqref="AU838 AU825 AU812">
    <cfRule type="expression" dxfId="2775" priority="13677">
      <formula>IF(RIGHT(TEXT(AU812,"0.#"),1)=".",FALSE,TRUE)</formula>
    </cfRule>
    <cfRule type="expression" dxfId="2774" priority="13678">
      <formula>IF(RIGHT(TEXT(AU812,"0.#"),1)=".",TRUE,FALSE)</formula>
    </cfRule>
  </conditionalFormatting>
  <conditionalFormatting sqref="AU830:AU837 AU828 AU817:AU824 AU815 AU804:AU811 AU802">
    <cfRule type="expression" dxfId="2773" priority="13675">
      <formula>IF(RIGHT(TEXT(AU802,"0.#"),1)=".",FALSE,TRUE)</formula>
    </cfRule>
    <cfRule type="expression" dxfId="2772" priority="13676">
      <formula>IF(RIGHT(TEXT(AU802,"0.#"),1)=".",TRUE,FALSE)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I32">
    <cfRule type="expression" dxfId="2755" priority="13481">
      <formula>IF(RIGHT(TEXT(AI32,"0.#"),1)=".",FALSE,TRUE)</formula>
    </cfRule>
    <cfRule type="expression" dxfId="2754" priority="13482">
      <formula>IF(RIGHT(TEXT(AI32,"0.#"),1)=".",TRUE,FALSE)</formula>
    </cfRule>
  </conditionalFormatting>
  <conditionalFormatting sqref="AM32">
    <cfRule type="expression" dxfId="2753" priority="13479">
      <formula>IF(RIGHT(TEXT(AM32,"0.#"),1)=".",FALSE,TRUE)</formula>
    </cfRule>
    <cfRule type="expression" dxfId="2752" priority="13480">
      <formula>IF(RIGHT(TEXT(AM32,"0.#"),1)=".",TRUE,FALSE)</formula>
    </cfRule>
  </conditionalFormatting>
  <conditionalFormatting sqref="AM33">
    <cfRule type="expression" dxfId="2751" priority="13477">
      <formula>IF(RIGHT(TEXT(AM33,"0.#"),1)=".",FALSE,TRUE)</formula>
    </cfRule>
    <cfRule type="expression" dxfId="2750" priority="13478">
      <formula>IF(RIGHT(TEXT(AM33,"0.#"),1)=".",TRUE,FALSE)</formula>
    </cfRule>
  </conditionalFormatting>
  <conditionalFormatting sqref="AQ32:AQ34">
    <cfRule type="expression" dxfId="2749" priority="13469">
      <formula>IF(RIGHT(TEXT(AQ32,"0.#"),1)=".",FALSE,TRUE)</formula>
    </cfRule>
    <cfRule type="expression" dxfId="2748" priority="13470">
      <formula>IF(RIGHT(TEXT(AQ32,"0.#"),1)=".",TRUE,FALSE)</formula>
    </cfRule>
  </conditionalFormatting>
  <conditionalFormatting sqref="AU32:AU34">
    <cfRule type="expression" dxfId="2747" priority="13467">
      <formula>IF(RIGHT(TEXT(AU32,"0.#"),1)=".",FALSE,TRUE)</formula>
    </cfRule>
    <cfRule type="expression" dxfId="2746" priority="13468">
      <formula>IF(RIGHT(TEXT(AU32,"0.#"),1)=".",TRUE,FALSE)</formula>
    </cfRule>
  </conditionalFormatting>
  <conditionalFormatting sqref="AE53">
    <cfRule type="expression" dxfId="2745" priority="13401">
      <formula>IF(RIGHT(TEXT(AE53,"0.#"),1)=".",FALSE,TRUE)</formula>
    </cfRule>
    <cfRule type="expression" dxfId="2744" priority="13402">
      <formula>IF(RIGHT(TEXT(AE53,"0.#"),1)=".",TRUE,FALSE)</formula>
    </cfRule>
  </conditionalFormatting>
  <conditionalFormatting sqref="AE54">
    <cfRule type="expression" dxfId="2743" priority="13399">
      <formula>IF(RIGHT(TEXT(AE54,"0.#"),1)=".",FALSE,TRUE)</formula>
    </cfRule>
    <cfRule type="expression" dxfId="2742" priority="13400">
      <formula>IF(RIGHT(TEXT(AE54,"0.#"),1)=".",TRUE,FALSE)</formula>
    </cfRule>
  </conditionalFormatting>
  <conditionalFormatting sqref="AI54">
    <cfRule type="expression" dxfId="2741" priority="13393">
      <formula>IF(RIGHT(TEXT(AI54,"0.#"),1)=".",FALSE,TRUE)</formula>
    </cfRule>
    <cfRule type="expression" dxfId="2740" priority="13394">
      <formula>IF(RIGHT(TEXT(AI54,"0.#"),1)=".",TRUE,FALSE)</formula>
    </cfRule>
  </conditionalFormatting>
  <conditionalFormatting sqref="AI53">
    <cfRule type="expression" dxfId="2739" priority="13391">
      <formula>IF(RIGHT(TEXT(AI53,"0.#"),1)=".",FALSE,TRUE)</formula>
    </cfRule>
    <cfRule type="expression" dxfId="2738" priority="13392">
      <formula>IF(RIGHT(TEXT(AI53,"0.#"),1)=".",TRUE,FALSE)</formula>
    </cfRule>
  </conditionalFormatting>
  <conditionalFormatting sqref="AM53">
    <cfRule type="expression" dxfId="2737" priority="13389">
      <formula>IF(RIGHT(TEXT(AM53,"0.#"),1)=".",FALSE,TRUE)</formula>
    </cfRule>
    <cfRule type="expression" dxfId="2736" priority="13390">
      <formula>IF(RIGHT(TEXT(AM53,"0.#"),1)=".",TRUE,FALSE)</formula>
    </cfRule>
  </conditionalFormatting>
  <conditionalFormatting sqref="AM54">
    <cfRule type="expression" dxfId="2735" priority="13387">
      <formula>IF(RIGHT(TEXT(AM54,"0.#"),1)=".",FALSE,TRUE)</formula>
    </cfRule>
    <cfRule type="expression" dxfId="2734" priority="13388">
      <formula>IF(RIGHT(TEXT(AM54,"0.#"),1)=".",TRUE,FALSE)</formula>
    </cfRule>
  </conditionalFormatting>
  <conditionalFormatting sqref="AM55">
    <cfRule type="expression" dxfId="2733" priority="13385">
      <formula>IF(RIGHT(TEXT(AM55,"0.#"),1)=".",FALSE,TRUE)</formula>
    </cfRule>
    <cfRule type="expression" dxfId="2732" priority="13386">
      <formula>IF(RIGHT(TEXT(AM55,"0.#"),1)=".",TRUE,FALSE)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E134:AE135 AI134:AI135 AQ134:AQ135 AU134:AU135">
    <cfRule type="expression" dxfId="2539" priority="13083">
      <formula>IF(RIGHT(TEXT(AE134,"0.#"),1)=".",FALSE,TRUE)</formula>
    </cfRule>
    <cfRule type="expression" dxfId="2538" priority="13084">
      <formula>IF(RIGHT(TEXT(AE134,"0.#"),1)=".",TRUE,FALSE)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E434">
    <cfRule type="expression" dxfId="2535" priority="13051">
      <formula>IF(RIGHT(TEXT(AE434,"0.#"),1)=".",FALSE,TRUE)</formula>
    </cfRule>
    <cfRule type="expression" dxfId="2534" priority="13052">
      <formula>IF(RIGHT(TEXT(AE434,"0.#"),1)=".",TRUE,FALSE)</formula>
    </cfRule>
  </conditionalFormatting>
  <conditionalFormatting sqref="AE435">
    <cfRule type="expression" dxfId="2533" priority="13049">
      <formula>IF(RIGHT(TEXT(AE435,"0.#"),1)=".",FALSE,TRUE)</formula>
    </cfRule>
    <cfRule type="expression" dxfId="2532" priority="13050">
      <formula>IF(RIGHT(TEXT(AE435,"0.#"),1)=".",TRUE,FALSE)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7:AO874">
    <cfRule type="expression" dxfId="2513" priority="6653">
      <formula>IF(AND(AL847&gt;=0, RIGHT(TEXT(AL847,"0.#"),1)&lt;&gt;"."),TRUE,FALSE)</formula>
    </cfRule>
    <cfRule type="expression" dxfId="2512" priority="6654">
      <formula>IF(AND(AL847&gt;=0, RIGHT(TEXT(AL847,"0.#"),1)="."),TRUE,FALSE)</formula>
    </cfRule>
    <cfRule type="expression" dxfId="2511" priority="6655">
      <formula>IF(AND(AL847&lt;0, RIGHT(TEXT(AL847,"0.#"),1)&lt;&gt;"."),TRUE,FALSE)</formula>
    </cfRule>
    <cfRule type="expression" dxfId="2510" priority="6656">
      <formula>IF(AND(AL847&lt;0, RIGHT(TEXT(AL847,"0.#"),1)="."),TRUE,FALSE)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 RIGHT(TEXT(AL1110,"0.#"),1)&lt;&gt;"."),TRUE,FALSE)</formula>
    </cfRule>
    <cfRule type="expression" dxfId="2414" priority="2888">
      <formula>IF(AND(AL1110&gt;=0, RIGHT(TEXT(AL1110,"0.#"),1)="."),TRUE,FALSE)</formula>
    </cfRule>
    <cfRule type="expression" dxfId="2413" priority="2889">
      <formula>IF(AND(AL1110&lt;0, RIGHT(TEXT(AL1110,"0.#"),1)&lt;&gt;"."),TRUE,FALSE)</formula>
    </cfRule>
    <cfRule type="expression" dxfId="2412" priority="2890">
      <formula>IF(AND(AL1110&lt;0, 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8">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45:AO846">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Y846">
    <cfRule type="expression" dxfId="723" priority="23">
      <formula>IF(RIGHT(TEXT(Y845,"0.#"),1)=".",FALSE,TRUE)</formula>
    </cfRule>
    <cfRule type="expression" dxfId="722" priority="24">
      <formula>IF(RIGHT(TEXT(Y845,"0.#"),1)=".",TRUE,FALSE)</formula>
    </cfRule>
  </conditionalFormatting>
  <conditionalFormatting sqref="AU789">
    <cfRule type="expression" dxfId="721" priority="21">
      <formula>IF(RIGHT(TEXT(AU789,"0.#"),1)=".",FALSE,TRUE)</formula>
    </cfRule>
    <cfRule type="expression" dxfId="720" priority="22">
      <formula>IF(RIGHT(TEXT(AU789,"0.#"),1)=".",TRUE,FALSE)</formula>
    </cfRule>
  </conditionalFormatting>
  <conditionalFormatting sqref="Y879">
    <cfRule type="expression" dxfId="719" priority="15">
      <formula>IF(RIGHT(TEXT(Y879,"0.#"),1)=".",FALSE,TRUE)</formula>
    </cfRule>
    <cfRule type="expression" dxfId="718" priority="16">
      <formula>IF(RIGHT(TEXT(Y879,"0.#"),1)=".",TRUE,FALSE)</formula>
    </cfRule>
  </conditionalFormatting>
  <conditionalFormatting sqref="AL879:AO879">
    <cfRule type="expression" dxfId="717" priority="17">
      <formula>IF(AND(AL879&gt;=0, RIGHT(TEXT(AL879,"0.#"),1)&lt;&gt;"."),TRUE,FALSE)</formula>
    </cfRule>
    <cfRule type="expression" dxfId="716" priority="18">
      <formula>IF(AND(AL879&gt;=0, RIGHT(TEXT(AL879,"0.#"),1)="."),TRUE,FALSE)</formula>
    </cfRule>
    <cfRule type="expression" dxfId="715" priority="19">
      <formula>IF(AND(AL879&lt;0, RIGHT(TEXT(AL879,"0.#"),1)&lt;&gt;"."),TRUE,FALSE)</formula>
    </cfRule>
    <cfRule type="expression" dxfId="714" priority="20">
      <formula>IF(AND(AL879&lt;0, RIGHT(TEXT(AL879,"0.#"),1)="."),TRUE,FALSE)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0"/>
      <c r="AA2" s="411"/>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3"/>
      <c r="Z3" s="1004"/>
      <c r="AA3" s="1005"/>
      <c r="AB3" s="1009"/>
      <c r="AC3" s="1010"/>
      <c r="AD3" s="1011"/>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0"/>
      <c r="AA9" s="411"/>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3"/>
      <c r="Z10" s="1004"/>
      <c r="AA10" s="1005"/>
      <c r="AB10" s="1009"/>
      <c r="AC10" s="1010"/>
      <c r="AD10" s="1011"/>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0"/>
      <c r="AA16" s="411"/>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3"/>
      <c r="Z17" s="1004"/>
      <c r="AA17" s="1005"/>
      <c r="AB17" s="1009"/>
      <c r="AC17" s="1010"/>
      <c r="AD17" s="1011"/>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0"/>
      <c r="AA23" s="411"/>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3"/>
      <c r="Z24" s="1004"/>
      <c r="AA24" s="1005"/>
      <c r="AB24" s="1009"/>
      <c r="AC24" s="1010"/>
      <c r="AD24" s="1011"/>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0"/>
      <c r="AA30" s="411"/>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3"/>
      <c r="Z31" s="1004"/>
      <c r="AA31" s="1005"/>
      <c r="AB31" s="1009"/>
      <c r="AC31" s="1010"/>
      <c r="AD31" s="1011"/>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0"/>
      <c r="AA37" s="411"/>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3"/>
      <c r="Z38" s="1004"/>
      <c r="AA38" s="1005"/>
      <c r="AB38" s="1009"/>
      <c r="AC38" s="1010"/>
      <c r="AD38" s="1011"/>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0"/>
      <c r="AA44" s="411"/>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3"/>
      <c r="Z45" s="1004"/>
      <c r="AA45" s="1005"/>
      <c r="AB45" s="1009"/>
      <c r="AC45" s="1010"/>
      <c r="AD45" s="1011"/>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0"/>
      <c r="AA51" s="411"/>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3"/>
      <c r="Z52" s="1004"/>
      <c r="AA52" s="1005"/>
      <c r="AB52" s="1009"/>
      <c r="AC52" s="1010"/>
      <c r="AD52" s="1011"/>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0"/>
      <c r="AA58" s="411"/>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3"/>
      <c r="Z59" s="1004"/>
      <c r="AA59" s="1005"/>
      <c r="AB59" s="1009"/>
      <c r="AC59" s="1010"/>
      <c r="AD59" s="1011"/>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0"/>
      <c r="AA65" s="411"/>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3"/>
      <c r="Z66" s="1004"/>
      <c r="AA66" s="1005"/>
      <c r="AB66" s="1009"/>
      <c r="AC66" s="1010"/>
      <c r="AD66" s="1011"/>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啓文(matsumoto-hirofumi.o49)</dc:creator>
  <cp:lastModifiedBy>尾形 大輔(ogata-daisuke)</cp:lastModifiedBy>
  <cp:lastPrinted>2021-08-13T12:16:17Z</cp:lastPrinted>
  <dcterms:created xsi:type="dcterms:W3CDTF">2012-03-13T00:50:25Z</dcterms:created>
  <dcterms:modified xsi:type="dcterms:W3CDTF">2021-08-30T08:11:17Z</dcterms:modified>
</cp:coreProperties>
</file>