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<sst xmlns="http://schemas.openxmlformats.org/spreadsheetml/2006/main" count="3117" uniqueCount="794">
  <si>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</si>
  <si>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</si>
  <si>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</si>
  <si>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</si>
  <si>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</si>
  <si>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</si>
  <si>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</si>
  <si>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</si>
  <si>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</si>
  <si>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</si>
  <si>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</si>
  <si>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</si>
  <si>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</si>
  <si>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</si>
  <si>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</si>
  <si>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</si>
  <si>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</si>
  <si>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</si>
  <si>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</si>
  <si>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</si>
  <si>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</si>
  <si>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</si>
  <si>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</si>
  <si>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</si>
  <si>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</si>
  <si>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</si>
  <si>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</si>
  <si>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</si>
  <si>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</si>
  <si>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</si>
  <si>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</si>
  <si>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</si>
  <si>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</si>
  <si>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</si>
  <si>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</si>
  <si>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</si>
  <si>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</si>
  <si>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</si>
  <si>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</si>
  <si>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</si>
  <si>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</si>
  <si>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</si>
  <si>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</si>
  <si>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</si>
  <si>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</si>
  <si>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</si>
  <si>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</si>
  <si>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</si>
  <si>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</si>
  <si>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</si>
  <si>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</si>
  <si>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</si>
  <si>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</si>
  <si>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</si>
  <si>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</si>
  <si>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</si>
  <si>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</si>
  <si>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</si>
  <si>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</si>
  <si>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</si>
  <si>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</si>
  <si>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</si>
  <si>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</si>
  <si>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</si>
  <si>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</si>
  <si>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</si>
  <si>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</si>
  <si>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</si>
  <si>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</si>
  <si>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</si>
  <si>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</si>
  <si>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</si>
  <si>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</si>
  <si>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</si>
  <si>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</si>
  <si>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</si>
  <si>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</si>
  <si>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</si>
  <si>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</si>
  <si>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</si>
  <si>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</si>
  <si>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</si>
  <si>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</si>
  <si>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</si>
  <si>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</si>
  <si>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</si>
  <si>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</si>
  <si>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</si>
  <si>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</si>
  <si>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</si>
  <si>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</si>
  <si>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</si>
  <si>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</si>
  <si>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</si>
  <si>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</si>
  <si>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</si>
  <si>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</si>
  <si>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</si>
  <si>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</si>
  <si>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</si>
  <si>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</si>
  <si>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</si>
  <si>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</si>
  <si>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</si>
  <si>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</si>
  <si>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</si>
  <si>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</si>
  <si>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</si>
  <si>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</si>
  <si>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</si>
  <si>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</si>
  <si>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</si>
  <si>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</si>
  <si>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</si>
  <si>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</si>
  <si>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</si>
  <si>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</si>
  <si>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</si>
  <si>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</si>
  <si>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</si>
  <si>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</si>
  <si>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</si>
  <si>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</si>
  <si>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</si>
  <si>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</si>
  <si>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</si>
  <si>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</si>
  <si>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</si>
  <si>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</si>
  <si>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</si>
  <si>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</si>
  <si>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</si>
  <si>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</si>
  <si>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</si>
  <si>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</si>
  <si>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</si>
  <si>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</si>
  <si>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</si>
  <si>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</si>
  <si>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</si>
  <si>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</si>
  <si>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</si>
  <si>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</si>
  <si>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</si>
  <si>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</si>
  <si>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</si>
  <si>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</si>
  <si>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</si>
  <si>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</si>
  <si>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</si>
  <si>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</si>
  <si>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</si>
  <si>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</si>
  <si>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</si>
  <si>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</si>
  <si>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</si>
  <si>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</si>
  <si>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</si>
  <si>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</si>
  <si>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</si>
  <si>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</si>
  <si>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</si>
  <si>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</si>
  <si>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</si>
  <si>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</si>
  <si>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</si>
  <si>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</si>
  <si>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</si>
  <si>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</si>
  <si>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</si>
  <si>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</si>
  <si>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</si>
  <si>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</si>
  <si>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</si>
  <si>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</si>
  <si>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</si>
  <si>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</si>
  <si>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</si>
  <si>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</si>
  <si>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</si>
  <si>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</si>
  <si>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</si>
  <si>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</si>
  <si>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</si>
  <si>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</si>
  <si>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</si>
  <si>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</si>
  <si>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</si>
  <si>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</si>
  <si>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</si>
  <si>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</si>
  <si>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</si>
  <si>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</si>
  <si>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</si>
  <si>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</si>
  <si>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</si>
  <si>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</si>
  <si>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</si>
  <si>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</si>
  <si>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</si>
  <si>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</si>
  <si>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</si>
  <si>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</si>
  <si>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</si>
  <si>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</si>
  <si>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</si>
  <si>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</si>
  <si>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</si>
  <si>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</si>
  <si>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</si>
  <si>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</si>
  <si>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</si>
  <si>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</si>
  <si>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</si>
  <si>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</si>
  <si>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</si>
  <si>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</si>
  <si>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</si>
  <si>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</si>
  <si>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</si>
  <si>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</si>
  <si>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</si>
  <si>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</si>
  <si>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</si>
  <si>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</si>
  <si>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</si>
  <si>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</si>
  <si>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</si>
  <si>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</si>
  <si>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</si>
  <si>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</si>
  <si>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</si>
  <si>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</si>
  <si>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</si>
  <si>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</si>
  <si>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</si>
  <si>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</si>
  <si>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</si>
  <si>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</si>
  <si>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</si>
  <si>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</si>
  <si>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</si>
  <si>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</si>
  <si>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</si>
  <si>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</si>
  <si>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</si>
  <si>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</si>
  <si>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</si>
  <si>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</si>
  <si>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</si>
  <si>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</si>
  <si>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</si>
  <si>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</si>
  <si>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</si>
  <si>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</si>
  <si>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</si>
  <si>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</si>
  <si>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</si>
  <si>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</si>
  <si>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</si>
  <si>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</si>
  <si>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</si>
  <si>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</si>
  <si>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</si>
  <si>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</si>
  <si>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</si>
  <si>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</si>
  <si>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</si>
  <si>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</si>
  <si>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</si>
  <si>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</si>
  <si>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</si>
  <si>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</si>
  <si>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</si>
  <si>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</si>
  <si>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</si>
  <si>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</si>
  <si>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</si>
  <si>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</si>
  <si>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</si>
  <si>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</si>
  <si>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</si>
  <si>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</si>
  <si>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</si>
  <si>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</si>
  <si>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</si>
  <si>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</si>
  <si>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</si>
  <si>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</si>
  <si>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</si>
  <si>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</si>
  <si>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</si>
  <si>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</si>
  <si>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</si>
  <si>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</si>
  <si>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</si>
  <si>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</si>
  <si>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</si>
  <si>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</si>
  <si>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</si>
  <si>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</si>
  <si>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</si>
  <si>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</si>
  <si>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</si>
  <si>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</si>
  <si>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</si>
  <si>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</si>
  <si>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</si>
  <si>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</si>
  <si>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</si>
  <si>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</si>
  <si>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</si>
  <si>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</si>
  <si>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</si>
  <si>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</si>
  <si>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</si>
  <si>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</si>
  <si>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</si>
  <si>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</si>
  <si>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</si>
  <si>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</si>
  <si>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</si>
  <si>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</si>
  <si>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</si>
  <si>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</si>
  <si>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</si>
  <si>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</si>
  <si>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</si>
  <si>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</si>
  <si>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</si>
  <si>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</si>
  <si>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</si>
  <si>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</si>
  <si>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</si>
  <si>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</si>
  <si>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</si>
  <si>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</si>
  <si>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</si>
  <si>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</si>
  <si>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</si>
  <si>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</si>
  <si>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</si>
  <si>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</si>
  <si>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</si>
  <si>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</si>
  <si>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</si>
  <si>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</si>
  <si>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</si>
  <si>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</si>
  <si>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</si>
  <si>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</si>
  <si>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</si>
  <si>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</si>
  <si>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</si>
  <si>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</si>
  <si>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</si>
  <si>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</si>
  <si>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</si>
  <si>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</si>
  <si>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</si>
  <si>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</si>
  <si>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</si>
  <si>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</si>
  <si>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</si>
  <si>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</si>
  <si>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</si>
  <si>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</si>
  <si>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</si>
  <si>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</si>
  <si>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</si>
  <si>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</si>
  <si>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</si>
  <si>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</si>
  <si>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</si>
  <si>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</si>
  <si>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</si>
  <si>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</si>
  <si>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</si>
  <si>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</si>
  <si>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</si>
  <si>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</si>
  <si>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</si>
  <si>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</si>
  <si>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</si>
  <si>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</si>
  <si>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</si>
  <si>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</si>
  <si>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</si>
  <si>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</si>
  <si>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</si>
  <si>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</si>
  <si>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</si>
  <si>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</si>
  <si>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</si>
  <si>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</si>
  <si>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</si>
  <si>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</si>
  <si>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</si>
  <si>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</si>
  <si>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</si>
  <si>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</si>
  <si>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</si>
  <si>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</si>
  <si>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</si>
  <si>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</si>
  <si>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</si>
  <si>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</si>
  <si>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</si>
  <si>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</si>
  <si>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</si>
  <si>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</si>
  <si>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</si>
  <si>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</si>
  <si>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</si>
  <si>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</si>
  <si>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</si>
  <si>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</si>
  <si>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</si>
  <si>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</si>
  <si>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</si>
  <si>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</si>
  <si>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</si>
  <si>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</si>
  <si>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</si>
  <si>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</si>
  <si>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</si>
  <si>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</si>
  <si>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</si>
  <si>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</si>
  <si>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</si>
  <si>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</si>
  <si>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</si>
  <si>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</si>
  <si>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</si>
  <si>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</si>
  <si>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</si>
  <si>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</si>
  <si>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</si>
  <si>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</si>
  <si>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</si>
  <si>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</si>
  <si>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</si>
  <si>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</si>
  <si>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</si>
  <si>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</si>
  <si>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</si>
  <si>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</si>
  <si>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</si>
  <si>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</si>
  <si>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</si>
  <si>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</si>
  <si>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</si>
  <si>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</si>
  <si>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</si>
  <si>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</si>
  <si>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</si>
  <si>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</si>
  <si>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</si>
  <si>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</si>
  <si>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</si>
  <si>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</si>
  <si>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</si>
  <si>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</si>
  <si>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</si>
  <si>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</si>
  <si>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</si>
  <si>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</si>
  <si>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</si>
  <si>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</si>
  <si>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</si>
  <si>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</si>
  <si>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</si>
  <si>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</si>
  <si>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</si>
  <si>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</si>
  <si>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</si>
  <si>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</si>
  <si>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</si>
  <si>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</si>
  <si>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</si>
  <si>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</si>
  <si>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</si>
  <si>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</si>
  <si>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</si>
  <si>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</si>
  <si>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</si>
  <si>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</si>
  <si>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</si>
  <si>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</si>
  <si>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</si>
  <si>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</si>
  <si>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</si>
  <si>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</si>
  <si>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</si>
  <si>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</si>
  <si>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</si>
  <si>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</si>
  <si>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</si>
  <si>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</si>
  <si>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</si>
  <si>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</si>
  <si>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</si>
  <si>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</si>
  <si>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</si>
  <si>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</si>
  <si>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</si>
  <si>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</si>
  <si>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</si>
  <si>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</si>
  <si>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</si>
  <si>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</si>
  <si>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</si>
  <si>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</si>
  <si>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</si>
  <si>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</si>
  <si>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</si>
  <si>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</si>
  <si>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</si>
  <si>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</si>
  <si>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</si>
  <si>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</si>
  <si>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</si>
  <si>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</si>
  <si>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</si>
  <si>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</si>
  <si>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</si>
  <si>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</si>
  <si>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</si>
  <si>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</si>
  <si>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</si>
  <si>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</si>
  <si>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</si>
  <si>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</si>
  <si>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</si>
  <si>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</si>
  <si>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</si>
  <si>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</si>
  <si>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</si>
  <si>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</si>
  <si>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</si>
  <si>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</si>
  <si>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</si>
  <si>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</si>
  <si>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</si>
  <si>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</si>
  <si>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</si>
  <si>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</si>
  <si>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</si>
  <si>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</si>
  <si>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</si>
  <si>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</si>
  <si>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</si>
  <si>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</si>
  <si>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</si>
  <si>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</si>
  <si>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</si>
  <si>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</si>
  <si>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</si>
  <si>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</si>
  <si>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</si>
  <si>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</si>
  <si>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</si>
  <si>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</si>
  <si>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</si>
  <si>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</si>
  <si>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</si>
  <si>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</si>
  <si>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</si>
  <si>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</si>
  <si>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</si>
  <si>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</si>
  <si>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</si>
  <si>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</si>
  <si>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</si>
  <si>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</si>
  <si>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</si>
  <si>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</si>
  <si>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</si>
  <si>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</si>
  <si>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</si>
  <si>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</si>
  <si>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</si>
  <si>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</si>
  <si>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</si>
  <si>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</si>
  <si>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</si>
  <si>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</si>
  <si>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</si>
  <si>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</si>
  <si>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</si>
  <si>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</si>
  <si>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</si>
  <si>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</si>
  <si>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</si>
  <si>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</si>
  <si>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</si>
  <si>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</si>
  <si>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</si>
  <si>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</si>
  <si>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</si>
  <si>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</si>
  <si>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</si>
  <si>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</si>
  <si>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</si>
  <si>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</si>
  <si>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</si>
  <si>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</si>
  <si>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</si>
  <si>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</si>
  <si>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</si>
  <si>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</si>
  <si>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</si>
  <si>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</si>
  <si>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</si>
  <si>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</si>
  <si>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</si>
  <si>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</si>
  <si>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</si>
  <si>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</si>
  <si>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</si>
  <si>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</si>
  <si>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</si>
  <si>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</si>
  <si>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</si>
  <si>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</si>
  <si>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</si>
  <si>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</si>
  <si>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</si>
  <si>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</si>
  <si>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</si>
  <si>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</si>
  <si>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</si>
  <si>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</si>
  <si>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</si>
  <si>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</si>
  <si>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</si>
  <si>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</si>
  <si>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</si>
  <si>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</si>
  <si>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</si>
  <si>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</si>
  <si>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</si>
  <si>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</si>
  <si>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</si>
  <si>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</si>
  <si>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</si>
  <si>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</si>
  <si>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</si>
  <si>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</si>
  <si>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</si>
  <si>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</si>
  <si>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</si>
  <si>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</si>
  <si>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</si>
  <si>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</si>
  <si>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</si>
  <si>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</si>
  <si>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</si>
  <si>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</si>
  <si>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</si>
  <si>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</si>
  <si>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</si>
  <si>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</si>
  <si>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</si>
  <si>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</si>
  <si>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</si>
  <si>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</si>
  <si>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</si>
  <si>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</si>
  <si>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</si>
  <si>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</si>
  <si>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</si>
  <si>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</si>
  <si>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</si>
  <si>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</si>
  <si>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</si>
  <si>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</si>
  <si>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</si>
  <si>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</si>
  <si>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</si>
  <si>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</si>
  <si>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</si>
  <si>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</si>
  <si>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</si>
  <si>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</si>
  <si>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</si>
  <si>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</si>
  <si>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</si>
  <si>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</si>
  <si>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</si>
  <si>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</si>
  <si>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</si>
  <si>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</si>
  <si>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</si>
  <si>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</si>
  <si>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</si>
  <si>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</si>
  <si>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</si>
  <si>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</si>
  <si>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</si>
  <si>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</si>
  <si>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</si>
  <si>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</si>
  <si>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</si>
  <si>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</si>
  <si>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</si>
  <si>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</si>
  <si>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</si>
  <si>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</si>
  <si>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</si>
  <si>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</si>
  <si>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</si>
  <si>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原爆被爆者対策費</t>
  </si>
  <si>
    <t>健康局</t>
  </si>
  <si>
    <t>昭和61年度</t>
  </si>
  <si>
    <t>終了予定なし</t>
  </si>
  <si>
    <t>総務課指導調査室</t>
  </si>
  <si>
    <t>-</t>
  </si>
  <si>
    <t xml:space="preserve">当経費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等の行政事務に必要な経費を支出することを目的とする。
</t>
  </si>
  <si>
    <t>原爆被爆者対策関係の行政事務経費
・原爆訴訟関係費
・在外被爆者対策費
・戦没者追悼式参列費
・原爆死没者追悼平和記念館運営企画検討会費
・原子爆弾被爆者実態調査（１０年周期調査、前回調査は平成27～28年に実施）</t>
  </si>
  <si>
    <t>庁費</t>
  </si>
  <si>
    <t>職員旅費</t>
  </si>
  <si>
    <t>諸謝金</t>
  </si>
  <si>
    <t>戦没者追悼式参列旅費</t>
  </si>
  <si>
    <t>委員等旅費</t>
  </si>
  <si>
    <t>原爆症認定審査について、速やかに行うよう、前年同程度を目標に事務を行う。</t>
  </si>
  <si>
    <t>件</t>
  </si>
  <si>
    <t>指導調査室調べ</t>
  </si>
  <si>
    <t>回</t>
  </si>
  <si>
    <t>単位当たりコスト ＝ Ｘ ／ Ｙ
Ｘ：「事務費の執行額(円）」 
Ｙ：「被爆者数（人）」　　　　　　</t>
    <phoneticPr fontId="5"/>
  </si>
  <si>
    <t>円</t>
  </si>
  <si>
    <t>X / Y</t>
    <phoneticPr fontId="5"/>
  </si>
  <si>
    <t>29/145,844</t>
  </si>
  <si>
    <t>26/136,682</t>
  </si>
  <si>
    <t>Ⅰ-5 感染症など健康を脅かす疾病を予防・防止するとともに、感染者等に必要な医療等を確保すること</t>
  </si>
  <si>
    <t>Ⅰ-5-4 原子爆弾被爆者等を援護すること</t>
  </si>
  <si>
    <t>191</t>
  </si>
  <si>
    <t>168</t>
  </si>
  <si>
    <t>140</t>
  </si>
  <si>
    <t>165</t>
  </si>
  <si>
    <t>177</t>
  </si>
  <si>
    <t>186</t>
  </si>
  <si>
    <t>189</t>
  </si>
  <si>
    <t>200</t>
  </si>
  <si>
    <t>○</t>
  </si>
  <si>
    <t>総務課指導調査室
小柳　隆一</t>
    <phoneticPr fontId="5"/>
  </si>
  <si>
    <t>厚労</t>
  </si>
  <si>
    <t>-</t>
    <phoneticPr fontId="5"/>
  </si>
  <si>
    <t>新規原爆症認定件数</t>
    <phoneticPr fontId="5"/>
  </si>
  <si>
    <t>医療分科会等の開催</t>
    <phoneticPr fontId="5"/>
  </si>
  <si>
    <t>原爆被爆者対策の各種行政事務を行うことにより、被爆者の健康の保持及び増進を図る。</t>
    <phoneticPr fontId="5"/>
  </si>
  <si>
    <t>無</t>
  </si>
  <si>
    <t>‐</t>
  </si>
  <si>
    <t>原子爆弾被爆者に対する援護に関する法律に基づく国の被爆者援護に必要な経費であり、国費を投入すべき事業である。</t>
    <rPh sb="0" eb="2">
      <t>ゲンシ</t>
    </rPh>
    <rPh sb="2" eb="4">
      <t>バクダン</t>
    </rPh>
    <rPh sb="4" eb="7">
      <t>ヒバクシャ</t>
    </rPh>
    <rPh sb="8" eb="9">
      <t>タイ</t>
    </rPh>
    <rPh sb="11" eb="13">
      <t>エンゴ</t>
    </rPh>
    <rPh sb="14" eb="15">
      <t>カン</t>
    </rPh>
    <rPh sb="17" eb="19">
      <t>ホウリツ</t>
    </rPh>
    <rPh sb="20" eb="21">
      <t>モト</t>
    </rPh>
    <rPh sb="23" eb="24">
      <t>クニ</t>
    </rPh>
    <rPh sb="25" eb="28">
      <t>ヒバクシャ</t>
    </rPh>
    <rPh sb="28" eb="30">
      <t>エンゴ</t>
    </rPh>
    <rPh sb="31" eb="33">
      <t>ヒツヨウ</t>
    </rPh>
    <rPh sb="34" eb="36">
      <t>ケイヒ</t>
    </rPh>
    <rPh sb="40" eb="42">
      <t>コクヒ</t>
    </rPh>
    <rPh sb="43" eb="45">
      <t>トウニュウ</t>
    </rPh>
    <rPh sb="48" eb="50">
      <t>ジギョウ</t>
    </rPh>
    <phoneticPr fontId="5"/>
  </si>
  <si>
    <t>国が実施する原爆被爆者対策の業務に必要な経費である。</t>
    <rPh sb="0" eb="1">
      <t>クニ</t>
    </rPh>
    <rPh sb="2" eb="4">
      <t>ジッシ</t>
    </rPh>
    <rPh sb="6" eb="8">
      <t>ゲンバク</t>
    </rPh>
    <rPh sb="8" eb="11">
      <t>ヒバクシャ</t>
    </rPh>
    <rPh sb="11" eb="13">
      <t>タイサク</t>
    </rPh>
    <rPh sb="14" eb="16">
      <t>ギョウム</t>
    </rPh>
    <rPh sb="17" eb="19">
      <t>ヒツヨウ</t>
    </rPh>
    <rPh sb="20" eb="22">
      <t>ケイヒ</t>
    </rPh>
    <phoneticPr fontId="5"/>
  </si>
  <si>
    <t>原爆被爆者に対する援護施策を円滑に遂行するための行政事務経費であり、優先度の高い経費である。</t>
    <rPh sb="0" eb="2">
      <t>ゲンバク</t>
    </rPh>
    <rPh sb="2" eb="5">
      <t>ヒバクシャ</t>
    </rPh>
    <rPh sb="6" eb="7">
      <t>タイ</t>
    </rPh>
    <rPh sb="9" eb="11">
      <t>エンゴ</t>
    </rPh>
    <rPh sb="11" eb="13">
      <t>シサク</t>
    </rPh>
    <rPh sb="14" eb="16">
      <t>エンカツ</t>
    </rPh>
    <rPh sb="17" eb="19">
      <t>スイコウ</t>
    </rPh>
    <rPh sb="24" eb="26">
      <t>ギョウセイ</t>
    </rPh>
    <rPh sb="26" eb="28">
      <t>ジム</t>
    </rPh>
    <rPh sb="28" eb="30">
      <t>ケイヒ</t>
    </rPh>
    <rPh sb="34" eb="37">
      <t>ユウセンド</t>
    </rPh>
    <rPh sb="38" eb="39">
      <t>タカ</t>
    </rPh>
    <rPh sb="40" eb="42">
      <t>ケイヒ</t>
    </rPh>
    <phoneticPr fontId="5"/>
  </si>
  <si>
    <t>少額随意契約を行っている。</t>
    <rPh sb="0" eb="2">
      <t>ショウガク</t>
    </rPh>
    <rPh sb="2" eb="4">
      <t>ズイイ</t>
    </rPh>
    <rPh sb="4" eb="6">
      <t>ケイヤク</t>
    </rPh>
    <rPh sb="7" eb="8">
      <t>オコナ</t>
    </rPh>
    <phoneticPr fontId="5"/>
  </si>
  <si>
    <t>被爆者援護対策の業務に必要な謝金、旅費、賃金などは統一的な基準に基づき支出されており、コスト水準は妥当である。</t>
    <rPh sb="0" eb="3">
      <t>ヒバクシャ</t>
    </rPh>
    <rPh sb="3" eb="5">
      <t>エンゴ</t>
    </rPh>
    <rPh sb="5" eb="7">
      <t>タイサク</t>
    </rPh>
    <rPh sb="8" eb="10">
      <t>ギョウム</t>
    </rPh>
    <rPh sb="11" eb="13">
      <t>ヒツヨウ</t>
    </rPh>
    <rPh sb="14" eb="16">
      <t>シャキン</t>
    </rPh>
    <rPh sb="17" eb="19">
      <t>リョヒ</t>
    </rPh>
    <rPh sb="20" eb="22">
      <t>チンギン</t>
    </rPh>
    <rPh sb="25" eb="28">
      <t>トウイツテキ</t>
    </rPh>
    <rPh sb="29" eb="31">
      <t>キジュン</t>
    </rPh>
    <rPh sb="32" eb="33">
      <t>モト</t>
    </rPh>
    <rPh sb="35" eb="37">
      <t>シシュツ</t>
    </rPh>
    <rPh sb="46" eb="48">
      <t>スイジュン</t>
    </rPh>
    <rPh sb="49" eb="51">
      <t>ダトウ</t>
    </rPh>
    <phoneticPr fontId="5"/>
  </si>
  <si>
    <t>国が実施する原爆被爆者対策の業務に必要な経費に限定されている。</t>
    <rPh sb="0" eb="1">
      <t>クニ</t>
    </rPh>
    <rPh sb="2" eb="4">
      <t>ジッシ</t>
    </rPh>
    <rPh sb="6" eb="8">
      <t>ゲンバク</t>
    </rPh>
    <rPh sb="8" eb="11">
      <t>ヒバクシャ</t>
    </rPh>
    <rPh sb="11" eb="13">
      <t>タイサク</t>
    </rPh>
    <rPh sb="14" eb="16">
      <t>ギョウム</t>
    </rPh>
    <rPh sb="17" eb="19">
      <t>ヒツヨウ</t>
    </rPh>
    <rPh sb="20" eb="22">
      <t>ケイヒ</t>
    </rPh>
    <rPh sb="23" eb="25">
      <t>ゲンテイ</t>
    </rPh>
    <phoneticPr fontId="5"/>
  </si>
  <si>
    <t>高齢化の進展に伴う被爆者数の減によるものであり、妥当である。</t>
    <rPh sb="0" eb="3">
      <t>コウレイカ</t>
    </rPh>
    <phoneticPr fontId="5"/>
  </si>
  <si>
    <t>成果実績は成果目標に見合ったものとなっている。</t>
    <rPh sb="0" eb="2">
      <t>セイカ</t>
    </rPh>
    <rPh sb="2" eb="4">
      <t>ジッセキ</t>
    </rPh>
    <rPh sb="5" eb="7">
      <t>セイカ</t>
    </rPh>
    <rPh sb="7" eb="9">
      <t>モクヒョウ</t>
    </rPh>
    <rPh sb="10" eb="12">
      <t>ミア</t>
    </rPh>
    <phoneticPr fontId="5"/>
  </si>
  <si>
    <t>概ね目標に見合ったものとなっている。</t>
    <rPh sb="0" eb="1">
      <t>オオム</t>
    </rPh>
    <phoneticPr fontId="5"/>
  </si>
  <si>
    <t>引き続き執行状況を勘案し、原爆被爆者の援護対策に必要な予算の確保に努める。</t>
  </si>
  <si>
    <t>令和２年度においては、被爆者数の減少を勘案しつつ、訴訟等に対応するための予算を適正に確保した。成果実績については、例年8割以上の達成率を維持しており、被爆者の健康の保持及び増進に資することができている。</t>
    <rPh sb="0" eb="2">
      <t>レイワ</t>
    </rPh>
    <rPh sb="3" eb="5">
      <t>ネンド</t>
    </rPh>
    <rPh sb="11" eb="14">
      <t>ヒバクシャ</t>
    </rPh>
    <rPh sb="14" eb="15">
      <t>スウ</t>
    </rPh>
    <rPh sb="16" eb="18">
      <t>ゲンショウ</t>
    </rPh>
    <rPh sb="19" eb="21">
      <t>カンアン</t>
    </rPh>
    <rPh sb="25" eb="27">
      <t>ソショウ</t>
    </rPh>
    <rPh sb="27" eb="28">
      <t>トウ</t>
    </rPh>
    <rPh sb="29" eb="31">
      <t>タイオウ</t>
    </rPh>
    <rPh sb="36" eb="38">
      <t>ヨサン</t>
    </rPh>
    <rPh sb="39" eb="41">
      <t>テキセイ</t>
    </rPh>
    <rPh sb="42" eb="44">
      <t>カクホ</t>
    </rPh>
    <rPh sb="47" eb="49">
      <t>セイカ</t>
    </rPh>
    <rPh sb="49" eb="51">
      <t>ジッセキ</t>
    </rPh>
    <rPh sb="57" eb="59">
      <t>レイネン</t>
    </rPh>
    <rPh sb="60" eb="61">
      <t>ワリ</t>
    </rPh>
    <rPh sb="61" eb="63">
      <t>イジョウ</t>
    </rPh>
    <rPh sb="64" eb="67">
      <t>タッセイリツ</t>
    </rPh>
    <rPh sb="68" eb="70">
      <t>イジ</t>
    </rPh>
    <rPh sb="75" eb="78">
      <t>ヒバクシャ</t>
    </rPh>
    <rPh sb="79" eb="81">
      <t>ケンコウ</t>
    </rPh>
    <rPh sb="82" eb="84">
      <t>ホジ</t>
    </rPh>
    <rPh sb="84" eb="85">
      <t>オヨ</t>
    </rPh>
    <rPh sb="86" eb="88">
      <t>ゾウシン</t>
    </rPh>
    <rPh sb="89" eb="90">
      <t>シ</t>
    </rPh>
    <phoneticPr fontId="5"/>
  </si>
  <si>
    <t>株式会社阪急阪神ビジネストラベル</t>
    <phoneticPr fontId="5"/>
  </si>
  <si>
    <t>（株）紀伊國屋書店</t>
    <phoneticPr fontId="5"/>
  </si>
  <si>
    <t>株式会社ティーケーピー</t>
  </si>
  <si>
    <t>旅費委託業務（職員旅費）</t>
  </si>
  <si>
    <t>事務補佐員A</t>
    <rPh sb="0" eb="2">
      <t>ジム</t>
    </rPh>
    <rPh sb="2" eb="5">
      <t>ホサイン</t>
    </rPh>
    <phoneticPr fontId="5"/>
  </si>
  <si>
    <t>-</t>
    <phoneticPr fontId="5"/>
  </si>
  <si>
    <t>賃金</t>
  </si>
  <si>
    <t>事務補佐員Ｂ</t>
    <rPh sb="0" eb="2">
      <t>ジム</t>
    </rPh>
    <rPh sb="2" eb="5">
      <t>ホサイン</t>
    </rPh>
    <phoneticPr fontId="5"/>
  </si>
  <si>
    <t>事務補佐員Ｃ</t>
    <rPh sb="0" eb="2">
      <t>ジム</t>
    </rPh>
    <rPh sb="2" eb="5">
      <t>ホサイン</t>
    </rPh>
    <phoneticPr fontId="5"/>
  </si>
  <si>
    <t>事務補佐員Ｄ</t>
    <rPh sb="0" eb="2">
      <t>ジム</t>
    </rPh>
    <rPh sb="2" eb="5">
      <t>ホサイン</t>
    </rPh>
    <phoneticPr fontId="5"/>
  </si>
  <si>
    <t>株式会社太陽美術</t>
    <phoneticPr fontId="5"/>
  </si>
  <si>
    <t>書籍購入</t>
    <rPh sb="0" eb="2">
      <t>ショセキ</t>
    </rPh>
    <rPh sb="2" eb="4">
      <t>コウニュウ</t>
    </rPh>
    <phoneticPr fontId="5"/>
  </si>
  <si>
    <t>資料印刷</t>
    <rPh sb="0" eb="2">
      <t>シリョウ</t>
    </rPh>
    <rPh sb="2" eb="4">
      <t>インサツ</t>
    </rPh>
    <phoneticPr fontId="5"/>
  </si>
  <si>
    <t>出張旅費等</t>
    <rPh sb="4" eb="5">
      <t>トウ</t>
    </rPh>
    <phoneticPr fontId="5"/>
  </si>
  <si>
    <t>厚生労働省共済組合本部長長期経理</t>
    <phoneticPr fontId="5"/>
  </si>
  <si>
    <t>A.事務補佐員A</t>
    <phoneticPr fontId="5"/>
  </si>
  <si>
    <t>賃金</t>
    <phoneticPr fontId="5"/>
  </si>
  <si>
    <t>事務補佐員に対する月給</t>
    <rPh sb="0" eb="2">
      <t>ジム</t>
    </rPh>
    <rPh sb="2" eb="5">
      <t>ホサイン</t>
    </rPh>
    <rPh sb="6" eb="7">
      <t>タイ</t>
    </rPh>
    <rPh sb="9" eb="11">
      <t>ゲッキュウ</t>
    </rPh>
    <phoneticPr fontId="5"/>
  </si>
  <si>
    <t>職員A</t>
    <rPh sb="0" eb="2">
      <t>ショクイン</t>
    </rPh>
    <phoneticPr fontId="5"/>
  </si>
  <si>
    <t>会場借料</t>
    <rPh sb="0" eb="2">
      <t>カイジョウ</t>
    </rPh>
    <rPh sb="2" eb="4">
      <t>シャクリョウ</t>
    </rPh>
    <phoneticPr fontId="5"/>
  </si>
  <si>
    <t>事務補佐員に対する月給に対する保険料</t>
    <rPh sb="12" eb="13">
      <t>タイ</t>
    </rPh>
    <rPh sb="15" eb="18">
      <t>ホケンリョウ</t>
    </rPh>
    <phoneticPr fontId="5"/>
  </si>
  <si>
    <t>点検対象外</t>
    <rPh sb="0" eb="2">
      <t>テンケン</t>
    </rPh>
    <rPh sb="2" eb="5">
      <t>タイショウガイ</t>
    </rPh>
    <phoneticPr fontId="5"/>
  </si>
  <si>
    <t>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等の行政事務に必要な経費を支出するために必要な事業であり、引き続き、必要な予算額を確保し、適正な執行に努めること。</t>
    <phoneticPr fontId="5"/>
  </si>
  <si>
    <t>-</t>
    <phoneticPr fontId="5"/>
  </si>
  <si>
    <t>24/127,755</t>
    <phoneticPr fontId="5"/>
  </si>
  <si>
    <t>-</t>
    <phoneticPr fontId="5"/>
  </si>
  <si>
    <t>-</t>
    <phoneticPr fontId="5"/>
  </si>
  <si>
    <t>36/118,720</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</si>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</sst>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0</xdr:rowOff>
    </xdr:from>
    <xdr:to>
      <xdr:col>31</xdr:col>
      <xdr:colOff>137033</xdr:colOff>
      <xdr:row>750</xdr:row>
      <xdr:rowOff>268968</xdr:rowOff>
    </xdr:to>
    <xdr:sp macro="" textlink="">
      <xdr:nvSpPr>
        <xdr:cNvPr id="21" name="正方形/長方形 20"/>
        <xdr:cNvSpPr/>
      </xdr:nvSpPr>
      <xdr:spPr>
        <a:xfrm>
          <a:off x="3867150" y="41586150"/>
          <a:ext cx="1978533" cy="6245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24</a:t>
          </a:r>
          <a:r>
            <a:rPr kumimoji="1" lang="ja-JP" altLang="en-US" sz="1100">
              <a:solidFill>
                <a:schemeClr val="tx1"/>
              </a:solidFill>
            </a:rPr>
            <a:t>百万円</a:t>
          </a:r>
        </a:p>
      </xdr:txBody>
    </xdr:sp>
    <xdr:clientData/>
  </xdr:twoCellAnchor>
  <xdr:twoCellAnchor>
    <xdr:from>
      <xdr:col>21</xdr:col>
      <xdr:colOff>1</xdr:colOff>
      <xdr:row>751</xdr:row>
      <xdr:rowOff>54429</xdr:rowOff>
    </xdr:from>
    <xdr:to>
      <xdr:col>31</xdr:col>
      <xdr:colOff>156484</xdr:colOff>
      <xdr:row>752</xdr:row>
      <xdr:rowOff>234043</xdr:rowOff>
    </xdr:to>
    <xdr:grpSp>
      <xdr:nvGrpSpPr>
        <xdr:cNvPr id="22" name="グループ化 5"/>
        <xdr:cNvGrpSpPr>
          <a:grpSpLocks/>
        </xdr:cNvGrpSpPr>
      </xdr:nvGrpSpPr>
      <xdr:grpSpPr bwMode="auto">
        <a:xfrm>
          <a:off x="4286251" y="43107429"/>
          <a:ext cx="2197554" cy="533400"/>
          <a:chOff x="3776363" y="14769353"/>
          <a:chExt cx="2073106" cy="717176"/>
        </a:xfrm>
      </xdr:grpSpPr>
      <xdr:sp macro="" textlink="">
        <xdr:nvSpPr>
          <xdr:cNvPr id="23" name="右大かっこ 22"/>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81643</xdr:colOff>
      <xdr:row>751</xdr:row>
      <xdr:rowOff>68036</xdr:rowOff>
    </xdr:from>
    <xdr:to>
      <xdr:col>31</xdr:col>
      <xdr:colOff>89651</xdr:colOff>
      <xdr:row>752</xdr:row>
      <xdr:rowOff>247527</xdr:rowOff>
    </xdr:to>
    <xdr:sp macro="" textlink="">
      <xdr:nvSpPr>
        <xdr:cNvPr id="25" name="テキスト ボックス 24"/>
        <xdr:cNvSpPr txBox="1"/>
      </xdr:nvSpPr>
      <xdr:spPr>
        <a:xfrm>
          <a:off x="3948793" y="42365386"/>
          <a:ext cx="1849508" cy="528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原爆被爆者対策を推進するための経費を支出。</a:t>
          </a:r>
          <a:endParaRPr kumimoji="1" lang="en-US" altLang="ja-JP" sz="1100"/>
        </a:p>
        <a:p>
          <a:endParaRPr kumimoji="1" lang="ja-JP" altLang="en-US" sz="1100"/>
        </a:p>
      </xdr:txBody>
    </xdr:sp>
    <xdr:clientData/>
  </xdr:twoCellAnchor>
  <xdr:twoCellAnchor>
    <xdr:from>
      <xdr:col>26</xdr:col>
      <xdr:colOff>68036</xdr:colOff>
      <xdr:row>752</xdr:row>
      <xdr:rowOff>340178</xdr:rowOff>
    </xdr:from>
    <xdr:to>
      <xdr:col>26</xdr:col>
      <xdr:colOff>68266</xdr:colOff>
      <xdr:row>756</xdr:row>
      <xdr:rowOff>239608</xdr:rowOff>
    </xdr:to>
    <xdr:cxnSp macro="">
      <xdr:nvCxnSpPr>
        <xdr:cNvPr id="26" name="直線矢印コネクタ 25"/>
        <xdr:cNvCxnSpPr/>
      </xdr:nvCxnSpPr>
      <xdr:spPr>
        <a:xfrm>
          <a:off x="4855936" y="42986778"/>
          <a:ext cx="230" cy="13154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40822</xdr:colOff>
      <xdr:row>757</xdr:row>
      <xdr:rowOff>54428</xdr:rowOff>
    </xdr:from>
    <xdr:to>
      <xdr:col>31</xdr:col>
      <xdr:colOff>177855</xdr:colOff>
      <xdr:row>759</xdr:row>
      <xdr:rowOff>13607</xdr:rowOff>
    </xdr:to>
    <xdr:sp macro="" textlink="">
      <xdr:nvSpPr>
        <xdr:cNvPr id="27" name="正方形/長方形 26"/>
        <xdr:cNvSpPr/>
      </xdr:nvSpPr>
      <xdr:spPr>
        <a:xfrm>
          <a:off x="3907972" y="44472678"/>
          <a:ext cx="1978533" cy="6703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．事務費（</a:t>
          </a:r>
          <a:r>
            <a:rPr kumimoji="1" lang="en-US" altLang="ja-JP" sz="1100">
              <a:solidFill>
                <a:schemeClr val="tx1"/>
              </a:solidFill>
            </a:rPr>
            <a:t>82</a:t>
          </a:r>
          <a:r>
            <a:rPr kumimoji="1" lang="ja-JP" altLang="en-US" sz="1100">
              <a:solidFill>
                <a:schemeClr val="tx1"/>
              </a:solidFill>
            </a:rPr>
            <a:t>者）</a:t>
          </a:r>
          <a:endParaRPr kumimoji="1" lang="en-US" altLang="ja-JP" sz="1100">
            <a:solidFill>
              <a:schemeClr val="tx1"/>
            </a:solidFill>
          </a:endParaRPr>
        </a:p>
        <a:p>
          <a:pPr algn="ctr"/>
          <a:r>
            <a:rPr kumimoji="1" lang="en-US" altLang="ja-JP" sz="1100">
              <a:solidFill>
                <a:schemeClr val="tx1"/>
              </a:solidFill>
            </a:rPr>
            <a:t>24</a:t>
          </a:r>
          <a:r>
            <a:rPr kumimoji="1" lang="ja-JP" altLang="en-US" sz="1100">
              <a:solidFill>
                <a:schemeClr val="tx1"/>
              </a:solidFill>
            </a:rPr>
            <a:t>百万円</a:t>
          </a:r>
        </a:p>
      </xdr:txBody>
    </xdr:sp>
    <xdr:clientData/>
  </xdr:twoCellAnchor>
  <xdr:twoCellAnchor>
    <xdr:from>
      <xdr:col>21</xdr:col>
      <xdr:colOff>27214</xdr:colOff>
      <xdr:row>759</xdr:row>
      <xdr:rowOff>136071</xdr:rowOff>
    </xdr:from>
    <xdr:to>
      <xdr:col>31</xdr:col>
      <xdr:colOff>183697</xdr:colOff>
      <xdr:row>760</xdr:row>
      <xdr:rowOff>325210</xdr:rowOff>
    </xdr:to>
    <xdr:grpSp>
      <xdr:nvGrpSpPr>
        <xdr:cNvPr id="28" name="グループ化 5"/>
        <xdr:cNvGrpSpPr>
          <a:grpSpLocks/>
        </xdr:cNvGrpSpPr>
      </xdr:nvGrpSpPr>
      <xdr:grpSpPr bwMode="auto">
        <a:xfrm>
          <a:off x="4313464" y="46019357"/>
          <a:ext cx="2197554" cy="542924"/>
          <a:chOff x="3776363" y="14769353"/>
          <a:chExt cx="2073106" cy="717176"/>
        </a:xfrm>
      </xdr:grpSpPr>
      <xdr:sp macro="" textlink="">
        <xdr:nvSpPr>
          <xdr:cNvPr id="29" name="右大かっこ 28"/>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左大かっこ 29"/>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176893</xdr:colOff>
      <xdr:row>759</xdr:row>
      <xdr:rowOff>122464</xdr:rowOff>
    </xdr:from>
    <xdr:to>
      <xdr:col>31</xdr:col>
      <xdr:colOff>184901</xdr:colOff>
      <xdr:row>761</xdr:row>
      <xdr:rowOff>134566</xdr:rowOff>
    </xdr:to>
    <xdr:sp macro="" textlink="">
      <xdr:nvSpPr>
        <xdr:cNvPr id="31" name="テキスト ボックス 30"/>
        <xdr:cNvSpPr txBox="1"/>
      </xdr:nvSpPr>
      <xdr:spPr>
        <a:xfrm>
          <a:off x="4044043" y="45251914"/>
          <a:ext cx="1849508" cy="71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原爆被爆者対策を推進に必要な職員旅費、諸謝金、賃金、事務費等。</a:t>
          </a:r>
          <a:endParaRPr kumimoji="1" lang="en-US" altLang="ja-JP" sz="1100"/>
        </a:p>
        <a:p>
          <a:pPr>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9" zoomScale="70" zoomScaleNormal="75" zoomScaleSheetLayoutView="70" zoomScalePageLayoutView="85" workbookViewId="0">
      <selection activeCell="L748" sqref="L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746</v>
      </c>
      <c r="AK2" s="940"/>
      <c r="AL2" s="940"/>
      <c r="AM2" s="940"/>
      <c r="AN2" s="98" t="s">
        <v>407</v>
      </c>
      <c r="AO2" s="940">
        <v>20</v>
      </c>
      <c r="AP2" s="940"/>
      <c r="AQ2" s="940"/>
      <c r="AR2" s="99" t="s">
        <v>710</v>
      </c>
      <c r="AS2" s="946">
        <v>264</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34</v>
      </c>
      <c r="Q13" s="656"/>
      <c r="R13" s="656"/>
      <c r="S13" s="656"/>
      <c r="T13" s="656"/>
      <c r="U13" s="656"/>
      <c r="V13" s="657"/>
      <c r="W13" s="655">
        <v>36</v>
      </c>
      <c r="X13" s="656"/>
      <c r="Y13" s="656"/>
      <c r="Z13" s="656"/>
      <c r="AA13" s="656"/>
      <c r="AB13" s="656"/>
      <c r="AC13" s="657"/>
      <c r="AD13" s="655">
        <v>36</v>
      </c>
      <c r="AE13" s="656"/>
      <c r="AF13" s="656"/>
      <c r="AG13" s="656"/>
      <c r="AH13" s="656"/>
      <c r="AI13" s="656"/>
      <c r="AJ13" s="657"/>
      <c r="AK13" s="655">
        <v>36</v>
      </c>
      <c r="AL13" s="656"/>
      <c r="AM13" s="656"/>
      <c r="AN13" s="656"/>
      <c r="AO13" s="656"/>
      <c r="AP13" s="656"/>
      <c r="AQ13" s="657"/>
      <c r="AR13" s="915">
        <v>36</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747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747</v>
      </c>
      <c r="AL15" s="656"/>
      <c r="AM15" s="656"/>
      <c r="AN15" s="656"/>
      <c r="AO15" s="656"/>
      <c r="AP15" s="656"/>
      <c r="AQ15" s="657"/>
      <c r="AR15" s="655" t="s">
        <v>787</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747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747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34</v>
      </c>
      <c r="Q18" s="874"/>
      <c r="R18" s="874"/>
      <c r="S18" s="874"/>
      <c r="T18" s="874"/>
      <c r="U18" s="874"/>
      <c r="V18" s="875"/>
      <c r="W18" s="873">
        <f>SUM(W13:AC17)</f>
        <v>36</v>
      </c>
      <c r="X18" s="874"/>
      <c r="Y18" s="874"/>
      <c r="Z18" s="874"/>
      <c r="AA18" s="874"/>
      <c r="AB18" s="874"/>
      <c r="AC18" s="875"/>
      <c r="AD18" s="873">
        <f>SUM(AD13:AJ17)</f>
        <v>36</v>
      </c>
      <c r="AE18" s="874"/>
      <c r="AF18" s="874"/>
      <c r="AG18" s="874"/>
      <c r="AH18" s="874"/>
      <c r="AI18" s="874"/>
      <c r="AJ18" s="875"/>
      <c r="AK18" s="873">
        <f>SUM(AK13:AQ17)</f>
        <v>36</v>
      </c>
      <c r="AL18" s="874"/>
      <c r="AM18" s="874"/>
      <c r="AN18" s="874"/>
      <c r="AO18" s="874"/>
      <c r="AP18" s="874"/>
      <c r="AQ18" s="875"/>
      <c r="AR18" s="873">
        <f>SUM(AR13:AX17)</f>
        <v>36</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29</v>
      </c>
      <c r="Q19" s="656"/>
      <c r="R19" s="656"/>
      <c r="S19" s="656"/>
      <c r="T19" s="656"/>
      <c r="U19" s="656"/>
      <c r="V19" s="657"/>
      <c r="W19" s="655">
        <v>26</v>
      </c>
      <c r="X19" s="656"/>
      <c r="Y19" s="656"/>
      <c r="Z19" s="656"/>
      <c r="AA19" s="656"/>
      <c r="AB19" s="656"/>
      <c r="AC19" s="657"/>
      <c r="AD19" s="655">
        <v>24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0.8529411764705882</v>
      </c>
      <c r="Q20" s="316"/>
      <c r="R20" s="316"/>
      <c r="S20" s="316"/>
      <c r="T20" s="316"/>
      <c r="U20" s="316"/>
      <c r="V20" s="316"/>
      <c r="W20" s="316">
        <f t="shared" ref="W20" si="0">IF(W18=0, "-", SUM(W19)/W18)</f>
        <v>0.72222222222222221</v>
      </c>
      <c r="X20" s="316"/>
      <c r="Y20" s="316"/>
      <c r="Z20" s="316"/>
      <c r="AA20" s="316"/>
      <c r="AB20" s="316"/>
      <c r="AC20" s="316"/>
      <c r="AD20" s="316">
        <f t="shared" ref="AD20" si="1">IF(AD18=0, "-", SUM(AD19)/AD18)</f>
        <v>0.66666666666666663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0.8529411764705882</v>
      </c>
      <c r="Q21" s="316"/>
      <c r="R21" s="316"/>
      <c r="S21" s="316"/>
      <c r="T21" s="316"/>
      <c r="U21" s="316"/>
      <c r="V21" s="316"/>
      <c r="W21" s="316">
        <f t="shared" ref="W21" si="2">IF(W19=0, "-", SUM(W19)/SUM(W13,W14))</f>
        <v>0.72222222222222221</v>
      </c>
      <c r="X21" s="316"/>
      <c r="Y21" s="316"/>
      <c r="Z21" s="316"/>
      <c r="AA21" s="316"/>
      <c r="AB21" s="316"/>
      <c r="AC21" s="316"/>
      <c r="AD21" s="316">
        <f t="shared" ref="AD21" si="3">IF(AD19=0, "-", SUM(AD19)/SUM(AD13,AD14))</f>
        <v>0.66666666666666663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17</v>
      </c>
      <c r="Q23" s="916"/>
      <c r="R23" s="916"/>
      <c r="S23" s="916"/>
      <c r="T23" s="916"/>
      <c r="U23" s="916"/>
      <c r="V23" s="930"/>
      <c r="W23" s="915">
        <v>17</v>
      </c>
      <c r="X23" s="916"/>
      <c r="Y23" s="916"/>
      <c r="Z23" s="916"/>
      <c r="AA23" s="916"/>
      <c r="AB23" s="916"/>
      <c r="AC23" s="930"/>
      <c r="AD23" s="978" t="s">
        <v>789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14</v>
      </c>
      <c r="Q24" s="656"/>
      <c r="R24" s="656"/>
      <c r="S24" s="656"/>
      <c r="T24" s="656"/>
      <c r="U24" s="656"/>
      <c r="V24" s="657"/>
      <c r="W24" s="655">
        <v>14</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722</v>
      </c>
      <c r="H25" s="932"/>
      <c r="I25" s="932"/>
      <c r="J25" s="932"/>
      <c r="K25" s="932"/>
      <c r="L25" s="932"/>
      <c r="M25" s="932"/>
      <c r="N25" s="932"/>
      <c r="O25" s="933"/>
      <c r="P25" s="655">
        <v>2.5</v>
      </c>
      <c r="Q25" s="656"/>
      <c r="R25" s="656"/>
      <c r="S25" s="656"/>
      <c r="T25" s="656"/>
      <c r="U25" s="656"/>
      <c r="V25" s="657"/>
      <c r="W25" s="655">
        <v>2.5</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723</v>
      </c>
      <c r="H26" s="932"/>
      <c r="I26" s="932"/>
      <c r="J26" s="932"/>
      <c r="K26" s="932"/>
      <c r="L26" s="932"/>
      <c r="M26" s="932"/>
      <c r="N26" s="932"/>
      <c r="O26" s="933"/>
      <c r="P26" s="655">
        <v>2</v>
      </c>
      <c r="Q26" s="656"/>
      <c r="R26" s="656"/>
      <c r="S26" s="656"/>
      <c r="T26" s="656"/>
      <c r="U26" s="656"/>
      <c r="V26" s="657"/>
      <c r="W26" s="655">
        <v>2</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724</v>
      </c>
      <c r="H27" s="932"/>
      <c r="I27" s="932"/>
      <c r="J27" s="932"/>
      <c r="K27" s="932"/>
      <c r="L27" s="932"/>
      <c r="M27" s="932"/>
      <c r="N27" s="932"/>
      <c r="O27" s="933"/>
      <c r="P27" s="655">
        <v>0.5</v>
      </c>
      <c r="Q27" s="656"/>
      <c r="R27" s="656"/>
      <c r="S27" s="656"/>
      <c r="T27" s="656"/>
      <c r="U27" s="656"/>
      <c r="V27" s="657"/>
      <c r="W27" s="655">
        <v>0.5</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36</v>
      </c>
      <c r="Q29" s="656"/>
      <c r="R29" s="656"/>
      <c r="S29" s="656"/>
      <c r="T29" s="656"/>
      <c r="U29" s="656"/>
      <c r="V29" s="657"/>
      <c r="W29" s="947">
        <f>AR13</f>
        <v>36</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748</v>
      </c>
      <c r="Q32" s="108"/>
      <c r="R32" s="108"/>
      <c r="S32" s="108"/>
      <c r="T32" s="108"/>
      <c r="U32" s="108"/>
      <c r="V32" s="108"/>
      <c r="W32" s="108"/>
      <c r="X32" s="109"/>
      <c r="Y32" s="470" t="s">
        <v>12</v>
      </c>
      <c r="Z32" s="530"/>
      <c r="AA32" s="531"/>
      <c r="AB32" s="460" t="s">
        <v>726</v>
      </c>
      <c r="AC32" s="460"/>
      <c r="AD32" s="460"/>
      <c r="AE32" s="218">
        <v>766</v>
      </c>
      <c r="AF32" s="219"/>
      <c r="AG32" s="219"/>
      <c r="AH32" s="219"/>
      <c r="AI32" s="218">
        <v>736</v>
      </c>
      <c r="AJ32" s="219"/>
      <c r="AK32" s="219"/>
      <c r="AL32" s="219"/>
      <c r="AM32" s="218">
        <v>665</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726</v>
      </c>
      <c r="AC33" s="522"/>
      <c r="AD33" s="522"/>
      <c r="AE33" s="218">
        <v>851</v>
      </c>
      <c r="AF33" s="219"/>
      <c r="AG33" s="219"/>
      <c r="AH33" s="219"/>
      <c r="AI33" s="218">
        <v>766</v>
      </c>
      <c r="AJ33" s="219"/>
      <c r="AK33" s="219"/>
      <c r="AL33" s="219"/>
      <c r="AM33" s="218">
        <v>736</v>
      </c>
      <c r="AN33" s="219"/>
      <c r="AO33" s="219"/>
      <c r="AP33" s="219"/>
      <c r="AQ33" s="336" t="s">
        <v>717</v>
      </c>
      <c r="AR33" s="208"/>
      <c r="AS33" s="208"/>
      <c r="AT33" s="337"/>
      <c r="AU33" s="219">
        <v>665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90</v>
      </c>
      <c r="AF34" s="219"/>
      <c r="AG34" s="219"/>
      <c r="AH34" s="219"/>
      <c r="AI34" s="218">
        <v>96</v>
      </c>
      <c r="AJ34" s="219"/>
      <c r="AK34" s="219"/>
      <c r="AL34" s="219"/>
      <c r="AM34" s="218">
        <v>90</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749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18</v>
      </c>
      <c r="AF101" s="282"/>
      <c r="AG101" s="282"/>
      <c r="AH101" s="282"/>
      <c r="AI101" s="282">
        <v>16</v>
      </c>
      <c r="AJ101" s="282"/>
      <c r="AK101" s="282"/>
      <c r="AL101" s="282"/>
      <c r="AM101" s="282">
        <v>12</v>
      </c>
      <c r="AN101" s="282"/>
      <c r="AO101" s="282"/>
      <c r="AP101" s="282"/>
      <c r="AQ101" s="282" t="s">
        <v>747</v>
      </c>
      <c r="AR101" s="282"/>
      <c r="AS101" s="282"/>
      <c r="AT101" s="282"/>
      <c r="AU101" s="218" t="s">
        <v>787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21</v>
      </c>
      <c r="AF102" s="282"/>
      <c r="AG102" s="282"/>
      <c r="AH102" s="282"/>
      <c r="AI102" s="282">
        <v>18</v>
      </c>
      <c r="AJ102" s="282"/>
      <c r="AK102" s="282"/>
      <c r="AL102" s="282"/>
      <c r="AM102" s="282">
        <v>16</v>
      </c>
      <c r="AN102" s="282"/>
      <c r="AO102" s="282"/>
      <c r="AP102" s="282"/>
      <c r="AQ102" s="282">
        <v>12</v>
      </c>
      <c r="AR102" s="282"/>
      <c r="AS102" s="282"/>
      <c r="AT102" s="282"/>
      <c r="AU102" s="225">
        <v>12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199</v>
      </c>
      <c r="AF116" s="282"/>
      <c r="AG116" s="282"/>
      <c r="AH116" s="282"/>
      <c r="AI116" s="282">
        <v>190</v>
      </c>
      <c r="AJ116" s="282"/>
      <c r="AK116" s="282"/>
      <c r="AL116" s="282"/>
      <c r="AM116" s="282">
        <v>188</v>
      </c>
      <c r="AN116" s="282"/>
      <c r="AO116" s="282"/>
      <c r="AP116" s="282"/>
      <c r="AQ116" s="218">
        <v>303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788</v>
      </c>
      <c r="AN117" s="550"/>
      <c r="AO117" s="550"/>
      <c r="AP117" s="550"/>
      <c r="AQ117" s="550" t="s">
        <v>791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747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747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717</v>
      </c>
      <c r="K430" s="896"/>
      <c r="L430" s="896"/>
      <c r="M430" s="896"/>
      <c r="N430" s="896"/>
      <c r="O430" s="896"/>
      <c r="P430" s="896"/>
      <c r="Q430" s="896"/>
      <c r="R430" s="896"/>
      <c r="S430" s="896"/>
      <c r="T430" s="897"/>
      <c r="U430" s="587" t="s">
        <v>792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747</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747</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747</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747</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747</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747</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0.1"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753</v>
      </c>
      <c r="AH702" s="380"/>
      <c r="AI702" s="380"/>
      <c r="AJ702" s="380"/>
      <c r="AK702" s="380"/>
      <c r="AL702" s="380"/>
      <c r="AM702" s="380"/>
      <c r="AN702" s="380"/>
      <c r="AO702" s="380"/>
      <c r="AP702" s="380"/>
      <c r="AQ702" s="380"/>
      <c r="AR702" s="380"/>
      <c r="AS702" s="380"/>
      <c r="AT702" s="380"/>
      <c r="AU702" s="380"/>
      <c r="AV702" s="380"/>
      <c r="AW702" s="380"/>
      <c r="AX702" s="381"/>
    </row>
    <row r="703" spans="1:51" ht="39.6"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39.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752</v>
      </c>
      <c r="AE708" s="603"/>
      <c r="AF708" s="603"/>
      <c r="AG708" s="740" t="s">
        <v>717</v>
      </c>
      <c r="AH708" s="741"/>
      <c r="AI708" s="741"/>
      <c r="AJ708" s="741"/>
      <c r="AK708" s="741"/>
      <c r="AL708" s="741"/>
      <c r="AM708" s="741"/>
      <c r="AN708" s="741"/>
      <c r="AO708" s="741"/>
      <c r="AP708" s="741"/>
      <c r="AQ708" s="741"/>
      <c r="AR708" s="741"/>
      <c r="AS708" s="741"/>
      <c r="AT708" s="741"/>
      <c r="AU708" s="741"/>
      <c r="AV708" s="741"/>
      <c r="AW708" s="741"/>
      <c r="AX708" s="742"/>
    </row>
    <row r="709" spans="1:50" ht="48"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752</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36.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36.6"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805" t="s">
        <v>759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752</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752</v>
      </c>
      <c r="AE714" s="803"/>
      <c r="AF714" s="804"/>
      <c r="AG714" s="734" t="s">
        <v>717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760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752</v>
      </c>
      <c r="AE716" s="625"/>
      <c r="AF716" s="625"/>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717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786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793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790</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740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209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218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9"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780</v>
      </c>
      <c r="H789" s="669"/>
      <c r="I789" s="669"/>
      <c r="J789" s="669"/>
      <c r="K789" s="670"/>
      <c r="L789" s="662" t="s">
        <v>781</v>
      </c>
      <c r="M789" s="663"/>
      <c r="N789" s="663"/>
      <c r="O789" s="663"/>
      <c r="P789" s="663"/>
      <c r="Q789" s="663"/>
      <c r="R789" s="663"/>
      <c r="S789" s="663"/>
      <c r="T789" s="663"/>
      <c r="U789" s="663"/>
      <c r="V789" s="663"/>
      <c r="W789" s="663"/>
      <c r="X789" s="664"/>
      <c r="Y789" s="382">
        <v>3</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768</v>
      </c>
      <c r="D845" s="343"/>
      <c r="E845" s="343"/>
      <c r="F845" s="343"/>
      <c r="G845" s="343"/>
      <c r="H845" s="343"/>
      <c r="I845" s="343"/>
      <c r="J845" s="344" t="s">
        <v>769</v>
      </c>
      <c r="K845" s="345"/>
      <c r="L845" s="345"/>
      <c r="M845" s="345"/>
      <c r="N845" s="345"/>
      <c r="O845" s="345"/>
      <c r="P845" s="359" t="s">
        <v>780</v>
      </c>
      <c r="Q845" s="346"/>
      <c r="R845" s="346"/>
      <c r="S845" s="346"/>
      <c r="T845" s="346"/>
      <c r="U845" s="346"/>
      <c r="V845" s="346"/>
      <c r="W845" s="346"/>
      <c r="X845" s="346"/>
      <c r="Y845" s="347">
        <v>3</v>
      </c>
      <c r="Z845" s="348"/>
      <c r="AA845" s="348"/>
      <c r="AB845" s="349"/>
      <c r="AC845" s="350" t="s">
        <v>80</v>
      </c>
      <c r="AD845" s="351"/>
      <c r="AE845" s="351"/>
      <c r="AF845" s="351"/>
      <c r="AG845" s="351"/>
      <c r="AH845" s="366" t="s">
        <v>769</v>
      </c>
      <c r="AI845" s="367"/>
      <c r="AJ845" s="367"/>
      <c r="AK845" s="367"/>
      <c r="AL845" s="354" t="s">
        <v>769</v>
      </c>
      <c r="AM845" s="355"/>
      <c r="AN845" s="355"/>
      <c r="AO845" s="356"/>
      <c r="AP845" s="357" t="s">
        <v>769</v>
      </c>
      <c r="AQ845" s="357"/>
      <c r="AR845" s="357"/>
      <c r="AS845" s="357"/>
      <c r="AT845" s="357"/>
      <c r="AU845" s="357"/>
      <c r="AV845" s="357"/>
      <c r="AW845" s="357"/>
      <c r="AX845" s="357"/>
    </row>
    <row r="846" spans="1:51" ht="30" customHeight="1" x14ac:dyDescent="0.15">
      <c r="A846" s="370">
        <v>2</v>
      </c>
      <c r="B846" s="370">
        <v>1</v>
      </c>
      <c r="C846" s="358" t="s">
        <v>764</v>
      </c>
      <c r="D846" s="343"/>
      <c r="E846" s="343"/>
      <c r="F846" s="343"/>
      <c r="G846" s="343"/>
      <c r="H846" s="343"/>
      <c r="I846" s="343"/>
      <c r="J846" s="344">
        <v>4120001126778</v>
      </c>
      <c r="K846" s="345"/>
      <c r="L846" s="345"/>
      <c r="M846" s="345"/>
      <c r="N846" s="345"/>
      <c r="O846" s="345"/>
      <c r="P846" s="346" t="s">
        <v>767</v>
      </c>
      <c r="Q846" s="346"/>
      <c r="R846" s="346"/>
      <c r="S846" s="346"/>
      <c r="T846" s="346"/>
      <c r="U846" s="346"/>
      <c r="V846" s="346"/>
      <c r="W846" s="346"/>
      <c r="X846" s="346"/>
      <c r="Y846" s="347">
        <v>3</v>
      </c>
      <c r="Z846" s="348"/>
      <c r="AA846" s="348"/>
      <c r="AB846" s="349"/>
      <c r="AC846" s="350" t="s">
        <v>379</v>
      </c>
      <c r="AD846" s="351"/>
      <c r="AE846" s="351"/>
      <c r="AF846" s="351"/>
      <c r="AG846" s="351"/>
      <c r="AH846" s="366" t="s">
        <v>769</v>
      </c>
      <c r="AI846" s="367"/>
      <c r="AJ846" s="367"/>
      <c r="AK846" s="367"/>
      <c r="AL846" s="354">
        <v>100</v>
      </c>
      <c r="AM846" s="355"/>
      <c r="AN846" s="355"/>
      <c r="AO846" s="356"/>
      <c r="AP846" s="357" t="s">
        <v>769</v>
      </c>
      <c r="AQ846" s="357"/>
      <c r="AR846" s="357"/>
      <c r="AS846" s="357"/>
      <c r="AT846" s="357"/>
      <c r="AU846" s="357"/>
      <c r="AV846" s="357"/>
      <c r="AW846" s="357"/>
      <c r="AX846" s="357"/>
      <c r="AY846">
        <f>COUNTA($C$846)</f>
        <v>1</v>
      </c>
    </row>
    <row r="847" spans="1:51" ht="30" customHeight="1" x14ac:dyDescent="0.15">
      <c r="A847" s="370">
        <v>3</v>
      </c>
      <c r="B847" s="370">
        <v>1</v>
      </c>
      <c r="C847" s="358" t="s">
        <v>765</v>
      </c>
      <c r="D847" s="343"/>
      <c r="E847" s="343"/>
      <c r="F847" s="343"/>
      <c r="G847" s="343"/>
      <c r="H847" s="343"/>
      <c r="I847" s="343"/>
      <c r="J847" s="344">
        <v>4011101005131</v>
      </c>
      <c r="K847" s="345"/>
      <c r="L847" s="345"/>
      <c r="M847" s="345"/>
      <c r="N847" s="345"/>
      <c r="O847" s="345"/>
      <c r="P847" s="359" t="s">
        <v>775</v>
      </c>
      <c r="Q847" s="346"/>
      <c r="R847" s="346"/>
      <c r="S847" s="346"/>
      <c r="T847" s="346"/>
      <c r="U847" s="346"/>
      <c r="V847" s="346"/>
      <c r="W847" s="346"/>
      <c r="X847" s="346"/>
      <c r="Y847" s="347">
        <v>2</v>
      </c>
      <c r="Z847" s="348"/>
      <c r="AA847" s="348"/>
      <c r="AB847" s="349"/>
      <c r="AC847" s="350" t="s">
        <v>373</v>
      </c>
      <c r="AD847" s="351"/>
      <c r="AE847" s="351"/>
      <c r="AF847" s="351"/>
      <c r="AG847" s="351"/>
      <c r="AH847" s="352" t="s">
        <v>769</v>
      </c>
      <c r="AI847" s="353"/>
      <c r="AJ847" s="353"/>
      <c r="AK847" s="353"/>
      <c r="AL847" s="354">
        <v>100</v>
      </c>
      <c r="AM847" s="355"/>
      <c r="AN847" s="355"/>
      <c r="AO847" s="356"/>
      <c r="AP847" s="357" t="s">
        <v>769</v>
      </c>
      <c r="AQ847" s="357"/>
      <c r="AR847" s="357"/>
      <c r="AS847" s="357"/>
      <c r="AT847" s="357"/>
      <c r="AU847" s="357"/>
      <c r="AV847" s="357"/>
      <c r="AW847" s="357"/>
      <c r="AX847" s="357"/>
      <c r="AY847">
        <f>COUNTA($C$847)</f>
        <v>1</v>
      </c>
    </row>
    <row r="848" spans="1:51" ht="30" customHeight="1" x14ac:dyDescent="0.15">
      <c r="A848" s="370">
        <v>4</v>
      </c>
      <c r="B848" s="370">
        <v>1</v>
      </c>
      <c r="C848" s="358" t="s">
        <v>774</v>
      </c>
      <c r="D848" s="343"/>
      <c r="E848" s="343"/>
      <c r="F848" s="343"/>
      <c r="G848" s="343"/>
      <c r="H848" s="343"/>
      <c r="I848" s="343"/>
      <c r="J848" s="344">
        <v>1011001013468</v>
      </c>
      <c r="K848" s="345"/>
      <c r="L848" s="345"/>
      <c r="M848" s="345"/>
      <c r="N848" s="345"/>
      <c r="O848" s="345"/>
      <c r="P848" s="359" t="s">
        <v>776</v>
      </c>
      <c r="Q848" s="346"/>
      <c r="R848" s="346"/>
      <c r="S848" s="346"/>
      <c r="T848" s="346"/>
      <c r="U848" s="346"/>
      <c r="V848" s="346"/>
      <c r="W848" s="346"/>
      <c r="X848" s="346"/>
      <c r="Y848" s="347">
        <v>2</v>
      </c>
      <c r="Z848" s="348"/>
      <c r="AA848" s="348"/>
      <c r="AB848" s="349"/>
      <c r="AC848" s="350" t="s">
        <v>379</v>
      </c>
      <c r="AD848" s="351"/>
      <c r="AE848" s="351"/>
      <c r="AF848" s="351"/>
      <c r="AG848" s="351"/>
      <c r="AH848" s="352" t="s">
        <v>769</v>
      </c>
      <c r="AI848" s="353"/>
      <c r="AJ848" s="353"/>
      <c r="AK848" s="353"/>
      <c r="AL848" s="354">
        <v>100</v>
      </c>
      <c r="AM848" s="355"/>
      <c r="AN848" s="355"/>
      <c r="AO848" s="356"/>
      <c r="AP848" s="357" t="s">
        <v>769</v>
      </c>
      <c r="AQ848" s="357"/>
      <c r="AR848" s="357"/>
      <c r="AS848" s="357"/>
      <c r="AT848" s="357"/>
      <c r="AU848" s="357"/>
      <c r="AV848" s="357"/>
      <c r="AW848" s="357"/>
      <c r="AX848" s="357"/>
      <c r="AY848">
        <f>COUNTA($C$848)</f>
        <v>1</v>
      </c>
    </row>
    <row r="849" spans="1:51" ht="30" customHeight="1" x14ac:dyDescent="0.15">
      <c r="A849" s="370">
        <v>5</v>
      </c>
      <c r="B849" s="370">
        <v>1</v>
      </c>
      <c r="C849" s="358" t="s">
        <v>766</v>
      </c>
      <c r="D849" s="343"/>
      <c r="E849" s="343"/>
      <c r="F849" s="343"/>
      <c r="G849" s="343"/>
      <c r="H849" s="343"/>
      <c r="I849" s="343"/>
      <c r="J849" s="344">
        <v>7010001105955</v>
      </c>
      <c r="K849" s="345"/>
      <c r="L849" s="345"/>
      <c r="M849" s="345"/>
      <c r="N849" s="345"/>
      <c r="O849" s="345"/>
      <c r="P849" s="359" t="s">
        <v>783</v>
      </c>
      <c r="Q849" s="346"/>
      <c r="R849" s="346"/>
      <c r="S849" s="346"/>
      <c r="T849" s="346"/>
      <c r="U849" s="346"/>
      <c r="V849" s="346"/>
      <c r="W849" s="346"/>
      <c r="X849" s="346"/>
      <c r="Y849" s="347">
        <v>2</v>
      </c>
      <c r="Z849" s="348"/>
      <c r="AA849" s="348"/>
      <c r="AB849" s="349"/>
      <c r="AC849" s="350" t="s">
        <v>379</v>
      </c>
      <c r="AD849" s="351"/>
      <c r="AE849" s="351"/>
      <c r="AF849" s="351"/>
      <c r="AG849" s="351"/>
      <c r="AH849" s="352" t="s">
        <v>769</v>
      </c>
      <c r="AI849" s="353"/>
      <c r="AJ849" s="353"/>
      <c r="AK849" s="353"/>
      <c r="AL849" s="354">
        <v>100</v>
      </c>
      <c r="AM849" s="355"/>
      <c r="AN849" s="355"/>
      <c r="AO849" s="356"/>
      <c r="AP849" s="357" t="s">
        <v>769</v>
      </c>
      <c r="AQ849" s="357"/>
      <c r="AR849" s="357"/>
      <c r="AS849" s="357"/>
      <c r="AT849" s="357"/>
      <c r="AU849" s="357"/>
      <c r="AV849" s="357"/>
      <c r="AW849" s="357"/>
      <c r="AX849" s="357"/>
      <c r="AY849">
        <f>COUNTA($C$849)</f>
        <v>1</v>
      </c>
    </row>
    <row r="850" spans="1:51" ht="30" customHeight="1" x14ac:dyDescent="0.15">
      <c r="A850" s="370">
        <v>6</v>
      </c>
      <c r="B850" s="370">
        <v>1</v>
      </c>
      <c r="C850" s="358" t="s">
        <v>771</v>
      </c>
      <c r="D850" s="343"/>
      <c r="E850" s="343"/>
      <c r="F850" s="343"/>
      <c r="G850" s="343"/>
      <c r="H850" s="343"/>
      <c r="I850" s="343"/>
      <c r="J850" s="344" t="s">
        <v>717</v>
      </c>
      <c r="K850" s="345"/>
      <c r="L850" s="345"/>
      <c r="M850" s="345"/>
      <c r="N850" s="345"/>
      <c r="O850" s="345"/>
      <c r="P850" s="346" t="s">
        <v>770</v>
      </c>
      <c r="Q850" s="346"/>
      <c r="R850" s="346"/>
      <c r="S850" s="346"/>
      <c r="T850" s="346"/>
      <c r="U850" s="346"/>
      <c r="V850" s="346"/>
      <c r="W850" s="346"/>
      <c r="X850" s="346"/>
      <c r="Y850" s="347">
        <v>1</v>
      </c>
      <c r="Z850" s="348"/>
      <c r="AA850" s="348"/>
      <c r="AB850" s="349"/>
      <c r="AC850" s="350" t="s">
        <v>80</v>
      </c>
      <c r="AD850" s="351"/>
      <c r="AE850" s="351"/>
      <c r="AF850" s="351"/>
      <c r="AG850" s="351"/>
      <c r="AH850" s="352" t="s">
        <v>769</v>
      </c>
      <c r="AI850" s="353"/>
      <c r="AJ850" s="353"/>
      <c r="AK850" s="353"/>
      <c r="AL850" s="354" t="s">
        <v>769</v>
      </c>
      <c r="AM850" s="355"/>
      <c r="AN850" s="355"/>
      <c r="AO850" s="356"/>
      <c r="AP850" s="357" t="s">
        <v>769</v>
      </c>
      <c r="AQ850" s="357"/>
      <c r="AR850" s="357"/>
      <c r="AS850" s="357"/>
      <c r="AT850" s="357"/>
      <c r="AU850" s="357"/>
      <c r="AV850" s="357"/>
      <c r="AW850" s="357"/>
      <c r="AX850" s="357"/>
      <c r="AY850">
        <f>COUNTA($C$850)</f>
        <v>1</v>
      </c>
    </row>
    <row r="851" spans="1:51" ht="30" customHeight="1" x14ac:dyDescent="0.15">
      <c r="A851" s="370">
        <v>7</v>
      </c>
      <c r="B851" s="370">
        <v>1</v>
      </c>
      <c r="C851" s="358" t="s">
        <v>772</v>
      </c>
      <c r="D851" s="343"/>
      <c r="E851" s="343"/>
      <c r="F851" s="343"/>
      <c r="G851" s="343"/>
      <c r="H851" s="343"/>
      <c r="I851" s="343"/>
      <c r="J851" s="344" t="s">
        <v>717</v>
      </c>
      <c r="K851" s="345"/>
      <c r="L851" s="345"/>
      <c r="M851" s="345"/>
      <c r="N851" s="345"/>
      <c r="O851" s="345"/>
      <c r="P851" s="346" t="s">
        <v>770</v>
      </c>
      <c r="Q851" s="346"/>
      <c r="R851" s="346"/>
      <c r="S851" s="346"/>
      <c r="T851" s="346"/>
      <c r="U851" s="346"/>
      <c r="V851" s="346"/>
      <c r="W851" s="346"/>
      <c r="X851" s="346"/>
      <c r="Y851" s="347">
        <v>1</v>
      </c>
      <c r="Z851" s="348"/>
      <c r="AA851" s="348"/>
      <c r="AB851" s="349"/>
      <c r="AC851" s="350" t="s">
        <v>80</v>
      </c>
      <c r="AD851" s="351"/>
      <c r="AE851" s="351"/>
      <c r="AF851" s="351"/>
      <c r="AG851" s="351"/>
      <c r="AH851" s="352" t="s">
        <v>769</v>
      </c>
      <c r="AI851" s="353"/>
      <c r="AJ851" s="353"/>
      <c r="AK851" s="353"/>
      <c r="AL851" s="354" t="s">
        <v>769</v>
      </c>
      <c r="AM851" s="355"/>
      <c r="AN851" s="355"/>
      <c r="AO851" s="356"/>
      <c r="AP851" s="357" t="s">
        <v>769</v>
      </c>
      <c r="AQ851" s="357"/>
      <c r="AR851" s="357"/>
      <c r="AS851" s="357"/>
      <c r="AT851" s="357"/>
      <c r="AU851" s="357"/>
      <c r="AV851" s="357"/>
      <c r="AW851" s="357"/>
      <c r="AX851" s="357"/>
      <c r="AY851">
        <f>COUNTA($C$851)</f>
        <v>1</v>
      </c>
    </row>
    <row r="852" spans="1:51" ht="30" customHeight="1" x14ac:dyDescent="0.15">
      <c r="A852" s="370">
        <v>8</v>
      </c>
      <c r="B852" s="370">
        <v>1</v>
      </c>
      <c r="C852" s="343" t="s">
        <v>773</v>
      </c>
      <c r="D852" s="343"/>
      <c r="E852" s="343"/>
      <c r="F852" s="343"/>
      <c r="G852" s="343"/>
      <c r="H852" s="343"/>
      <c r="I852" s="343"/>
      <c r="J852" s="344" t="s">
        <v>717</v>
      </c>
      <c r="K852" s="345"/>
      <c r="L852" s="345"/>
      <c r="M852" s="345"/>
      <c r="N852" s="345"/>
      <c r="O852" s="345"/>
      <c r="P852" s="346" t="s">
        <v>770</v>
      </c>
      <c r="Q852" s="346"/>
      <c r="R852" s="346"/>
      <c r="S852" s="346"/>
      <c r="T852" s="346"/>
      <c r="U852" s="346"/>
      <c r="V852" s="346"/>
      <c r="W852" s="346"/>
      <c r="X852" s="346"/>
      <c r="Y852" s="347">
        <v>1</v>
      </c>
      <c r="Z852" s="348"/>
      <c r="AA852" s="348"/>
      <c r="AB852" s="349"/>
      <c r="AC852" s="350" t="s">
        <v>80</v>
      </c>
      <c r="AD852" s="351"/>
      <c r="AE852" s="351"/>
      <c r="AF852" s="351"/>
      <c r="AG852" s="351"/>
      <c r="AH852" s="352" t="s">
        <v>769</v>
      </c>
      <c r="AI852" s="353"/>
      <c r="AJ852" s="353"/>
      <c r="AK852" s="353"/>
      <c r="AL852" s="354" t="s">
        <v>769</v>
      </c>
      <c r="AM852" s="355"/>
      <c r="AN852" s="355"/>
      <c r="AO852" s="356"/>
      <c r="AP852" s="357" t="s">
        <v>769</v>
      </c>
      <c r="AQ852" s="357"/>
      <c r="AR852" s="357"/>
      <c r="AS852" s="357"/>
      <c r="AT852" s="357"/>
      <c r="AU852" s="357"/>
      <c r="AV852" s="357"/>
      <c r="AW852" s="357"/>
      <c r="AX852" s="357"/>
      <c r="AY852">
        <f>COUNTA($C$852)</f>
        <v>1</v>
      </c>
    </row>
    <row r="853" spans="1:51" ht="30" customHeight="1" x14ac:dyDescent="0.15">
      <c r="A853" s="370">
        <v>9</v>
      </c>
      <c r="B853" s="370">
        <v>1</v>
      </c>
      <c r="C853" s="358" t="s">
        <v>782</v>
      </c>
      <c r="D853" s="343"/>
      <c r="E853" s="343"/>
      <c r="F853" s="343"/>
      <c r="G853" s="343"/>
      <c r="H853" s="343"/>
      <c r="I853" s="343"/>
      <c r="J853" s="344" t="s">
        <v>717</v>
      </c>
      <c r="K853" s="345"/>
      <c r="L853" s="345"/>
      <c r="M853" s="345"/>
      <c r="N853" s="345"/>
      <c r="O853" s="345"/>
      <c r="P853" s="359" t="s">
        <v>777</v>
      </c>
      <c r="Q853" s="346"/>
      <c r="R853" s="346"/>
      <c r="S853" s="346"/>
      <c r="T853" s="346"/>
      <c r="U853" s="346"/>
      <c r="V853" s="346"/>
      <c r="W853" s="346"/>
      <c r="X853" s="346"/>
      <c r="Y853" s="347">
        <v>0.5</v>
      </c>
      <c r="Z853" s="348"/>
      <c r="AA853" s="348"/>
      <c r="AB853" s="349"/>
      <c r="AC853" s="350" t="s">
        <v>80</v>
      </c>
      <c r="AD853" s="351"/>
      <c r="AE853" s="351"/>
      <c r="AF853" s="351"/>
      <c r="AG853" s="351"/>
      <c r="AH853" s="352" t="s">
        <v>769</v>
      </c>
      <c r="AI853" s="353"/>
      <c r="AJ853" s="353"/>
      <c r="AK853" s="353"/>
      <c r="AL853" s="354" t="s">
        <v>769</v>
      </c>
      <c r="AM853" s="355"/>
      <c r="AN853" s="355"/>
      <c r="AO853" s="356"/>
      <c r="AP853" s="357" t="s">
        <v>769</v>
      </c>
      <c r="AQ853" s="357"/>
      <c r="AR853" s="357"/>
      <c r="AS853" s="357"/>
      <c r="AT853" s="357"/>
      <c r="AU853" s="357"/>
      <c r="AV853" s="357"/>
      <c r="AW853" s="357"/>
      <c r="AX853" s="357"/>
      <c r="AY853">
        <f>COUNTA($C$853)</f>
        <v>1</v>
      </c>
    </row>
    <row r="854" spans="1:51" ht="30" customHeight="1" x14ac:dyDescent="0.15">
      <c r="A854" s="370">
        <v>10</v>
      </c>
      <c r="B854" s="370">
        <v>1</v>
      </c>
      <c r="C854" s="358" t="s">
        <v>778</v>
      </c>
      <c r="D854" s="343"/>
      <c r="E854" s="343"/>
      <c r="F854" s="343"/>
      <c r="G854" s="343"/>
      <c r="H854" s="343"/>
      <c r="I854" s="343"/>
      <c r="J854" s="344">
        <v>7700150000706</v>
      </c>
      <c r="K854" s="345"/>
      <c r="L854" s="345"/>
      <c r="M854" s="345"/>
      <c r="N854" s="345"/>
      <c r="O854" s="345"/>
      <c r="P854" s="359" t="s">
        <v>784</v>
      </c>
      <c r="Q854" s="346"/>
      <c r="R854" s="346"/>
      <c r="S854" s="346"/>
      <c r="T854" s="346"/>
      <c r="U854" s="346"/>
      <c r="V854" s="346"/>
      <c r="W854" s="346"/>
      <c r="X854" s="346"/>
      <c r="Y854" s="347">
        <v>0.4</v>
      </c>
      <c r="Z854" s="348"/>
      <c r="AA854" s="348"/>
      <c r="AB854" s="349"/>
      <c r="AC854" s="350" t="s">
        <v>80</v>
      </c>
      <c r="AD854" s="351"/>
      <c r="AE854" s="351"/>
      <c r="AF854" s="351"/>
      <c r="AG854" s="351"/>
      <c r="AH854" s="352" t="s">
        <v>769</v>
      </c>
      <c r="AI854" s="353"/>
      <c r="AJ854" s="353"/>
      <c r="AK854" s="353"/>
      <c r="AL854" s="354" t="s">
        <v>769</v>
      </c>
      <c r="AM854" s="355"/>
      <c r="AN854" s="355"/>
      <c r="AO854" s="356"/>
      <c r="AP854" s="357" t="s">
        <v>769</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769</v>
      </c>
      <c r="F1110" s="369"/>
      <c r="G1110" s="369"/>
      <c r="H1110" s="369"/>
      <c r="I1110" s="369"/>
      <c r="J1110" s="344" t="s">
        <v>769</v>
      </c>
      <c r="K1110" s="345"/>
      <c r="L1110" s="345"/>
      <c r="M1110" s="345"/>
      <c r="N1110" s="345"/>
      <c r="O1110" s="345"/>
      <c r="P1110" s="359" t="s">
        <v>769</v>
      </c>
      <c r="Q1110" s="346"/>
      <c r="R1110" s="346"/>
      <c r="S1110" s="346"/>
      <c r="T1110" s="346"/>
      <c r="U1110" s="346"/>
      <c r="V1110" s="346"/>
      <c r="W1110" s="346"/>
      <c r="X1110" s="346"/>
      <c r="Y1110" s="347" t="s">
        <v>769</v>
      </c>
      <c r="Z1110" s="348"/>
      <c r="AA1110" s="348"/>
      <c r="AB1110" s="349"/>
      <c r="AC1110" s="350" t="s">
        <v>769</v>
      </c>
      <c r="AD1110" s="351"/>
      <c r="AE1110" s="351"/>
      <c r="AF1110" s="351"/>
      <c r="AG1110" s="351"/>
      <c r="AH1110" s="352" t="s">
        <v>769</v>
      </c>
      <c r="AI1110" s="353"/>
      <c r="AJ1110" s="353"/>
      <c r="AK1110" s="353"/>
      <c r="AL1110" s="354" t="s">
        <v>769</v>
      </c>
      <c r="AM1110" s="355"/>
      <c r="AN1110" s="355"/>
      <c r="AO1110" s="356"/>
      <c r="AP1110" s="357" t="s">
        <v>769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2021-06-02T00:32:22Z</cp:lastPrinted>
  <dcterms:created xsi:type="dcterms:W3CDTF">2012-03-13T00:50:25Z</dcterms:created>
  <dcterms:modified xsi:type="dcterms:W3CDTF">2021-08-31T12:56:23Z</dcterms:modified>
</cp:coreProperties>
</file>