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71"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<sst xmlns="http://schemas.openxmlformats.org/spreadsheetml/2006/main" count="3062" uniqueCount="782">
  <si>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</si>
  <si>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</si>
  <si>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</si>
  <si>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</si>
  <si>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</si>
  <si>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</si>
  <si>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</si>
  <si>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</si>
  <si>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</si>
  <si>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</si>
  <si>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</si>
  <si>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</si>
  <si>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</si>
  <si>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</si>
  <si>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</si>
  <si>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</si>
  <si>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</si>
  <si>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</si>
  <si>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</si>
  <si>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</si>
  <si>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</si>
  <si>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</si>
  <si>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</si>
  <si>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</si>
  <si>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</si>
  <si>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</si>
  <si>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</si>
  <si>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</si>
  <si>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</si>
  <si>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</si>
  <si>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</si>
  <si>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</si>
  <si>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</si>
  <si>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</si>
  <si>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</si>
  <si>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</si>
  <si>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</si>
  <si>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</si>
  <si>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</si>
  <si>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</si>
  <si>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</si>
  <si>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</si>
  <si>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</si>
  <si>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</si>
  <si>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</si>
  <si>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</si>
  <si>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</si>
  <si>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</si>
  <si>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</si>
  <si>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</si>
  <si>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</si>
  <si>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</si>
  <si>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</si>
  <si>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</si>
  <si>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</si>
  <si>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</si>
  <si>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</si>
  <si>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</si>
  <si>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</si>
  <si>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</si>
  <si>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</si>
  <si>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</si>
  <si>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</si>
  <si>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</si>
  <si>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</si>
  <si>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</si>
  <si>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</si>
  <si>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</si>
  <si>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</si>
  <si>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</si>
  <si>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</si>
  <si>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</si>
  <si>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</si>
  <si>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</si>
  <si>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</si>
  <si>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</si>
  <si>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</si>
  <si>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</si>
  <si>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</si>
  <si>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</si>
  <si>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</si>
  <si>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</si>
  <si>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</si>
  <si>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</si>
  <si>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</si>
  <si>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</si>
  <si>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</si>
  <si>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</si>
  <si>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</si>
  <si>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</si>
  <si>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</si>
  <si>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</si>
  <si>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</si>
  <si>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</si>
  <si>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</si>
  <si>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</si>
  <si>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</si>
  <si>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</si>
  <si>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</si>
  <si>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</si>
  <si>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</si>
  <si>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</si>
  <si>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</si>
  <si>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</si>
  <si>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</si>
  <si>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</si>
  <si>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</si>
  <si>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</si>
  <si>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</si>
  <si>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</si>
  <si>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</si>
  <si>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</si>
  <si>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</si>
  <si>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</si>
  <si>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</si>
  <si>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</si>
  <si>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</si>
  <si>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</si>
  <si>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</si>
  <si>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</si>
  <si>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</si>
  <si>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</si>
  <si>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</si>
  <si>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</si>
  <si>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</si>
  <si>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</si>
  <si>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</si>
  <si>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</si>
  <si>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</si>
  <si>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</si>
  <si>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</si>
  <si>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</si>
  <si>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</si>
  <si>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</si>
  <si>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</si>
  <si>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</si>
  <si>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</si>
  <si>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</si>
  <si>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</si>
  <si>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</si>
  <si>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</si>
  <si>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</si>
  <si>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</si>
  <si>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</si>
  <si>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</si>
  <si>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</si>
  <si>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</si>
  <si>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</si>
  <si>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</si>
  <si>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</si>
  <si>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</si>
  <si>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</si>
  <si>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</si>
  <si>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</si>
  <si>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</si>
  <si>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</si>
  <si>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</si>
  <si>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</si>
  <si>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</si>
  <si>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</si>
  <si>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</si>
  <si>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</si>
  <si>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</si>
  <si>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</si>
  <si>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</si>
  <si>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</si>
  <si>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</si>
  <si>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</si>
  <si>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</si>
  <si>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</si>
  <si>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</si>
  <si>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</si>
  <si>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</si>
  <si>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</si>
  <si>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</si>
  <si>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</si>
  <si>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</si>
  <si>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</si>
  <si>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</si>
  <si>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</si>
  <si>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</si>
  <si>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</si>
  <si>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</si>
  <si>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</si>
  <si>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</si>
  <si>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</si>
  <si>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</si>
  <si>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</si>
  <si>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</si>
  <si>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</si>
  <si>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</si>
  <si>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</si>
  <si>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</si>
  <si>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</si>
  <si>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</si>
  <si>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</si>
  <si>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</si>
  <si>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</si>
  <si>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</si>
  <si>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</si>
  <si>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</si>
  <si>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</si>
  <si>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</si>
  <si>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</si>
  <si>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</si>
  <si>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</si>
  <si>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</si>
  <si>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</si>
  <si>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</si>
  <si>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</si>
  <si>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</si>
  <si>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</si>
  <si>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</si>
  <si>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</si>
  <si>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</si>
  <si>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</si>
  <si>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</si>
  <si>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</si>
  <si>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</si>
  <si>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</si>
  <si>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</si>
  <si>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</si>
  <si>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</si>
  <si>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</si>
  <si>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</si>
  <si>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</si>
  <si>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</si>
  <si>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</si>
  <si>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</si>
  <si>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</si>
  <si>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</si>
  <si>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</si>
  <si>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</si>
  <si>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</si>
  <si>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</si>
  <si>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</si>
  <si>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</si>
  <si>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</si>
  <si>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</si>
  <si>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</si>
  <si>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</si>
  <si>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</si>
  <si>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</si>
  <si>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</si>
  <si>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</si>
  <si>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</si>
  <si>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</si>
  <si>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</si>
  <si>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</si>
  <si>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</si>
  <si>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</si>
  <si>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</si>
  <si>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</si>
  <si>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</si>
  <si>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</si>
  <si>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</si>
  <si>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</si>
  <si>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</si>
  <si>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</si>
  <si>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</si>
  <si>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</si>
  <si>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</si>
  <si>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</si>
  <si>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</si>
  <si>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</si>
  <si>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</si>
  <si>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</si>
  <si>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</si>
  <si>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</si>
  <si>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</si>
  <si>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</si>
  <si>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</si>
  <si>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</si>
  <si>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</si>
  <si>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</si>
  <si>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</si>
  <si>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</si>
  <si>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</si>
  <si>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</si>
  <si>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</si>
  <si>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</si>
  <si>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</si>
  <si>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</si>
  <si>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</si>
  <si>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</si>
  <si>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</si>
  <si>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</si>
  <si>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</si>
  <si>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</si>
  <si>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</si>
  <si>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</si>
  <si>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</si>
  <si>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</si>
  <si>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</si>
  <si>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</si>
  <si>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</si>
  <si>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</si>
  <si>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</si>
  <si>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</si>
  <si>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</si>
  <si>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</si>
  <si>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</si>
  <si>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</si>
  <si>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</si>
  <si>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</si>
  <si>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</si>
  <si>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</si>
  <si>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</si>
  <si>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</si>
  <si>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</si>
  <si>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</si>
  <si>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</si>
  <si>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</si>
  <si>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</si>
  <si>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</si>
  <si>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</si>
  <si>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</si>
  <si>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</si>
  <si>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</si>
  <si>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</si>
  <si>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</si>
  <si>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</si>
  <si>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</si>
  <si>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</si>
  <si>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</si>
  <si>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</si>
  <si>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</si>
  <si>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</si>
  <si>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</si>
  <si>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</si>
  <si>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</si>
  <si>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</si>
  <si>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</si>
  <si>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</si>
  <si>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</si>
  <si>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</si>
  <si>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</si>
  <si>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</si>
  <si>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</si>
  <si>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</si>
  <si>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</si>
  <si>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</si>
  <si>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</si>
  <si>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</si>
  <si>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</si>
  <si>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</si>
  <si>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</si>
  <si>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</si>
  <si>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</si>
  <si>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</si>
  <si>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</si>
  <si>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</si>
  <si>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</si>
  <si>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</si>
  <si>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</si>
  <si>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</si>
  <si>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</si>
  <si>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</si>
  <si>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</si>
  <si>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</si>
  <si>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</si>
  <si>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</si>
  <si>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</si>
  <si>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</si>
  <si>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</si>
  <si>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</si>
  <si>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</si>
  <si>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</si>
  <si>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</si>
  <si>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</si>
  <si>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</si>
  <si>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</si>
  <si>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</si>
  <si>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</si>
  <si>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</si>
  <si>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</si>
  <si>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</si>
  <si>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</si>
  <si>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</si>
  <si>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</si>
  <si>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</si>
  <si>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</si>
  <si>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</si>
  <si>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</si>
  <si>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</si>
  <si>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</si>
  <si>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</si>
  <si>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</si>
  <si>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</si>
  <si>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</si>
  <si>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</si>
  <si>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</si>
  <si>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</si>
  <si>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</si>
  <si>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</si>
  <si>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</si>
  <si>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</si>
  <si>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</si>
  <si>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</si>
  <si>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</si>
  <si>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</si>
  <si>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</si>
  <si>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</si>
  <si>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</si>
  <si>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</si>
  <si>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</si>
  <si>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</si>
  <si>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</si>
  <si>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</si>
  <si>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</si>
  <si>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</si>
  <si>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</si>
  <si>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</si>
  <si>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</si>
  <si>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</si>
  <si>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</si>
  <si>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</si>
  <si>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</si>
  <si>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</si>
  <si>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</si>
  <si>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</si>
  <si>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</si>
  <si>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</si>
  <si>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</si>
  <si>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</si>
  <si>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</si>
  <si>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</si>
  <si>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</si>
  <si>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</si>
  <si>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</si>
  <si>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</si>
  <si>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</si>
  <si>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</si>
  <si>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</si>
  <si>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</si>
  <si>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</si>
  <si>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</si>
  <si>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</si>
  <si>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</si>
  <si>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</si>
  <si>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</si>
  <si>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</si>
  <si>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</si>
  <si>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</si>
  <si>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</si>
  <si>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</si>
  <si>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</si>
  <si>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</si>
  <si>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</si>
  <si>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</si>
  <si>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</si>
  <si>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</si>
  <si>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</si>
  <si>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</si>
  <si>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</si>
  <si>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</si>
  <si>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</si>
  <si>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</si>
  <si>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</si>
  <si>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</si>
  <si>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</si>
  <si>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</si>
  <si>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</si>
  <si>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</si>
  <si>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</si>
  <si>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</si>
  <si>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</si>
  <si>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</si>
  <si>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</si>
  <si>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</si>
  <si>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</si>
  <si>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</si>
  <si>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</si>
  <si>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</si>
  <si>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</si>
  <si>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</si>
  <si>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</si>
  <si>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</si>
  <si>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</si>
  <si>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</si>
  <si>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</si>
  <si>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</si>
  <si>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</si>
  <si>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</si>
  <si>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</si>
  <si>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</si>
  <si>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</si>
  <si>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</si>
  <si>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</si>
  <si>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</si>
  <si>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</si>
  <si>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</si>
  <si>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</si>
  <si>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</si>
  <si>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</si>
  <si>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</si>
  <si>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</si>
  <si>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</si>
  <si>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</si>
  <si>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</si>
  <si>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</si>
  <si>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</si>
  <si>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</si>
  <si>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</si>
  <si>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</si>
  <si>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</si>
  <si>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</si>
  <si>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</si>
  <si>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</si>
  <si>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</si>
  <si>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</si>
  <si>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</si>
  <si>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</si>
  <si>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</si>
  <si>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</si>
  <si>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</si>
  <si>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</si>
  <si>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</si>
  <si>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</si>
  <si>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</si>
  <si>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</si>
  <si>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</si>
  <si>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</si>
  <si>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</si>
  <si>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</si>
  <si>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</si>
  <si>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</si>
  <si>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</si>
  <si>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</si>
  <si>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</si>
  <si>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</si>
  <si>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</si>
  <si>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</si>
  <si>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</si>
  <si>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</si>
  <si>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</si>
  <si>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</si>
  <si>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</si>
  <si>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</si>
  <si>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</si>
  <si>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</si>
  <si>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</si>
  <si>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</si>
  <si>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</si>
  <si>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</si>
  <si>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</si>
  <si>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</si>
  <si>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</si>
  <si>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</si>
  <si>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</si>
  <si>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</si>
  <si>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</si>
  <si>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</si>
  <si>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</si>
  <si>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</si>
  <si>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</si>
  <si>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</si>
  <si>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</si>
  <si>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</si>
  <si>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</si>
  <si>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</si>
  <si>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</si>
  <si>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</si>
  <si>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</si>
  <si>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</si>
  <si>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</si>
  <si>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</si>
  <si>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</si>
  <si>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</si>
  <si>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</si>
  <si>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</si>
  <si>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</si>
  <si>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</si>
  <si>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</si>
  <si>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</si>
  <si>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</si>
  <si>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</si>
  <si>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</si>
  <si>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</si>
  <si>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</si>
  <si>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</si>
  <si>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</si>
  <si>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</si>
  <si>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</si>
  <si>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</si>
  <si>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</si>
  <si>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</si>
  <si>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</si>
  <si>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</si>
  <si>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</si>
  <si>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</si>
  <si>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</si>
  <si>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</si>
  <si>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</si>
  <si>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</si>
  <si>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</si>
  <si>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</si>
  <si>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</si>
  <si>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</si>
  <si>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</si>
  <si>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</si>
  <si>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</si>
  <si>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</si>
  <si>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</si>
  <si>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</si>
  <si>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</si>
  <si>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</si>
  <si>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</si>
  <si>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</si>
  <si>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</si>
  <si>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</si>
  <si>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</si>
  <si>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</si>
  <si>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</si>
  <si>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</si>
  <si>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</si>
  <si>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</si>
  <si>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</si>
  <si>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</si>
  <si>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</si>
  <si>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</si>
  <si>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</si>
  <si>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</si>
  <si>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</si>
  <si>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</si>
  <si>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</si>
  <si>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</si>
  <si>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</si>
  <si>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</si>
  <si>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</si>
  <si>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</si>
  <si>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</si>
  <si>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</si>
  <si>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</si>
  <si>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</si>
  <si>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</si>
  <si>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</si>
  <si>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</si>
  <si>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</si>
  <si>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</si>
  <si>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</si>
  <si>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</si>
  <si>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</si>
  <si>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</si>
  <si>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</si>
  <si>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</si>
  <si>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</si>
  <si>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</si>
  <si>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</si>
  <si>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</si>
  <si>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</si>
  <si>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</si>
  <si>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</si>
  <si>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</si>
  <si>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</si>
  <si>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</si>
  <si>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</si>
  <si>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</si>
  <si>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</si>
  <si>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</si>
  <si>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</si>
  <si>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</si>
  <si>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</si>
  <si>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</si>
  <si>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</si>
  <si>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</si>
  <si>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</si>
  <si>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</si>
  <si>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</si>
  <si>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</si>
  <si>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</si>
  <si>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</si>
  <si>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</si>
  <si>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</si>
  <si>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</si>
  <si>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</si>
  <si>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</si>
  <si>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</si>
  <si>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</si>
  <si>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</si>
  <si>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</si>
  <si>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</si>
  <si>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</si>
  <si>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</si>
  <si>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</si>
  <si>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</si>
  <si>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</si>
  <si>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</si>
  <si>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</si>
  <si>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</si>
  <si>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</si>
  <si>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</si>
  <si>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</si>
  <si>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</si>
  <si>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</si>
  <si>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</si>
  <si>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</si>
  <si>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</si>
  <si>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</si>
  <si>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</si>
  <si>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</si>
  <si>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</si>
  <si>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</si>
  <si>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</si>
  <si>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</si>
  <si>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</si>
  <si>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</si>
  <si>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</si>
  <si>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</si>
  <si>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</si>
  <si>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</si>
  <si>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</si>
  <si>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原爆症調査研究委託費（原爆被爆者の生物試料の保管及び活用に関する研究）</t>
  </si>
  <si>
    <t>健康局</t>
  </si>
  <si>
    <t>昭和44年度</t>
  </si>
  <si>
    <t>終了予定なし</t>
  </si>
  <si>
    <t>総務課指導調査室</t>
  </si>
  <si>
    <t>原子爆弾被爆者に対する援護に関する法律
第４０条第１項</t>
  </si>
  <si>
    <t>原爆症調査研究委託事業実施要領（原爆被爆者の生物試料の保管及び活用に関する研究）</t>
  </si>
  <si>
    <t>当委託費は、原爆放射能の健康影響に関する調査研究を行うことにより、原爆被爆者の健康の保持・増進及び福祉の向上を図ることを目的とする。</t>
  </si>
  <si>
    <t>-</t>
  </si>
  <si>
    <t>原爆症調査研究等委託費</t>
  </si>
  <si>
    <t>原爆被爆者の生物試料バンクの構築に関する研究を行い、研究成果について報告書をまとめることを目標とする。</t>
  </si>
  <si>
    <t>報告書数</t>
  </si>
  <si>
    <t>冊</t>
  </si>
  <si>
    <t>指導調査室調べ</t>
  </si>
  <si>
    <t>委託件数</t>
  </si>
  <si>
    <t>件</t>
  </si>
  <si>
    <t>単位当たりコスト ＝ X／Y
X：「執行額（百万円）」 
　Y：「委託件数（件）」　　　</t>
    <phoneticPr fontId="5"/>
  </si>
  <si>
    <t>百万円</t>
  </si>
  <si>
    <t>X / Y</t>
    <phoneticPr fontId="5"/>
  </si>
  <si>
    <t>2/1</t>
  </si>
  <si>
    <t>Ⅰ-5 感染症など健康を脅かす疾病を予防・防止するとともに、感染者等に必要な医療等を確保すること</t>
  </si>
  <si>
    <t>Ⅰ-5-4 原子爆弾被爆者等を援護すること</t>
  </si>
  <si>
    <t>原爆症調査研究委託費（原爆被爆者の臨床情報の保管及び活用に関する研究）</t>
  </si>
  <si>
    <t>154</t>
  </si>
  <si>
    <t>126</t>
  </si>
  <si>
    <t>151</t>
  </si>
  <si>
    <t>163</t>
  </si>
  <si>
    <t>172</t>
  </si>
  <si>
    <t>175</t>
  </si>
  <si>
    <t>186</t>
  </si>
  <si>
    <t>○</t>
  </si>
  <si>
    <t>総務課指導調査室
小柳　隆一</t>
    <rPh sb="9" eb="11">
      <t>コヤナギ</t>
    </rPh>
    <rPh sb="12" eb="14">
      <t>リュウイチ</t>
    </rPh>
    <phoneticPr fontId="5"/>
  </si>
  <si>
    <t>2/1</t>
    <phoneticPr fontId="5"/>
  </si>
  <si>
    <t>（公財）放射線影響研究所</t>
    <phoneticPr fontId="5"/>
  </si>
  <si>
    <t>原爆被爆者の生物試料の保管及び活用に関する研究</t>
    <phoneticPr fontId="5"/>
  </si>
  <si>
    <t>－</t>
    <phoneticPr fontId="5"/>
  </si>
  <si>
    <t>消耗品費</t>
    <rPh sb="0" eb="3">
      <t>ショウモウヒン</t>
    </rPh>
    <rPh sb="3" eb="4">
      <t>ヒ</t>
    </rPh>
    <phoneticPr fontId="5"/>
  </si>
  <si>
    <t>消費税</t>
    <rPh sb="0" eb="3">
      <t>ショウヒゼイ</t>
    </rPh>
    <phoneticPr fontId="5"/>
  </si>
  <si>
    <t>研究用消耗品</t>
    <rPh sb="0" eb="3">
      <t>ケンキュウヨウ</t>
    </rPh>
    <rPh sb="3" eb="6">
      <t>ショウモウヒン</t>
    </rPh>
    <phoneticPr fontId="5"/>
  </si>
  <si>
    <t>消費税額及び地方消費税額</t>
    <rPh sb="0" eb="3">
      <t>ショウヒゼイ</t>
    </rPh>
    <rPh sb="3" eb="4">
      <t>ガク</t>
    </rPh>
    <rPh sb="4" eb="5">
      <t>オヨ</t>
    </rPh>
    <rPh sb="6" eb="8">
      <t>チホウ</t>
    </rPh>
    <rPh sb="8" eb="11">
      <t>ショウヒゼイ</t>
    </rPh>
    <rPh sb="11" eb="12">
      <t>ガク</t>
    </rPh>
    <phoneticPr fontId="5"/>
  </si>
  <si>
    <t>-</t>
    <phoneticPr fontId="5"/>
  </si>
  <si>
    <t>広島及び長崎に投下された原子爆弾による被爆者が今なお置かれている健康上、社会上の特別の状態に鑑み、その実態を明らかにし、被爆者の健康の保持及び増進を図る。</t>
    <phoneticPr fontId="5"/>
  </si>
  <si>
    <t xml:space="preserve">原爆被爆者が今なお置かれている健康上、社会上の特別の状態に鑑み、その実態を明らかにするとともに、被爆者の健康の保持・増進及び福祉の向上を図るため、国費を投入しなければ事業目的が達成できない。  </t>
    <phoneticPr fontId="5"/>
  </si>
  <si>
    <t>原子爆弾被爆者に対する援護に関する法律第４０条の規定に基づき、原爆放射能影響調査研究の推進に資する事業であり、国が実施すべき事業である。</t>
    <phoneticPr fontId="5"/>
  </si>
  <si>
    <t>原爆放射能の健康影響に関する調査研究を行うものであり、今なお健康上、社会上の特別の状態におかれている原爆被爆者の健康の保持・増進及び福祉の向上を図るという政策目的達成に向けて、優先度の高い事業である。</t>
    <phoneticPr fontId="5"/>
  </si>
  <si>
    <t>△</t>
  </si>
  <si>
    <t>本事業を効果的に実施するためには、症例研究の実績、研究テーマについての高度な専門的知識、人材、放射線の研究を専門的に行える環境等、必要とする体制を有している者が実施する必要があるが、上記条件を満たす者が一者のみ若しくは複数存在するかを確認するため公募を行っている。</t>
    <phoneticPr fontId="5"/>
  </si>
  <si>
    <t>無</t>
  </si>
  <si>
    <t>‐</t>
  </si>
  <si>
    <t>事業に要する経費について精査を行っており、妥当である。</t>
    <phoneticPr fontId="5"/>
  </si>
  <si>
    <t>経費の使途については、調査研究の円滑な実施に真に必要なものに限定している。</t>
    <phoneticPr fontId="5"/>
  </si>
  <si>
    <t>成果実績は成果目標に見合ったものとなっており、適切に実施されている。</t>
    <phoneticPr fontId="5"/>
  </si>
  <si>
    <t>公募を経て事業者を１者選定し、事業を実施した。</t>
    <phoneticPr fontId="5"/>
  </si>
  <si>
    <t>被爆者援護施策の実施にあたり、当該研究成果が活用されている。</t>
    <phoneticPr fontId="5"/>
  </si>
  <si>
    <t>原爆症調査研究委託費（原爆被爆者の臨床情報の保管及び活用に関する研究）が、原爆被爆者の臨床情報の保管及び活用に関する調査研究を行うことに対し、当事業は原爆被爆者の生物試料の保管及び活用に関する研究を行うものである。</t>
    <phoneticPr fontId="5"/>
  </si>
  <si>
    <t>各項目の点検の結果、本事業は妥当であり、令和３年度も引き続き調査研究を行う。</t>
    <rPh sb="20" eb="22">
      <t>レイワ</t>
    </rPh>
    <phoneticPr fontId="5"/>
  </si>
  <si>
    <t>－</t>
    <phoneticPr fontId="5"/>
  </si>
  <si>
    <t>－P1110</t>
    <phoneticPr fontId="5"/>
  </si>
  <si>
    <t>-</t>
    <phoneticPr fontId="5"/>
  </si>
  <si>
    <t>令和２年度は、原爆被爆者の生物試料バンクの構築に関する研究を実施した。研究内容に応じて精査しつつ適正に予算要求を行った結果、執行率は100%となり適正な予算措置を行うことができたものと考える。また、本研究により得られる知識・成果は、今後の科学技術の発展に伴い、原爆放射線が現場被爆者に及ぼした影響を更に解明するための重要な資料となることから、本研究は今後も必要な研究である。</t>
    <phoneticPr fontId="5"/>
  </si>
  <si>
    <t>厚労</t>
  </si>
  <si>
    <t>-</t>
    <phoneticPr fontId="5"/>
  </si>
  <si>
    <t>令和３年度研究課題
　今後の科学技術の発展によって、原爆放射線が原爆被爆者に及ぼした影響について更なる解明が期待されるが、そのためには最適な状態で保存された生物試料が必要となる。そのため、原爆被爆者の生物試料を収集、長期間保管するための体制の在り方について研究を行う。</t>
    <phoneticPr fontId="5"/>
  </si>
  <si>
    <t>-</t>
    <phoneticPr fontId="5"/>
  </si>
  <si>
    <t>A.（公財）放射線影響研究所</t>
    <phoneticPr fontId="5"/>
  </si>
  <si>
    <t>今後とも適切な執行と管理に努めていただきたい。(井出　健二郎)</t>
    <phoneticPr fontId="5"/>
  </si>
  <si>
    <t>原爆放射能の健康影響に関する調査研究を行い、原爆被爆者の健康の保持・増進及び福祉の向上を図るために必要な事業であり、引き続き、必要な予算額を確保し、適正な執行に努めること。</t>
    <phoneticPr fontId="5"/>
  </si>
  <si>
    <t>-</t>
    <phoneticPr fontId="5"/>
  </si>
  <si>
    <t>-</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</si>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</sst>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749</xdr:row>
      <xdr:rowOff>0</xdr:rowOff>
    </xdr:from>
    <xdr:to>
      <xdr:col>30</xdr:col>
      <xdr:colOff>28861</xdr:colOff>
      <xdr:row>750</xdr:row>
      <xdr:rowOff>292690</xdr:rowOff>
    </xdr:to>
    <xdr:sp macro="" textlink="">
      <xdr:nvSpPr>
        <xdr:cNvPr id="2" name="正方形/長方形 1"/>
        <xdr:cNvSpPr/>
      </xdr:nvSpPr>
      <xdr:spPr>
        <a:xfrm>
          <a:off x="3800475" y="43491150"/>
          <a:ext cx="2229136" cy="6451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1.9</a:t>
          </a:r>
          <a:r>
            <a:rPr kumimoji="1" lang="ja-JP" altLang="en-US" sz="1100">
              <a:solidFill>
                <a:schemeClr val="tx1"/>
              </a:solidFill>
            </a:rPr>
            <a:t>百万円</a:t>
          </a:r>
        </a:p>
      </xdr:txBody>
    </xdr:sp>
    <xdr:clientData/>
  </xdr:twoCellAnchor>
  <xdr:twoCellAnchor>
    <xdr:from>
      <xdr:col>18</xdr:col>
      <xdr:colOff>190500</xdr:colOff>
      <xdr:row>751</xdr:row>
      <xdr:rowOff>81643</xdr:rowOff>
    </xdr:from>
    <xdr:to>
      <xdr:col>30</xdr:col>
      <xdr:colOff>40822</xdr:colOff>
      <xdr:row>754</xdr:row>
      <xdr:rowOff>13527</xdr:rowOff>
    </xdr:to>
    <xdr:grpSp>
      <xdr:nvGrpSpPr>
        <xdr:cNvPr id="3" name="グループ化 2"/>
        <xdr:cNvGrpSpPr>
          <a:grpSpLocks/>
        </xdr:cNvGrpSpPr>
      </xdr:nvGrpSpPr>
      <xdr:grpSpPr bwMode="auto">
        <a:xfrm>
          <a:off x="3790950" y="43401343"/>
          <a:ext cx="2250622" cy="989159"/>
          <a:chOff x="3776363" y="14769353"/>
          <a:chExt cx="2073106" cy="717176"/>
        </a:xfrm>
      </xdr:grpSpPr>
      <xdr:sp macro="" textlink="">
        <xdr:nvSpPr>
          <xdr:cNvPr id="4" name="右大かっこ 3"/>
          <xdr:cNvSpPr/>
        </xdr:nvSpPr>
        <xdr:spPr>
          <a:xfrm>
            <a:off x="5699380" y="14769353"/>
            <a:ext cx="15008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左大かっこ 4"/>
          <xdr:cNvSpPr/>
        </xdr:nvSpPr>
        <xdr:spPr>
          <a:xfrm>
            <a:off x="3776363" y="14769353"/>
            <a:ext cx="15008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190500</xdr:colOff>
      <xdr:row>751</xdr:row>
      <xdr:rowOff>176893</xdr:rowOff>
    </xdr:from>
    <xdr:to>
      <xdr:col>28</xdr:col>
      <xdr:colOff>114452</xdr:colOff>
      <xdr:row>753</xdr:row>
      <xdr:rowOff>332071</xdr:rowOff>
    </xdr:to>
    <xdr:sp macro="" textlink="">
      <xdr:nvSpPr>
        <xdr:cNvPr id="6" name="テキスト ボックス 5"/>
        <xdr:cNvSpPr txBox="1"/>
      </xdr:nvSpPr>
      <xdr:spPr>
        <a:xfrm>
          <a:off x="3990975" y="44372893"/>
          <a:ext cx="1724177" cy="860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委託先の決定。契約書、実施要領の作成。事業計画書等の審査、承認。</a:t>
          </a:r>
          <a:r>
            <a:rPr kumimoji="1" lang="ja-JP" altLang="en-US" sz="1100">
              <a:solidFill>
                <a:schemeClr val="dk1"/>
              </a:solidFill>
              <a:latin typeface="+mn-lt"/>
              <a:ea typeface="+mn-ea"/>
              <a:cs typeface="+mn-cs"/>
            </a:rPr>
            <a:t>委託費の支払い。</a:t>
          </a:r>
          <a:endParaRPr kumimoji="1" lang="ja-JP" altLang="en-US" sz="1100"/>
        </a:p>
      </xdr:txBody>
    </xdr:sp>
    <xdr:clientData/>
  </xdr:twoCellAnchor>
  <xdr:twoCellAnchor>
    <xdr:from>
      <xdr:col>24</xdr:col>
      <xdr:colOff>108857</xdr:colOff>
      <xdr:row>754</xdr:row>
      <xdr:rowOff>81643</xdr:rowOff>
    </xdr:from>
    <xdr:to>
      <xdr:col>24</xdr:col>
      <xdr:colOff>108857</xdr:colOff>
      <xdr:row>756</xdr:row>
      <xdr:rowOff>31884</xdr:rowOff>
    </xdr:to>
    <xdr:cxnSp macro="">
      <xdr:nvCxnSpPr>
        <xdr:cNvPr id="7" name="直線矢印コネクタ 6"/>
        <xdr:cNvCxnSpPr/>
      </xdr:nvCxnSpPr>
      <xdr:spPr bwMode="auto">
        <a:xfrm>
          <a:off x="4909457" y="45334918"/>
          <a:ext cx="0" cy="65509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136071</xdr:colOff>
      <xdr:row>756</xdr:row>
      <xdr:rowOff>122465</xdr:rowOff>
    </xdr:from>
    <xdr:to>
      <xdr:col>30</xdr:col>
      <xdr:colOff>23853</xdr:colOff>
      <xdr:row>758</xdr:row>
      <xdr:rowOff>160084</xdr:rowOff>
    </xdr:to>
    <xdr:sp macro="" textlink="">
      <xdr:nvSpPr>
        <xdr:cNvPr id="8" name="テキスト ボックス 7"/>
        <xdr:cNvSpPr txBox="1"/>
      </xdr:nvSpPr>
      <xdr:spPr>
        <a:xfrm>
          <a:off x="3936546" y="46080590"/>
          <a:ext cx="2088057" cy="742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19</xdr:col>
      <xdr:colOff>40822</xdr:colOff>
      <xdr:row>757</xdr:row>
      <xdr:rowOff>163286</xdr:rowOff>
    </xdr:from>
    <xdr:to>
      <xdr:col>31</xdr:col>
      <xdr:colOff>3141</xdr:colOff>
      <xdr:row>759</xdr:row>
      <xdr:rowOff>326412</xdr:rowOff>
    </xdr:to>
    <xdr:sp macro="" textlink="">
      <xdr:nvSpPr>
        <xdr:cNvPr id="9" name="正方形/長方形 8"/>
        <xdr:cNvSpPr/>
      </xdr:nvSpPr>
      <xdr:spPr>
        <a:xfrm>
          <a:off x="3841297" y="46473836"/>
          <a:ext cx="2362619" cy="8679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Ａ．（公財）放射線影響研究所</a:t>
          </a:r>
          <a:endParaRPr kumimoji="1" lang="en-US" altLang="ja-JP" sz="1100">
            <a:solidFill>
              <a:schemeClr val="tx1"/>
            </a:solidFill>
          </a:endParaRPr>
        </a:p>
        <a:p>
          <a:pPr algn="ctr"/>
          <a:r>
            <a:rPr kumimoji="1" lang="en-US" altLang="ja-JP" sz="1100">
              <a:solidFill>
                <a:schemeClr val="tx1"/>
              </a:solidFill>
            </a:rPr>
            <a:t>1.9</a:t>
          </a:r>
          <a:r>
            <a:rPr kumimoji="1" lang="ja-JP" altLang="en-US" sz="1100">
              <a:solidFill>
                <a:schemeClr val="tx1"/>
              </a:solidFill>
            </a:rPr>
            <a:t>百万円</a:t>
          </a:r>
        </a:p>
      </xdr:txBody>
    </xdr:sp>
    <xdr:clientData/>
  </xdr:twoCellAnchor>
  <xdr:twoCellAnchor>
    <xdr:from>
      <xdr:col>19</xdr:col>
      <xdr:colOff>54428</xdr:colOff>
      <xdr:row>760</xdr:row>
      <xdr:rowOff>122465</xdr:rowOff>
    </xdr:from>
    <xdr:to>
      <xdr:col>31</xdr:col>
      <xdr:colOff>25533</xdr:colOff>
      <xdr:row>763</xdr:row>
      <xdr:rowOff>127000</xdr:rowOff>
    </xdr:to>
    <xdr:grpSp>
      <xdr:nvGrpSpPr>
        <xdr:cNvPr id="10" name="グループ化 23"/>
        <xdr:cNvGrpSpPr>
          <a:grpSpLocks/>
        </xdr:cNvGrpSpPr>
      </xdr:nvGrpSpPr>
      <xdr:grpSpPr bwMode="auto">
        <a:xfrm>
          <a:off x="3854903" y="46613990"/>
          <a:ext cx="2371405" cy="1061810"/>
          <a:chOff x="3776363" y="14769353"/>
          <a:chExt cx="2073106" cy="717176"/>
        </a:xfrm>
      </xdr:grpSpPr>
      <xdr:sp macro="" textlink="">
        <xdr:nvSpPr>
          <xdr:cNvPr id="11" name="右大かっこ 10"/>
          <xdr:cNvSpPr/>
        </xdr:nvSpPr>
        <xdr:spPr>
          <a:xfrm>
            <a:off x="5697314" y="14769353"/>
            <a:ext cx="152155"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左大かっこ 11"/>
          <xdr:cNvSpPr/>
        </xdr:nvSpPr>
        <xdr:spPr>
          <a:xfrm>
            <a:off x="3776363" y="14769353"/>
            <a:ext cx="152155"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20</xdr:col>
      <xdr:colOff>136072</xdr:colOff>
      <xdr:row>760</xdr:row>
      <xdr:rowOff>272142</xdr:rowOff>
    </xdr:from>
    <xdr:to>
      <xdr:col>29</xdr:col>
      <xdr:colOff>92040</xdr:colOff>
      <xdr:row>763</xdr:row>
      <xdr:rowOff>304799</xdr:rowOff>
    </xdr:to>
    <xdr:sp macro="" textlink="">
      <xdr:nvSpPr>
        <xdr:cNvPr id="13" name="テキスト ボックス 12"/>
        <xdr:cNvSpPr txBox="1"/>
      </xdr:nvSpPr>
      <xdr:spPr>
        <a:xfrm>
          <a:off x="4136572" y="47639967"/>
          <a:ext cx="1756193" cy="10899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原爆被爆者の生物試料の保管及び活用に関する研究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9"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407</v>
      </c>
      <c r="AJ2" s="944" t="s">
        <v>772</v>
      </c>
      <c r="AK2" s="944"/>
      <c r="AL2" s="944"/>
      <c r="AM2" s="944"/>
      <c r="AN2" s="98" t="s">
        <v>407</v>
      </c>
      <c r="AO2" s="944">
        <v>20</v>
      </c>
      <c r="AP2" s="944"/>
      <c r="AQ2" s="944"/>
      <c r="AR2" s="99" t="s">
        <v>710</v>
      </c>
      <c r="AS2" s="950">
        <v>250</v>
      </c>
      <c r="AT2" s="950"/>
      <c r="AU2" s="950"/>
      <c r="AV2" s="98" t="str">
        <f>IF(AW2="","","-")</f>
        <v/>
      </c>
      <c r="AW2" s="910"/>
      <c r="AX2" s="910"/>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743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2" t="s">
        <v>390</v>
      </c>
      <c r="Z7" s="439"/>
      <c r="AA7" s="439"/>
      <c r="AB7" s="439"/>
      <c r="AC7" s="439"/>
      <c r="AD7" s="923"/>
      <c r="AE7" s="911" t="s">
        <v>718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256</v>
      </c>
      <c r="B8" s="495"/>
      <c r="C8" s="495"/>
      <c r="D8" s="495"/>
      <c r="E8" s="495"/>
      <c r="F8" s="496"/>
      <c r="G8" s="945" t="str">
        <f>入力規則等!A27</f>
        <v>-</v>
      </c>
      <c r="H8" s="718"/>
      <c r="I8" s="718"/>
      <c r="J8" s="718"/>
      <c r="K8" s="718"/>
      <c r="L8" s="718"/>
      <c r="M8" s="718"/>
      <c r="N8" s="718"/>
      <c r="O8" s="718"/>
      <c r="P8" s="718"/>
      <c r="Q8" s="718"/>
      <c r="R8" s="718"/>
      <c r="S8" s="718"/>
      <c r="T8" s="718"/>
      <c r="U8" s="718"/>
      <c r="V8" s="718"/>
      <c r="W8" s="718"/>
      <c r="X8" s="946"/>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774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3" t="s">
        <v>24</v>
      </c>
      <c r="B12" s="964"/>
      <c r="C12" s="964"/>
      <c r="D12" s="964"/>
      <c r="E12" s="964"/>
      <c r="F12" s="965"/>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v>
      </c>
      <c r="Q13" s="656"/>
      <c r="R13" s="656"/>
      <c r="S13" s="656"/>
      <c r="T13" s="656"/>
      <c r="U13" s="656"/>
      <c r="V13" s="657"/>
      <c r="W13" s="655">
        <v>2</v>
      </c>
      <c r="X13" s="656"/>
      <c r="Y13" s="656"/>
      <c r="Z13" s="656"/>
      <c r="AA13" s="656"/>
      <c r="AB13" s="656"/>
      <c r="AC13" s="657"/>
      <c r="AD13" s="655">
        <v>2</v>
      </c>
      <c r="AE13" s="656"/>
      <c r="AF13" s="656"/>
      <c r="AG13" s="656"/>
      <c r="AH13" s="656"/>
      <c r="AI13" s="656"/>
      <c r="AJ13" s="657"/>
      <c r="AK13" s="655">
        <v>2</v>
      </c>
      <c r="AL13" s="656"/>
      <c r="AM13" s="656"/>
      <c r="AN13" s="656"/>
      <c r="AO13" s="656"/>
      <c r="AP13" s="656"/>
      <c r="AQ13" s="657"/>
      <c r="AR13" s="919">
        <v>2</v>
      </c>
      <c r="AS13" s="920"/>
      <c r="AT13" s="920"/>
      <c r="AU13" s="920"/>
      <c r="AV13" s="920"/>
      <c r="AW13" s="920"/>
      <c r="AX13" s="921"/>
    </row>
    <row r="14" spans="1:50" ht="21" customHeight="1" x14ac:dyDescent="0.15">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t="s">
        <v>720</v>
      </c>
      <c r="AE14" s="656"/>
      <c r="AF14" s="656"/>
      <c r="AG14" s="656"/>
      <c r="AH14" s="656"/>
      <c r="AI14" s="656"/>
      <c r="AJ14" s="657"/>
      <c r="AK14" s="655" t="s">
        <v>775</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t="s">
        <v>775</v>
      </c>
      <c r="AL15" s="656"/>
      <c r="AM15" s="656"/>
      <c r="AN15" s="656"/>
      <c r="AO15" s="656"/>
      <c r="AP15" s="656"/>
      <c r="AQ15" s="657"/>
      <c r="AR15" s="655" t="s">
        <v>407</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t="s">
        <v>720</v>
      </c>
      <c r="AE16" s="656"/>
      <c r="AF16" s="656"/>
      <c r="AG16" s="656"/>
      <c r="AH16" s="656"/>
      <c r="AI16" s="656"/>
      <c r="AJ16" s="657"/>
      <c r="AK16" s="655" t="s">
        <v>775</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t="s">
        <v>720</v>
      </c>
      <c r="X17" s="656"/>
      <c r="Y17" s="656"/>
      <c r="Z17" s="656"/>
      <c r="AA17" s="656"/>
      <c r="AB17" s="656"/>
      <c r="AC17" s="657"/>
      <c r="AD17" s="655" t="s">
        <v>720</v>
      </c>
      <c r="AE17" s="656"/>
      <c r="AF17" s="656"/>
      <c r="AG17" s="656"/>
      <c r="AH17" s="656"/>
      <c r="AI17" s="656"/>
      <c r="AJ17" s="657"/>
      <c r="AK17" s="655" t="s">
        <v>775</v>
      </c>
      <c r="AL17" s="656"/>
      <c r="AM17" s="656"/>
      <c r="AN17" s="656"/>
      <c r="AO17" s="656"/>
      <c r="AP17" s="656"/>
      <c r="AQ17" s="657"/>
      <c r="AR17" s="917"/>
      <c r="AS17" s="917"/>
      <c r="AT17" s="917"/>
      <c r="AU17" s="917"/>
      <c r="AV17" s="917"/>
      <c r="AW17" s="917"/>
      <c r="AX17" s="918"/>
    </row>
    <row r="18" spans="1:50" ht="24.75" customHeight="1" x14ac:dyDescent="0.15">
      <c r="A18" s="612"/>
      <c r="B18" s="613"/>
      <c r="C18" s="613"/>
      <c r="D18" s="613"/>
      <c r="E18" s="613"/>
      <c r="F18" s="614"/>
      <c r="G18" s="725"/>
      <c r="H18" s="726"/>
      <c r="I18" s="714" t="s">
        <v>20</v>
      </c>
      <c r="J18" s="715"/>
      <c r="K18" s="715"/>
      <c r="L18" s="715"/>
      <c r="M18" s="715"/>
      <c r="N18" s="715"/>
      <c r="O18" s="716"/>
      <c r="P18" s="873">
        <f>SUM(P13:V17)</f>
        <v>2</v>
      </c>
      <c r="Q18" s="874"/>
      <c r="R18" s="874"/>
      <c r="S18" s="874"/>
      <c r="T18" s="874"/>
      <c r="U18" s="874"/>
      <c r="V18" s="875"/>
      <c r="W18" s="873">
        <f>SUM(W13:AC17)</f>
        <v>2</v>
      </c>
      <c r="X18" s="874"/>
      <c r="Y18" s="874"/>
      <c r="Z18" s="874"/>
      <c r="AA18" s="874"/>
      <c r="AB18" s="874"/>
      <c r="AC18" s="875"/>
      <c r="AD18" s="873">
        <f>SUM(AD13:AJ17)</f>
        <v>2</v>
      </c>
      <c r="AE18" s="874"/>
      <c r="AF18" s="874"/>
      <c r="AG18" s="874"/>
      <c r="AH18" s="874"/>
      <c r="AI18" s="874"/>
      <c r="AJ18" s="875"/>
      <c r="AK18" s="873">
        <f>SUM(AK13:AQ17)</f>
        <v>2</v>
      </c>
      <c r="AL18" s="874"/>
      <c r="AM18" s="874"/>
      <c r="AN18" s="874"/>
      <c r="AO18" s="874"/>
      <c r="AP18" s="874"/>
      <c r="AQ18" s="875"/>
      <c r="AR18" s="873">
        <f>SUM(AR13:AX17)</f>
        <v>2</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v>
      </c>
      <c r="Q19" s="656"/>
      <c r="R19" s="656"/>
      <c r="S19" s="656"/>
      <c r="T19" s="656"/>
      <c r="U19" s="656"/>
      <c r="V19" s="657"/>
      <c r="W19" s="655">
        <v>2</v>
      </c>
      <c r="X19" s="656"/>
      <c r="Y19" s="656"/>
      <c r="Z19" s="656"/>
      <c r="AA19" s="656"/>
      <c r="AB19" s="656"/>
      <c r="AC19" s="657"/>
      <c r="AD19" s="655">
        <v>2</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6"/>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708</v>
      </c>
      <c r="B22" s="973"/>
      <c r="C22" s="973"/>
      <c r="D22" s="973"/>
      <c r="E22" s="973"/>
      <c r="F22" s="974"/>
      <c r="G22" s="968" t="s">
        <v>333</v>
      </c>
      <c r="H22" s="222"/>
      <c r="I22" s="222"/>
      <c r="J22" s="222"/>
      <c r="K22" s="222"/>
      <c r="L22" s="222"/>
      <c r="M22" s="222"/>
      <c r="N22" s="222"/>
      <c r="O22" s="223"/>
      <c r="P22" s="933" t="s">
        <v>706</v>
      </c>
      <c r="Q22" s="222"/>
      <c r="R22" s="222"/>
      <c r="S22" s="222"/>
      <c r="T22" s="222"/>
      <c r="U22" s="222"/>
      <c r="V22" s="223"/>
      <c r="W22" s="933" t="s">
        <v>707</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721</v>
      </c>
      <c r="H23" s="970"/>
      <c r="I23" s="970"/>
      <c r="J23" s="970"/>
      <c r="K23" s="970"/>
      <c r="L23" s="970"/>
      <c r="M23" s="970"/>
      <c r="N23" s="970"/>
      <c r="O23" s="971"/>
      <c r="P23" s="919">
        <v>2</v>
      </c>
      <c r="Q23" s="920"/>
      <c r="R23" s="920"/>
      <c r="S23" s="920"/>
      <c r="T23" s="920"/>
      <c r="U23" s="920"/>
      <c r="V23" s="934"/>
      <c r="W23" s="919">
        <v>2</v>
      </c>
      <c r="X23" s="920"/>
      <c r="Y23" s="920"/>
      <c r="Z23" s="920"/>
      <c r="AA23" s="920"/>
      <c r="AB23" s="920"/>
      <c r="AC23" s="934"/>
      <c r="AD23" s="982" t="s">
        <v>407</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35"/>
      <c r="H24" s="936"/>
      <c r="I24" s="936"/>
      <c r="J24" s="936"/>
      <c r="K24" s="936"/>
      <c r="L24" s="936"/>
      <c r="M24" s="936"/>
      <c r="N24" s="936"/>
      <c r="O24" s="937"/>
      <c r="P24" s="655"/>
      <c r="Q24" s="656"/>
      <c r="R24" s="656"/>
      <c r="S24" s="656"/>
      <c r="T24" s="656"/>
      <c r="U24" s="656"/>
      <c r="V24" s="657"/>
      <c r="W24" s="655"/>
      <c r="X24" s="656"/>
      <c r="Y24" s="656"/>
      <c r="Z24" s="656"/>
      <c r="AA24" s="656"/>
      <c r="AB24" s="656"/>
      <c r="AC24" s="65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5"/>
      <c r="Q25" s="656"/>
      <c r="R25" s="656"/>
      <c r="S25" s="656"/>
      <c r="T25" s="656"/>
      <c r="U25" s="656"/>
      <c r="V25" s="657"/>
      <c r="W25" s="655"/>
      <c r="X25" s="656"/>
      <c r="Y25" s="656"/>
      <c r="Z25" s="656"/>
      <c r="AA25" s="656"/>
      <c r="AB25" s="656"/>
      <c r="AC25" s="65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5"/>
      <c r="Q26" s="656"/>
      <c r="R26" s="656"/>
      <c r="S26" s="656"/>
      <c r="T26" s="656"/>
      <c r="U26" s="656"/>
      <c r="V26" s="657"/>
      <c r="W26" s="655"/>
      <c r="X26" s="656"/>
      <c r="Y26" s="656"/>
      <c r="Z26" s="656"/>
      <c r="AA26" s="656"/>
      <c r="AB26" s="656"/>
      <c r="AC26" s="65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5"/>
      <c r="Q27" s="656"/>
      <c r="R27" s="656"/>
      <c r="S27" s="656"/>
      <c r="T27" s="656"/>
      <c r="U27" s="656"/>
      <c r="V27" s="657"/>
      <c r="W27" s="655"/>
      <c r="X27" s="656"/>
      <c r="Y27" s="656"/>
      <c r="Z27" s="656"/>
      <c r="AA27" s="656"/>
      <c r="AB27" s="656"/>
      <c r="AC27" s="65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337</v>
      </c>
      <c r="H28" s="939"/>
      <c r="I28" s="939"/>
      <c r="J28" s="939"/>
      <c r="K28" s="939"/>
      <c r="L28" s="939"/>
      <c r="M28" s="939"/>
      <c r="N28" s="939"/>
      <c r="O28" s="940"/>
      <c r="P28" s="873">
        <f>P29-SUM(P23:P27)</f>
        <v>0</v>
      </c>
      <c r="Q28" s="874"/>
      <c r="R28" s="874"/>
      <c r="S28" s="874"/>
      <c r="T28" s="874"/>
      <c r="U28" s="874"/>
      <c r="V28" s="875"/>
      <c r="W28" s="873">
        <f>W29-SUM(W23:W27)</f>
        <v>0</v>
      </c>
      <c r="X28" s="874"/>
      <c r="Y28" s="874"/>
      <c r="Z28" s="874"/>
      <c r="AA28" s="874"/>
      <c r="AB28" s="874"/>
      <c r="AC28" s="87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5">
        <f>AK13</f>
        <v>2</v>
      </c>
      <c r="Q29" s="656"/>
      <c r="R29" s="656"/>
      <c r="S29" s="656"/>
      <c r="T29" s="656"/>
      <c r="U29" s="656"/>
      <c r="V29" s="657"/>
      <c r="W29" s="951">
        <f>AR13</f>
        <v>2</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4" t="s">
        <v>413</v>
      </c>
      <c r="AJ30" s="914"/>
      <c r="AK30" s="914"/>
      <c r="AL30" s="853"/>
      <c r="AM30" s="914" t="s">
        <v>510</v>
      </c>
      <c r="AN30" s="914"/>
      <c r="AO30" s="914"/>
      <c r="AP30" s="853"/>
      <c r="AQ30" s="765" t="s">
        <v>232</v>
      </c>
      <c r="AR30" s="766"/>
      <c r="AS30" s="766"/>
      <c r="AT30" s="767"/>
      <c r="AU30" s="772" t="s">
        <v>134</v>
      </c>
      <c r="AV30" s="772"/>
      <c r="AW30" s="772"/>
      <c r="AX30" s="91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t="s">
        <v>720</v>
      </c>
      <c r="AR31" s="201"/>
      <c r="AS31" s="136" t="s">
        <v>233</v>
      </c>
      <c r="AT31" s="137"/>
      <c r="AU31" s="200">
        <v>3</v>
      </c>
      <c r="AV31" s="200"/>
      <c r="AW31" s="392" t="s">
        <v>179</v>
      </c>
      <c r="AX31" s="393"/>
    </row>
    <row r="32" spans="1:50" ht="23.25" customHeight="1" x14ac:dyDescent="0.15">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v>2</v>
      </c>
      <c r="AF32" s="219"/>
      <c r="AG32" s="219"/>
      <c r="AH32" s="219"/>
      <c r="AI32" s="218">
        <v>2</v>
      </c>
      <c r="AJ32" s="219"/>
      <c r="AK32" s="219"/>
      <c r="AL32" s="219"/>
      <c r="AM32" s="218">
        <v>2</v>
      </c>
      <c r="AN32" s="219"/>
      <c r="AO32" s="219"/>
      <c r="AP32" s="219"/>
      <c r="AQ32" s="336" t="s">
        <v>720</v>
      </c>
      <c r="AR32" s="208"/>
      <c r="AS32" s="208"/>
      <c r="AT32" s="337"/>
      <c r="AU32" s="219" t="s">
        <v>720</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v>2</v>
      </c>
      <c r="AF33" s="219"/>
      <c r="AG33" s="219"/>
      <c r="AH33" s="219"/>
      <c r="AI33" s="218">
        <v>2</v>
      </c>
      <c r="AJ33" s="219"/>
      <c r="AK33" s="219"/>
      <c r="AL33" s="219"/>
      <c r="AM33" s="218">
        <v>2</v>
      </c>
      <c r="AN33" s="219"/>
      <c r="AO33" s="219"/>
      <c r="AP33" s="219"/>
      <c r="AQ33" s="336" t="s">
        <v>720</v>
      </c>
      <c r="AR33" s="208"/>
      <c r="AS33" s="208"/>
      <c r="AT33" s="337"/>
      <c r="AU33" s="219">
        <v>2</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720</v>
      </c>
      <c r="AR34" s="208"/>
      <c r="AS34" s="208"/>
      <c r="AT34" s="337"/>
      <c r="AU34" s="219" t="s">
        <v>720</v>
      </c>
      <c r="AV34" s="219"/>
      <c r="AW34" s="219"/>
      <c r="AX34" s="221"/>
    </row>
    <row r="35" spans="1:51" ht="23.25" customHeight="1" x14ac:dyDescent="0.15">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9"/>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9"/>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4" t="s">
        <v>134</v>
      </c>
      <c r="AV51" s="924"/>
      <c r="AW51" s="924"/>
      <c r="AX51" s="92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7"/>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1</v>
      </c>
      <c r="AF101" s="282"/>
      <c r="AG101" s="282"/>
      <c r="AH101" s="282"/>
      <c r="AI101" s="282">
        <v>1</v>
      </c>
      <c r="AJ101" s="282"/>
      <c r="AK101" s="282"/>
      <c r="AL101" s="282"/>
      <c r="AM101" s="282">
        <v>1</v>
      </c>
      <c r="AN101" s="282"/>
      <c r="AO101" s="282"/>
      <c r="AP101" s="282"/>
      <c r="AQ101" s="282" t="s">
        <v>770</v>
      </c>
      <c r="AR101" s="282"/>
      <c r="AS101" s="282"/>
      <c r="AT101" s="282"/>
      <c r="AU101" s="218" t="s">
        <v>779</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1</v>
      </c>
      <c r="AF102" s="282"/>
      <c r="AG102" s="282"/>
      <c r="AH102" s="282"/>
      <c r="AI102" s="282">
        <v>1</v>
      </c>
      <c r="AJ102" s="282"/>
      <c r="AK102" s="282"/>
      <c r="AL102" s="282"/>
      <c r="AM102" s="282">
        <v>1</v>
      </c>
      <c r="AN102" s="282"/>
      <c r="AO102" s="282"/>
      <c r="AP102" s="282"/>
      <c r="AQ102" s="282">
        <v>1</v>
      </c>
      <c r="AR102" s="282"/>
      <c r="AS102" s="282"/>
      <c r="AT102" s="282"/>
      <c r="AU102" s="225">
        <v>1</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2</v>
      </c>
      <c r="AF116" s="282"/>
      <c r="AG116" s="282"/>
      <c r="AH116" s="282"/>
      <c r="AI116" s="282">
        <v>2</v>
      </c>
      <c r="AJ116" s="282"/>
      <c r="AK116" s="282"/>
      <c r="AL116" s="282"/>
      <c r="AM116" s="282">
        <v>2</v>
      </c>
      <c r="AN116" s="282"/>
      <c r="AO116" s="282"/>
      <c r="AP116" s="282"/>
      <c r="AQ116" s="218">
        <v>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731</v>
      </c>
      <c r="AF117" s="550"/>
      <c r="AG117" s="550"/>
      <c r="AH117" s="550"/>
      <c r="AI117" s="550" t="s">
        <v>731</v>
      </c>
      <c r="AJ117" s="550"/>
      <c r="AK117" s="550"/>
      <c r="AL117" s="550"/>
      <c r="AM117" s="550" t="s">
        <v>731</v>
      </c>
      <c r="AN117" s="550"/>
      <c r="AO117" s="550"/>
      <c r="AP117" s="550"/>
      <c r="AQ117" s="550" t="s">
        <v>744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t="s">
        <v>720</v>
      </c>
      <c r="AV133" s="201"/>
      <c r="AW133" s="136" t="s">
        <v>179</v>
      </c>
      <c r="AX133" s="196"/>
      <c r="AY133">
        <f>$AY$132</f>
        <v>1</v>
      </c>
    </row>
    <row r="134" spans="1:51" ht="39.75" customHeight="1" x14ac:dyDescent="0.15">
      <c r="A134" s="190"/>
      <c r="B134" s="187"/>
      <c r="C134" s="181"/>
      <c r="D134" s="187"/>
      <c r="E134" s="181"/>
      <c r="F134" s="182"/>
      <c r="G134" s="107" t="s">
        <v>720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t="s">
        <v>720</v>
      </c>
      <c r="AF134" s="208"/>
      <c r="AG134" s="208"/>
      <c r="AH134" s="208"/>
      <c r="AI134" s="207" t="s">
        <v>720</v>
      </c>
      <c r="AJ134" s="208"/>
      <c r="AK134" s="208"/>
      <c r="AL134" s="208"/>
      <c r="AM134" s="207" t="s">
        <v>752</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t="s">
        <v>720</v>
      </c>
      <c r="AF135" s="208"/>
      <c r="AG135" s="208"/>
      <c r="AH135" s="208"/>
      <c r="AI135" s="207" t="s">
        <v>720</v>
      </c>
      <c r="AJ135" s="208"/>
      <c r="AK135" s="208"/>
      <c r="AL135" s="208"/>
      <c r="AM135" s="207" t="s">
        <v>752</v>
      </c>
      <c r="AN135" s="208"/>
      <c r="AO135" s="208"/>
      <c r="AP135" s="208"/>
      <c r="AQ135" s="207" t="s">
        <v>720</v>
      </c>
      <c r="AR135" s="208"/>
      <c r="AS135" s="208"/>
      <c r="AT135" s="208"/>
      <c r="AU135" s="207" t="s">
        <v>720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720</v>
      </c>
      <c r="H154" s="108"/>
      <c r="I154" s="108"/>
      <c r="J154" s="108"/>
      <c r="K154" s="108"/>
      <c r="L154" s="108"/>
      <c r="M154" s="108"/>
      <c r="N154" s="108"/>
      <c r="O154" s="108"/>
      <c r="P154" s="109"/>
      <c r="Q154" s="128" t="s">
        <v>720</v>
      </c>
      <c r="R154" s="108"/>
      <c r="S154" s="108"/>
      <c r="T154" s="108"/>
      <c r="U154" s="108"/>
      <c r="V154" s="108"/>
      <c r="W154" s="108"/>
      <c r="X154" s="108"/>
      <c r="Y154" s="108"/>
      <c r="Z154" s="108"/>
      <c r="AA154" s="290"/>
      <c r="AB154" s="144" t="s">
        <v>720</v>
      </c>
      <c r="AC154" s="145"/>
      <c r="AD154" s="145"/>
      <c r="AE154" s="150" t="s">
        <v>773</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773</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31"/>
      <c r="E430" s="175" t="s">
        <v>400</v>
      </c>
      <c r="F430" s="893"/>
      <c r="G430" s="894" t="s">
        <v>252</v>
      </c>
      <c r="H430" s="126"/>
      <c r="I430" s="126"/>
      <c r="J430" s="895" t="s">
        <v>720</v>
      </c>
      <c r="K430" s="896"/>
      <c r="L430" s="896"/>
      <c r="M430" s="896"/>
      <c r="N430" s="896"/>
      <c r="O430" s="896"/>
      <c r="P430" s="896"/>
      <c r="Q430" s="896"/>
      <c r="R430" s="896"/>
      <c r="S430" s="896"/>
      <c r="T430" s="897"/>
      <c r="U430" s="587" t="s">
        <v>780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752</v>
      </c>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752</v>
      </c>
      <c r="AN434" s="208"/>
      <c r="AO434" s="208"/>
      <c r="AP434" s="337"/>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720</v>
      </c>
      <c r="AF435" s="208"/>
      <c r="AG435" s="208"/>
      <c r="AH435" s="337"/>
      <c r="AI435" s="336" t="s">
        <v>720</v>
      </c>
      <c r="AJ435" s="208"/>
      <c r="AK435" s="208"/>
      <c r="AL435" s="208"/>
      <c r="AM435" s="336" t="s">
        <v>752</v>
      </c>
      <c r="AN435" s="208"/>
      <c r="AO435" s="208"/>
      <c r="AP435" s="337"/>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23.2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t="s">
        <v>752</v>
      </c>
      <c r="AN458" s="208"/>
      <c r="AO458" s="208"/>
      <c r="AP458" s="337"/>
      <c r="AQ458" s="336" t="s">
        <v>720</v>
      </c>
      <c r="AR458" s="208"/>
      <c r="AS458" s="208"/>
      <c r="AT458" s="337"/>
      <c r="AU458" s="208" t="s">
        <v>720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t="s">
        <v>752</v>
      </c>
      <c r="AN459" s="208"/>
      <c r="AO459" s="208"/>
      <c r="AP459" s="337"/>
      <c r="AQ459" s="336" t="s">
        <v>720</v>
      </c>
      <c r="AR459" s="208"/>
      <c r="AS459" s="208"/>
      <c r="AT459" s="337"/>
      <c r="AU459" s="208" t="s">
        <v>720</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720</v>
      </c>
      <c r="AF460" s="208"/>
      <c r="AG460" s="208"/>
      <c r="AH460" s="337"/>
      <c r="AI460" s="336" t="s">
        <v>720</v>
      </c>
      <c r="AJ460" s="208"/>
      <c r="AK460" s="208"/>
      <c r="AL460" s="208"/>
      <c r="AM460" s="336" t="s">
        <v>752</v>
      </c>
      <c r="AN460" s="208"/>
      <c r="AO460" s="208"/>
      <c r="AP460" s="337"/>
      <c r="AQ460" s="336" t="s">
        <v>720</v>
      </c>
      <c r="AR460" s="208"/>
      <c r="AS460" s="208"/>
      <c r="AT460" s="337"/>
      <c r="AU460" s="208" t="s">
        <v>720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773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9"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742</v>
      </c>
      <c r="AE702" s="342"/>
      <c r="AF702" s="342"/>
      <c r="AG702" s="379" t="s">
        <v>754</v>
      </c>
      <c r="AH702" s="380"/>
      <c r="AI702" s="380"/>
      <c r="AJ702" s="380"/>
      <c r="AK702" s="380"/>
      <c r="AL702" s="380"/>
      <c r="AM702" s="380"/>
      <c r="AN702" s="380"/>
      <c r="AO702" s="380"/>
      <c r="AP702" s="380"/>
      <c r="AQ702" s="380"/>
      <c r="AR702" s="380"/>
      <c r="AS702" s="380"/>
      <c r="AT702" s="380"/>
      <c r="AU702" s="380"/>
      <c r="AV702" s="380"/>
      <c r="AW702" s="380"/>
      <c r="AX702" s="381"/>
    </row>
    <row r="703" spans="1:51" ht="69"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742</v>
      </c>
      <c r="AE703" s="323"/>
      <c r="AF703" s="323"/>
      <c r="AG703" s="104" t="s">
        <v>755</v>
      </c>
      <c r="AH703" s="105"/>
      <c r="AI703" s="105"/>
      <c r="AJ703" s="105"/>
      <c r="AK703" s="105"/>
      <c r="AL703" s="105"/>
      <c r="AM703" s="105"/>
      <c r="AN703" s="105"/>
      <c r="AO703" s="105"/>
      <c r="AP703" s="105"/>
      <c r="AQ703" s="105"/>
      <c r="AR703" s="105"/>
      <c r="AS703" s="105"/>
      <c r="AT703" s="105"/>
      <c r="AU703" s="105"/>
      <c r="AV703" s="105"/>
      <c r="AW703" s="105"/>
      <c r="AX703" s="106"/>
    </row>
    <row r="704" spans="1:51" ht="69"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742</v>
      </c>
      <c r="AE704" s="781"/>
      <c r="AF704" s="781"/>
      <c r="AG704" s="168" t="s">
        <v>756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757</v>
      </c>
      <c r="AE705" s="713"/>
      <c r="AF705" s="713"/>
      <c r="AG705" s="128" t="s">
        <v>758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759</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760</v>
      </c>
      <c r="AE708" s="603"/>
      <c r="AF708" s="603"/>
      <c r="AG708" s="740" t="s">
        <v>773</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742</v>
      </c>
      <c r="AE709" s="323"/>
      <c r="AF709" s="323"/>
      <c r="AG709" s="104" t="s">
        <v>761</v>
      </c>
      <c r="AH709" s="105"/>
      <c r="AI709" s="105"/>
      <c r="AJ709" s="105"/>
      <c r="AK709" s="105"/>
      <c r="AL709" s="105"/>
      <c r="AM709" s="105"/>
      <c r="AN709" s="105"/>
      <c r="AO709" s="105"/>
      <c r="AP709" s="105"/>
      <c r="AQ709" s="105"/>
      <c r="AR709" s="105"/>
      <c r="AS709" s="105"/>
      <c r="AT709" s="105"/>
      <c r="AU709" s="105"/>
      <c r="AV709" s="105"/>
      <c r="AW709" s="105"/>
      <c r="AX709" s="106"/>
    </row>
    <row r="710" spans="1:50" ht="25.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760</v>
      </c>
      <c r="AE710" s="323"/>
      <c r="AF710" s="323"/>
      <c r="AG710" s="104" t="s">
        <v>773</v>
      </c>
      <c r="AH710" s="105"/>
      <c r="AI710" s="105"/>
      <c r="AJ710" s="105"/>
      <c r="AK710" s="105"/>
      <c r="AL710" s="105"/>
      <c r="AM710" s="105"/>
      <c r="AN710" s="105"/>
      <c r="AO710" s="105"/>
      <c r="AP710" s="105"/>
      <c r="AQ710" s="105"/>
      <c r="AR710" s="105"/>
      <c r="AS710" s="105"/>
      <c r="AT710" s="105"/>
      <c r="AU710" s="105"/>
      <c r="AV710" s="105"/>
      <c r="AW710" s="105"/>
      <c r="AX710" s="106"/>
    </row>
    <row r="711" spans="1:50" ht="36.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742</v>
      </c>
      <c r="AE711" s="323"/>
      <c r="AF711" s="323"/>
      <c r="AG711" s="104" t="s">
        <v>762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760</v>
      </c>
      <c r="AE712" s="781"/>
      <c r="AF712" s="781"/>
      <c r="AG712" s="805" t="s">
        <v>773</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760</v>
      </c>
      <c r="AE713" s="323"/>
      <c r="AF713" s="661"/>
      <c r="AG713" s="104" t="s">
        <v>773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760</v>
      </c>
      <c r="AE714" s="803"/>
      <c r="AF714" s="804"/>
      <c r="AG714" s="734" t="s">
        <v>773</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742</v>
      </c>
      <c r="AE715" s="603"/>
      <c r="AF715" s="654"/>
      <c r="AG715" s="740" t="s">
        <v>763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760</v>
      </c>
      <c r="AE716" s="625"/>
      <c r="AF716" s="625"/>
      <c r="AG716" s="104" t="s">
        <v>773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742</v>
      </c>
      <c r="AE717" s="323"/>
      <c r="AF717" s="323"/>
      <c r="AG717" s="104" t="s">
        <v>764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742</v>
      </c>
      <c r="AE718" s="323"/>
      <c r="AF718" s="323"/>
      <c r="AG718" s="130" t="s">
        <v>765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742</v>
      </c>
      <c r="AE719" s="603"/>
      <c r="AF719" s="603"/>
      <c r="AG719" s="128" t="s">
        <v>766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711</v>
      </c>
      <c r="D721" s="294"/>
      <c r="E721" s="294"/>
      <c r="F721" s="295"/>
      <c r="G721" s="284"/>
      <c r="H721" s="285"/>
      <c r="I721" s="77" t="str">
        <f>IF(OR(G721="　", G721=""), "", "-")</f>
        <v/>
      </c>
      <c r="J721" s="288">
        <v>251</v>
      </c>
      <c r="K721" s="288"/>
      <c r="L721" s="77" t="str">
        <f>IF(M721="","","-")</f>
        <v/>
      </c>
      <c r="M721" s="78"/>
      <c r="N721" s="301" t="s">
        <v>734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771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50.1" customHeight="1" thickBot="1" x14ac:dyDescent="0.2">
      <c r="A727" s="798"/>
      <c r="B727" s="799"/>
      <c r="C727" s="746" t="s">
        <v>57</v>
      </c>
      <c r="D727" s="747"/>
      <c r="E727" s="747"/>
      <c r="F727" s="748"/>
      <c r="G727" s="574" t="s">
        <v>767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42.95" customHeight="1" thickBot="1" x14ac:dyDescent="0.2">
      <c r="A729" s="632" t="s">
        <v>777</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778</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781</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37.5" customHeight="1" thickBot="1" x14ac:dyDescent="0.2">
      <c r="A735" s="788" t="s">
        <v>779</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0" t="s">
        <v>673</v>
      </c>
      <c r="B737" s="211"/>
      <c r="C737" s="211"/>
      <c r="D737" s="212"/>
      <c r="E737" s="954" t="s">
        <v>735</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398</v>
      </c>
      <c r="B738" s="361"/>
      <c r="C738" s="361"/>
      <c r="D738" s="361"/>
      <c r="E738" s="954" t="s">
        <v>735</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397</v>
      </c>
      <c r="B739" s="361"/>
      <c r="C739" s="361"/>
      <c r="D739" s="361"/>
      <c r="E739" s="954" t="s">
        <v>736</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396</v>
      </c>
      <c r="B740" s="361"/>
      <c r="C740" s="361"/>
      <c r="D740" s="361"/>
      <c r="E740" s="954" t="s">
        <v>737</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395</v>
      </c>
      <c r="B741" s="361"/>
      <c r="C741" s="361"/>
      <c r="D741" s="361"/>
      <c r="E741" s="954" t="s">
        <v>738</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394</v>
      </c>
      <c r="B742" s="361"/>
      <c r="C742" s="361"/>
      <c r="D742" s="361"/>
      <c r="E742" s="954" t="s">
        <v>739</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393</v>
      </c>
      <c r="B743" s="361"/>
      <c r="C743" s="361"/>
      <c r="D743" s="361"/>
      <c r="E743" s="954" t="s">
        <v>739</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392</v>
      </c>
      <c r="B744" s="361"/>
      <c r="C744" s="361"/>
      <c r="D744" s="361"/>
      <c r="E744" s="954" t="s">
        <v>740</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391</v>
      </c>
      <c r="B745" s="361"/>
      <c r="C745" s="361"/>
      <c r="D745" s="361"/>
      <c r="E745" s="991" t="s">
        <v>741</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546</v>
      </c>
      <c r="B746" s="361"/>
      <c r="C746" s="361"/>
      <c r="D746" s="361"/>
      <c r="E746" s="960" t="s">
        <v>711</v>
      </c>
      <c r="F746" s="958"/>
      <c r="G746" s="958"/>
      <c r="H746" s="100" t="str">
        <f>IF(E746="","","-")</f>
        <v>-</v>
      </c>
      <c r="I746" s="958"/>
      <c r="J746" s="958"/>
      <c r="K746" s="100" t="str">
        <f>IF(I746="","","-")</f>
        <v/>
      </c>
      <c r="L746" s="959">
        <v>195</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510</v>
      </c>
      <c r="B747" s="361"/>
      <c r="C747" s="361"/>
      <c r="D747" s="361"/>
      <c r="E747" s="960" t="s">
        <v>711</v>
      </c>
      <c r="F747" s="958"/>
      <c r="G747" s="958"/>
      <c r="H747" s="100" t="str">
        <f>IF(E747="","","-")</f>
        <v>-</v>
      </c>
      <c r="I747" s="958"/>
      <c r="J747" s="958"/>
      <c r="K747" s="100" t="str">
        <f>IF(I747="","","-")</f>
        <v/>
      </c>
      <c r="L747" s="959">
        <v>204</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776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748</v>
      </c>
      <c r="H789" s="669"/>
      <c r="I789" s="669"/>
      <c r="J789" s="669"/>
      <c r="K789" s="670"/>
      <c r="L789" s="662" t="s">
        <v>750</v>
      </c>
      <c r="M789" s="663"/>
      <c r="N789" s="663"/>
      <c r="O789" s="663"/>
      <c r="P789" s="663"/>
      <c r="Q789" s="663"/>
      <c r="R789" s="663"/>
      <c r="S789" s="663"/>
      <c r="T789" s="663"/>
      <c r="U789" s="663"/>
      <c r="V789" s="663"/>
      <c r="W789" s="663"/>
      <c r="X789" s="664"/>
      <c r="Y789" s="382">
        <v>1.7</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749</v>
      </c>
      <c r="H790" s="605"/>
      <c r="I790" s="605"/>
      <c r="J790" s="605"/>
      <c r="K790" s="606"/>
      <c r="L790" s="596" t="s">
        <v>751</v>
      </c>
      <c r="M790" s="597"/>
      <c r="N790" s="597"/>
      <c r="O790" s="597"/>
      <c r="P790" s="597"/>
      <c r="Q790" s="597"/>
      <c r="R790" s="597"/>
      <c r="S790" s="597"/>
      <c r="T790" s="597"/>
      <c r="U790" s="597"/>
      <c r="V790" s="597"/>
      <c r="W790" s="597"/>
      <c r="X790" s="598"/>
      <c r="Y790" s="599">
        <v>0.2</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1.9</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63.75" customHeight="1" x14ac:dyDescent="0.15">
      <c r="A845" s="370">
        <v>1</v>
      </c>
      <c r="B845" s="370">
        <v>1</v>
      </c>
      <c r="C845" s="358" t="s">
        <v>745</v>
      </c>
      <c r="D845" s="343"/>
      <c r="E845" s="343"/>
      <c r="F845" s="343"/>
      <c r="G845" s="343"/>
      <c r="H845" s="343"/>
      <c r="I845" s="343"/>
      <c r="J845" s="344">
        <v>6010405002452</v>
      </c>
      <c r="K845" s="345"/>
      <c r="L845" s="345"/>
      <c r="M845" s="345"/>
      <c r="N845" s="345"/>
      <c r="O845" s="345"/>
      <c r="P845" s="904" t="s">
        <v>746</v>
      </c>
      <c r="Q845" s="905"/>
      <c r="R845" s="905"/>
      <c r="S845" s="905"/>
      <c r="T845" s="905"/>
      <c r="U845" s="905"/>
      <c r="V845" s="905"/>
      <c r="W845" s="905"/>
      <c r="X845" s="905"/>
      <c r="Y845" s="347">
        <v>1.9</v>
      </c>
      <c r="Z845" s="348"/>
      <c r="AA845" s="348"/>
      <c r="AB845" s="349"/>
      <c r="AC845" s="899" t="s">
        <v>378</v>
      </c>
      <c r="AD845" s="900"/>
      <c r="AE845" s="900"/>
      <c r="AF845" s="900"/>
      <c r="AG845" s="900"/>
      <c r="AH845" s="366">
        <v>1</v>
      </c>
      <c r="AI845" s="367"/>
      <c r="AJ845" s="367"/>
      <c r="AK845" s="367"/>
      <c r="AL845" s="354">
        <v>100</v>
      </c>
      <c r="AM845" s="355"/>
      <c r="AN845" s="355"/>
      <c r="AO845" s="356"/>
      <c r="AP845" s="357" t="s">
        <v>747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768</v>
      </c>
      <c r="F1110" s="369"/>
      <c r="G1110" s="369"/>
      <c r="H1110" s="369"/>
      <c r="I1110" s="369"/>
      <c r="J1110" s="344" t="s">
        <v>752</v>
      </c>
      <c r="K1110" s="345"/>
      <c r="L1110" s="345"/>
      <c r="M1110" s="345"/>
      <c r="N1110" s="345"/>
      <c r="O1110" s="345"/>
      <c r="P1110" s="359" t="s">
        <v>768</v>
      </c>
      <c r="Q1110" s="346"/>
      <c r="R1110" s="346"/>
      <c r="S1110" s="346"/>
      <c r="T1110" s="346"/>
      <c r="U1110" s="346"/>
      <c r="V1110" s="346"/>
      <c r="W1110" s="346"/>
      <c r="X1110" s="346"/>
      <c r="Y1110" s="347" t="s">
        <v>752</v>
      </c>
      <c r="Z1110" s="348"/>
      <c r="AA1110" s="348"/>
      <c r="AB1110" s="349"/>
      <c r="AC1110" s="350"/>
      <c r="AD1110" s="351"/>
      <c r="AE1110" s="351"/>
      <c r="AF1110" s="351"/>
      <c r="AG1110" s="351"/>
      <c r="AH1110" s="352" t="s">
        <v>752</v>
      </c>
      <c r="AI1110" s="353"/>
      <c r="AJ1110" s="353"/>
      <c r="AK1110" s="353"/>
      <c r="AL1110" s="354" t="s">
        <v>752</v>
      </c>
      <c r="AM1110" s="355"/>
      <c r="AN1110" s="355"/>
      <c r="AO1110" s="356"/>
      <c r="AP1110" s="357" t="s">
        <v>768</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t="s">
        <v>752</v>
      </c>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t="s">
        <v>769</v>
      </c>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90">
    <cfRule type="expression" dxfId="2799" priority="13883">
      <formula>IF(RIGHT(TEXT(Y790,"0.#"),1)=".",FALSE,TRUE)</formula>
    </cfRule>
    <cfRule type="expression" dxfId="2798" priority="13884">
      <formula>IF(RIGHT(TEXT(Y790,"0.#"),1)=".",TRUE,FALSE)</formula>
    </cfRule>
  </conditionalFormatting>
  <conditionalFormatting sqref="Y799">
    <cfRule type="expression" dxfId="2797" priority="13879">
      <formula>IF(RIGHT(TEXT(Y799,"0.#"),1)=".",FALSE,TRUE)</formula>
    </cfRule>
    <cfRule type="expression" dxfId="2796" priority="13880">
      <formula>IF(RIGHT(TEXT(Y799,"0.#"),1)=".",TRUE,FALSE)</formula>
    </cfRule>
  </conditionalFormatting>
  <conditionalFormatting sqref="Y830:Y837 Y828 Y817:Y824 Y815 Y804:Y811 Y802">
    <cfRule type="expression" dxfId="2795" priority="13661">
      <formula>IF(RIGHT(TEXT(Y802,"0.#"),1)=".",FALSE,TRUE)</formula>
    </cfRule>
    <cfRule type="expression" dxfId="2794" priority="13662">
      <formula>IF(RIGHT(TEXT(Y802,"0.#"),1)=".",TRUE,FALSE)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91:Y798 Y789">
    <cfRule type="expression" dxfId="2787" priority="13685">
      <formula>IF(RIGHT(TEXT(Y789,"0.#"),1)=".",FALSE,TRUE)</formula>
    </cfRule>
    <cfRule type="expression" dxfId="2786" priority="13686">
      <formula>IF(RIGHT(TEXT(Y789,"0.#"),1)=".",TRUE,FALSE)</formula>
    </cfRule>
  </conditionalFormatting>
  <conditionalFormatting sqref="AU790">
    <cfRule type="expression" dxfId="2785" priority="13683">
      <formula>IF(RIGHT(TEXT(AU790,"0.#"),1)=".",FALSE,TRUE)</formula>
    </cfRule>
    <cfRule type="expression" dxfId="2784" priority="13684">
      <formula>IF(RIGHT(TEXT(AU790,"0.#"),1)=".",TRUE,FALSE)</formula>
    </cfRule>
  </conditionalFormatting>
  <conditionalFormatting sqref="AU799">
    <cfRule type="expression" dxfId="2783" priority="13681">
      <formula>IF(RIGHT(TEXT(AU799,"0.#"),1)=".",FALSE,TRUE)</formula>
    </cfRule>
    <cfRule type="expression" dxfId="2782" priority="13682">
      <formula>IF(RIGHT(TEXT(AU799,"0.#"),1)=".",TRUE,FALSE)</formula>
    </cfRule>
  </conditionalFormatting>
  <conditionalFormatting sqref="AU791:AU798 AU789">
    <cfRule type="expression" dxfId="2781" priority="13679">
      <formula>IF(RIGHT(TEXT(AU789,"0.#"),1)=".",FALSE,TRUE)</formula>
    </cfRule>
    <cfRule type="expression" dxfId="2780" priority="13680">
      <formula>IF(RIGHT(TEXT(AU789,"0.#"),1)=".",TRUE,FALSE)</formula>
    </cfRule>
  </conditionalFormatting>
  <conditionalFormatting sqref="Y829 Y816 Y803">
    <cfRule type="expression" dxfId="2779" priority="13665">
      <formula>IF(RIGHT(TEXT(Y803,"0.#"),1)=".",FALSE,TRUE)</formula>
    </cfRule>
    <cfRule type="expression" dxfId="2778" priority="13666">
      <formula>IF(RIGHT(TEXT(Y803,"0.#"),1)=".",TRUE,FALSE)</formula>
    </cfRule>
  </conditionalFormatting>
  <conditionalFormatting sqref="Y838 Y825 Y812">
    <cfRule type="expression" dxfId="2777" priority="13663">
      <formula>IF(RIGHT(TEXT(Y812,"0.#"),1)=".",FALSE,TRUE)</formula>
    </cfRule>
    <cfRule type="expression" dxfId="2776" priority="13664">
      <formula>IF(RIGHT(TEXT(Y812,"0.#"),1)=".",TRUE,FALSE)</formula>
    </cfRule>
  </conditionalFormatting>
  <conditionalFormatting sqref="AU829 AU816 AU803">
    <cfRule type="expression" dxfId="2775" priority="13659">
      <formula>IF(RIGHT(TEXT(AU803,"0.#"),1)=".",FALSE,TRUE)</formula>
    </cfRule>
    <cfRule type="expression" dxfId="2774" priority="13660">
      <formula>IF(RIGHT(TEXT(AU803,"0.#"),1)=".",TRUE,FALSE)</formula>
    </cfRule>
  </conditionalFormatting>
  <conditionalFormatting sqref="AU838 AU825 AU812">
    <cfRule type="expression" dxfId="2773" priority="13657">
      <formula>IF(RIGHT(TEXT(AU812,"0.#"),1)=".",FALSE,TRUE)</formula>
    </cfRule>
    <cfRule type="expression" dxfId="2772" priority="13658">
      <formula>IF(RIGHT(TEXT(AU812,"0.#"),1)=".",TRUE,FALSE)</formula>
    </cfRule>
  </conditionalFormatting>
  <conditionalFormatting sqref="AU830:AU837 AU828 AU817:AU824 AU815 AU804:AU811 AU802">
    <cfRule type="expression" dxfId="2771" priority="13655">
      <formula>IF(RIGHT(TEXT(AU802,"0.#"),1)=".",FALSE,TRUE)</formula>
    </cfRule>
    <cfRule type="expression" dxfId="2770" priority="13656">
      <formula>IF(RIGHT(TEXT(AU802,"0.#"),1)=".",TRUE,FALSE)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6:AO846">
    <cfRule type="expression" dxfId="2387" priority="2819">
      <formula>IF(AND(AL846&gt;=0, RIGHT(TEXT(AL846,"0.#"),1)&lt;&gt;"."),TRUE,FALSE)</formula>
    </cfRule>
    <cfRule type="expression" dxfId="2386" priority="2820">
      <formula>IF(AND(AL846&gt;=0, RIGHT(TEXT(AL846,"0.#"),1)="."),TRUE,FALSE)</formula>
    </cfRule>
    <cfRule type="expression" dxfId="2385" priority="2821">
      <formula>IF(AND(AL846&lt;0, RIGHT(TEXT(AL846,"0.#"),1)&lt;&gt;"."),TRUE,FALSE)</formula>
    </cfRule>
    <cfRule type="expression" dxfId="2384" priority="2822">
      <formula>IF(AND(AL846&lt;0, RIGHT(TEXT(AL846,"0.#"),1)="."),TRUE,FALSE)</formula>
    </cfRule>
  </conditionalFormatting>
  <conditionalFormatting sqref="Y846">
    <cfRule type="expression" dxfId="2383" priority="2817">
      <formula>IF(RIGHT(TEXT(Y846,"0.#"),1)=".",FALSE,TRUE)</formula>
    </cfRule>
    <cfRule type="expression" dxfId="2382" priority="2818">
      <formula>IF(RIGHT(TEXT(Y846,"0.#"),1)=".",TRUE,FALSE)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742</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4"/>
      <c r="AA2" s="825"/>
      <c r="AB2" s="1024" t="s">
        <v>11</v>
      </c>
      <c r="AC2" s="1025"/>
      <c r="AD2" s="1026"/>
      <c r="AE2" s="1030" t="s">
        <v>391</v>
      </c>
      <c r="AF2" s="1030"/>
      <c r="AG2" s="1030"/>
      <c r="AH2" s="1030"/>
      <c r="AI2" s="1030" t="s">
        <v>413</v>
      </c>
      <c r="AJ2" s="1030"/>
      <c r="AK2" s="1030"/>
      <c r="AL2" s="556"/>
      <c r="AM2" s="1030" t="s">
        <v>510</v>
      </c>
      <c r="AN2" s="1030"/>
      <c r="AO2" s="103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4"/>
      <c r="AA9" s="825"/>
      <c r="AB9" s="1024" t="s">
        <v>11</v>
      </c>
      <c r="AC9" s="1025"/>
      <c r="AD9" s="1026"/>
      <c r="AE9" s="1030" t="s">
        <v>391</v>
      </c>
      <c r="AF9" s="1030"/>
      <c r="AG9" s="1030"/>
      <c r="AH9" s="1030"/>
      <c r="AI9" s="1030" t="s">
        <v>413</v>
      </c>
      <c r="AJ9" s="1030"/>
      <c r="AK9" s="1030"/>
      <c r="AL9" s="556"/>
      <c r="AM9" s="1030" t="s">
        <v>510</v>
      </c>
      <c r="AN9" s="1030"/>
      <c r="AO9" s="103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4"/>
      <c r="AA16" s="825"/>
      <c r="AB16" s="1024" t="s">
        <v>11</v>
      </c>
      <c r="AC16" s="1025"/>
      <c r="AD16" s="1026"/>
      <c r="AE16" s="1030" t="s">
        <v>391</v>
      </c>
      <c r="AF16" s="1030"/>
      <c r="AG16" s="1030"/>
      <c r="AH16" s="1030"/>
      <c r="AI16" s="1030" t="s">
        <v>413</v>
      </c>
      <c r="AJ16" s="1030"/>
      <c r="AK16" s="1030"/>
      <c r="AL16" s="556"/>
      <c r="AM16" s="1030" t="s">
        <v>510</v>
      </c>
      <c r="AN16" s="1030"/>
      <c r="AO16" s="103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4"/>
      <c r="AA23" s="825"/>
      <c r="AB23" s="1024" t="s">
        <v>11</v>
      </c>
      <c r="AC23" s="1025"/>
      <c r="AD23" s="1026"/>
      <c r="AE23" s="1030" t="s">
        <v>391</v>
      </c>
      <c r="AF23" s="1030"/>
      <c r="AG23" s="1030"/>
      <c r="AH23" s="1030"/>
      <c r="AI23" s="1030" t="s">
        <v>413</v>
      </c>
      <c r="AJ23" s="1030"/>
      <c r="AK23" s="1030"/>
      <c r="AL23" s="556"/>
      <c r="AM23" s="1030" t="s">
        <v>510</v>
      </c>
      <c r="AN23" s="1030"/>
      <c r="AO23" s="103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4"/>
      <c r="AA30" s="825"/>
      <c r="AB30" s="1024" t="s">
        <v>11</v>
      </c>
      <c r="AC30" s="1025"/>
      <c r="AD30" s="1026"/>
      <c r="AE30" s="1030" t="s">
        <v>391</v>
      </c>
      <c r="AF30" s="1030"/>
      <c r="AG30" s="1030"/>
      <c r="AH30" s="1030"/>
      <c r="AI30" s="1030" t="s">
        <v>413</v>
      </c>
      <c r="AJ30" s="1030"/>
      <c r="AK30" s="1030"/>
      <c r="AL30" s="556"/>
      <c r="AM30" s="1030" t="s">
        <v>510</v>
      </c>
      <c r="AN30" s="1030"/>
      <c r="AO30" s="103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4"/>
      <c r="AA37" s="825"/>
      <c r="AB37" s="1024" t="s">
        <v>11</v>
      </c>
      <c r="AC37" s="1025"/>
      <c r="AD37" s="1026"/>
      <c r="AE37" s="1030" t="s">
        <v>391</v>
      </c>
      <c r="AF37" s="1030"/>
      <c r="AG37" s="1030"/>
      <c r="AH37" s="1030"/>
      <c r="AI37" s="1030" t="s">
        <v>413</v>
      </c>
      <c r="AJ37" s="1030"/>
      <c r="AK37" s="1030"/>
      <c r="AL37" s="556"/>
      <c r="AM37" s="1030" t="s">
        <v>510</v>
      </c>
      <c r="AN37" s="1030"/>
      <c r="AO37" s="103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4"/>
      <c r="AA44" s="825"/>
      <c r="AB44" s="1024" t="s">
        <v>11</v>
      </c>
      <c r="AC44" s="1025"/>
      <c r="AD44" s="1026"/>
      <c r="AE44" s="1030" t="s">
        <v>391</v>
      </c>
      <c r="AF44" s="1030"/>
      <c r="AG44" s="1030"/>
      <c r="AH44" s="1030"/>
      <c r="AI44" s="1030" t="s">
        <v>413</v>
      </c>
      <c r="AJ44" s="1030"/>
      <c r="AK44" s="1030"/>
      <c r="AL44" s="556"/>
      <c r="AM44" s="1030" t="s">
        <v>510</v>
      </c>
      <c r="AN44" s="1030"/>
      <c r="AO44" s="103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4"/>
      <c r="AA51" s="825"/>
      <c r="AB51" s="556" t="s">
        <v>11</v>
      </c>
      <c r="AC51" s="1025"/>
      <c r="AD51" s="1026"/>
      <c r="AE51" s="1030" t="s">
        <v>391</v>
      </c>
      <c r="AF51" s="1030"/>
      <c r="AG51" s="1030"/>
      <c r="AH51" s="1030"/>
      <c r="AI51" s="1030" t="s">
        <v>413</v>
      </c>
      <c r="AJ51" s="1030"/>
      <c r="AK51" s="1030"/>
      <c r="AL51" s="556"/>
      <c r="AM51" s="1030" t="s">
        <v>510</v>
      </c>
      <c r="AN51" s="1030"/>
      <c r="AO51" s="103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4"/>
      <c r="AA58" s="825"/>
      <c r="AB58" s="1024" t="s">
        <v>11</v>
      </c>
      <c r="AC58" s="1025"/>
      <c r="AD58" s="1026"/>
      <c r="AE58" s="1030" t="s">
        <v>391</v>
      </c>
      <c r="AF58" s="1030"/>
      <c r="AG58" s="1030"/>
      <c r="AH58" s="1030"/>
      <c r="AI58" s="1030" t="s">
        <v>413</v>
      </c>
      <c r="AJ58" s="1030"/>
      <c r="AK58" s="1030"/>
      <c r="AL58" s="556"/>
      <c r="AM58" s="1030" t="s">
        <v>510</v>
      </c>
      <c r="AN58" s="1030"/>
      <c r="AO58" s="103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4"/>
      <c r="AA65" s="825"/>
      <c r="AB65" s="1024" t="s">
        <v>11</v>
      </c>
      <c r="AC65" s="1025"/>
      <c r="AD65" s="1026"/>
      <c r="AE65" s="1030" t="s">
        <v>391</v>
      </c>
      <c r="AF65" s="1030"/>
      <c r="AG65" s="1030"/>
      <c r="AH65" s="1030"/>
      <c r="AI65" s="1030" t="s">
        <v>413</v>
      </c>
      <c r="AJ65" s="1030"/>
      <c r="AK65" s="1030"/>
      <c r="AL65" s="556"/>
      <c r="AM65" s="1030" t="s">
        <v>510</v>
      </c>
      <c r="AN65" s="1030"/>
      <c r="AO65" s="103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3"/>
      <c r="B14" s="1044"/>
      <c r="C14" s="1044"/>
      <c r="D14" s="1044"/>
      <c r="E14" s="1044"/>
      <c r="F14" s="1045"/>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3"/>
      <c r="B16" s="1044"/>
      <c r="C16" s="1044"/>
      <c r="D16" s="1044"/>
      <c r="E16" s="1044"/>
      <c r="F16" s="1045"/>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3"/>
      <c r="B27" s="1044"/>
      <c r="C27" s="1044"/>
      <c r="D27" s="1044"/>
      <c r="E27" s="1044"/>
      <c r="F27" s="1045"/>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3"/>
      <c r="B29" s="1044"/>
      <c r="C29" s="1044"/>
      <c r="D29" s="1044"/>
      <c r="E29" s="1044"/>
      <c r="F29" s="1045"/>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3"/>
      <c r="B40" s="1044"/>
      <c r="C40" s="1044"/>
      <c r="D40" s="1044"/>
      <c r="E40" s="1044"/>
      <c r="F40" s="1045"/>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3"/>
      <c r="B42" s="1044"/>
      <c r="C42" s="1044"/>
      <c r="D42" s="1044"/>
      <c r="E42" s="1044"/>
      <c r="F42" s="1045"/>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3"/>
      <c r="B56" s="1044"/>
      <c r="C56" s="1044"/>
      <c r="D56" s="1044"/>
      <c r="E56" s="1044"/>
      <c r="F56" s="1045"/>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3"/>
      <c r="B67" s="1044"/>
      <c r="C67" s="1044"/>
      <c r="D67" s="1044"/>
      <c r="E67" s="1044"/>
      <c r="F67" s="1045"/>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3"/>
      <c r="B69" s="1044"/>
      <c r="C69" s="1044"/>
      <c r="D69" s="1044"/>
      <c r="E69" s="1044"/>
      <c r="F69" s="1045"/>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3"/>
      <c r="B80" s="1044"/>
      <c r="C80" s="1044"/>
      <c r="D80" s="1044"/>
      <c r="E80" s="1044"/>
      <c r="F80" s="1045"/>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3"/>
      <c r="B82" s="1044"/>
      <c r="C82" s="1044"/>
      <c r="D82" s="1044"/>
      <c r="E82" s="1044"/>
      <c r="F82" s="1045"/>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3"/>
      <c r="B93" s="1044"/>
      <c r="C93" s="1044"/>
      <c r="D93" s="1044"/>
      <c r="E93" s="1044"/>
      <c r="F93" s="1045"/>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3"/>
      <c r="B95" s="1044"/>
      <c r="C95" s="1044"/>
      <c r="D95" s="1044"/>
      <c r="E95" s="1044"/>
      <c r="F95" s="1045"/>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3"/>
      <c r="B109" s="1044"/>
      <c r="C109" s="1044"/>
      <c r="D109" s="1044"/>
      <c r="E109" s="1044"/>
      <c r="F109" s="1045"/>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3"/>
      <c r="B120" s="1044"/>
      <c r="C120" s="1044"/>
      <c r="D120" s="1044"/>
      <c r="E120" s="1044"/>
      <c r="F120" s="1045"/>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3"/>
      <c r="B122" s="1044"/>
      <c r="C122" s="1044"/>
      <c r="D122" s="1044"/>
      <c r="E122" s="1044"/>
      <c r="F122" s="1045"/>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3"/>
      <c r="B133" s="1044"/>
      <c r="C133" s="1044"/>
      <c r="D133" s="1044"/>
      <c r="E133" s="1044"/>
      <c r="F133" s="1045"/>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3"/>
      <c r="B135" s="1044"/>
      <c r="C135" s="1044"/>
      <c r="D135" s="1044"/>
      <c r="E135" s="1044"/>
      <c r="F135" s="1045"/>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3"/>
      <c r="B146" s="1044"/>
      <c r="C146" s="1044"/>
      <c r="D146" s="1044"/>
      <c r="E146" s="1044"/>
      <c r="F146" s="1045"/>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3"/>
      <c r="B148" s="1044"/>
      <c r="C148" s="1044"/>
      <c r="D148" s="1044"/>
      <c r="E148" s="1044"/>
      <c r="F148" s="1045"/>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3"/>
      <c r="B162" s="1044"/>
      <c r="C162" s="1044"/>
      <c r="D162" s="1044"/>
      <c r="E162" s="1044"/>
      <c r="F162" s="1045"/>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3"/>
      <c r="B173" s="1044"/>
      <c r="C173" s="1044"/>
      <c r="D173" s="1044"/>
      <c r="E173" s="1044"/>
      <c r="F173" s="1045"/>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3"/>
      <c r="B175" s="1044"/>
      <c r="C175" s="1044"/>
      <c r="D175" s="1044"/>
      <c r="E175" s="1044"/>
      <c r="F175" s="1045"/>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3"/>
      <c r="B186" s="1044"/>
      <c r="C186" s="1044"/>
      <c r="D186" s="1044"/>
      <c r="E186" s="1044"/>
      <c r="F186" s="1045"/>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3"/>
      <c r="B188" s="1044"/>
      <c r="C188" s="1044"/>
      <c r="D188" s="1044"/>
      <c r="E188" s="1044"/>
      <c r="F188" s="1045"/>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3"/>
      <c r="B199" s="1044"/>
      <c r="C199" s="1044"/>
      <c r="D199" s="1044"/>
      <c r="E199" s="1044"/>
      <c r="F199" s="1045"/>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3"/>
      <c r="B201" s="1044"/>
      <c r="C201" s="1044"/>
      <c r="D201" s="1044"/>
      <c r="E201" s="1044"/>
      <c r="F201" s="1045"/>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3"/>
      <c r="B215" s="1044"/>
      <c r="C215" s="1044"/>
      <c r="D215" s="1044"/>
      <c r="E215" s="1044"/>
      <c r="F215" s="1045"/>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3"/>
      <c r="B226" s="1044"/>
      <c r="C226" s="1044"/>
      <c r="D226" s="1044"/>
      <c r="E226" s="1044"/>
      <c r="F226" s="1045"/>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3"/>
      <c r="B228" s="1044"/>
      <c r="C228" s="1044"/>
      <c r="D228" s="1044"/>
      <c r="E228" s="1044"/>
      <c r="F228" s="1045"/>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3"/>
      <c r="B239" s="1044"/>
      <c r="C239" s="1044"/>
      <c r="D239" s="1044"/>
      <c r="E239" s="1044"/>
      <c r="F239" s="1045"/>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3"/>
      <c r="B241" s="1044"/>
      <c r="C241" s="1044"/>
      <c r="D241" s="1044"/>
      <c r="E241" s="1044"/>
      <c r="F241" s="1045"/>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3"/>
      <c r="B252" s="1044"/>
      <c r="C252" s="1044"/>
      <c r="D252" s="1044"/>
      <c r="E252" s="1044"/>
      <c r="F252" s="1045"/>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3"/>
      <c r="B254" s="1044"/>
      <c r="C254" s="1044"/>
      <c r="D254" s="1044"/>
      <c r="E254" s="1044"/>
      <c r="F254" s="1045"/>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尾形 大輔(ogata-daisuke)</cp:lastModifiedBy>
  <cp:lastPrinted>2021-08-13T12:13:38Z</cp:lastPrinted>
  <dcterms:created xsi:type="dcterms:W3CDTF">2012-03-13T00:50:25Z</dcterms:created>
  <dcterms:modified xsi:type="dcterms:W3CDTF">2021-08-30T02:00:59Z</dcterms:modified>
</cp:coreProperties>
</file>