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05.作業依頼\令和３年度\★レビューシート\0811 ①行政事業レビューシート（最終公表版）、②概算要求反映状況調（事業単位整理表）\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<sst xmlns="http://schemas.openxmlformats.org/spreadsheetml/2006/main" count="3080" uniqueCount="793">
  <si>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</si>
  <si>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</si>
  <si>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</si>
  <si>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</si>
  <si>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</si>
  <si>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</si>
  <si>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</si>
  <si>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</si>
  <si>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</si>
  <si>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</si>
  <si>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</si>
  <si>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</si>
  <si>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</si>
  <si>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</si>
  <si>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</si>
  <si>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</si>
  <si>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</si>
  <si>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</si>
  <si>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</si>
  <si>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</si>
  <si>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</si>
  <si>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</si>
  <si>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</si>
  <si>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</si>
  <si>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</si>
  <si>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</si>
  <si>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</si>
  <si>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</si>
  <si>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</si>
  <si>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</si>
  <si>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</si>
  <si>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</si>
  <si>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</si>
  <si>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</si>
  <si>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</si>
  <si>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</si>
  <si>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</si>
  <si>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</si>
  <si>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</si>
  <si>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</si>
  <si>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</si>
  <si>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</si>
  <si>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</si>
  <si>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</si>
  <si>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</si>
  <si>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</si>
  <si>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</si>
  <si>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</si>
  <si>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</si>
  <si>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</si>
  <si>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</si>
  <si>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</si>
  <si>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</si>
  <si>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</si>
  <si>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</si>
  <si>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</si>
  <si>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</si>
  <si>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</si>
  <si>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</si>
  <si>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</si>
  <si>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</si>
  <si>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</si>
  <si>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</si>
  <si>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</si>
  <si>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</si>
  <si>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</si>
  <si>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</si>
  <si>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</si>
  <si>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</si>
  <si>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</si>
  <si>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</si>
  <si>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</si>
  <si>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</si>
  <si>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</si>
  <si>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</si>
  <si>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</si>
  <si>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</si>
  <si>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</si>
  <si>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</si>
  <si>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</si>
  <si>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</si>
  <si>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</si>
  <si>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</si>
  <si>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</si>
  <si>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</si>
  <si>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</si>
  <si>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</si>
  <si>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</si>
  <si>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</si>
  <si>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</si>
  <si>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</si>
  <si>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</si>
  <si>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</si>
  <si>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</si>
  <si>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</si>
  <si>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</si>
  <si>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</si>
  <si>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</si>
  <si>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</si>
  <si>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</si>
  <si>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</si>
  <si>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</si>
  <si>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</si>
  <si>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</si>
  <si>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</si>
  <si>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</si>
  <si>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</si>
  <si>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</si>
  <si>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</si>
  <si>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</si>
  <si>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</si>
  <si>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</si>
  <si>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</si>
  <si>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</si>
  <si>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</si>
  <si>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</si>
  <si>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</si>
  <si>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</si>
  <si>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</si>
  <si>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</si>
  <si>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</si>
  <si>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</si>
  <si>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</si>
  <si>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</si>
  <si>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</si>
  <si>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</si>
  <si>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</si>
  <si>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</si>
  <si>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</si>
  <si>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</si>
  <si>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</si>
  <si>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</si>
  <si>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</si>
  <si>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</si>
  <si>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</si>
  <si>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</si>
  <si>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</si>
  <si>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</si>
  <si>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</si>
  <si>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</si>
  <si>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</si>
  <si>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</si>
  <si>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</si>
  <si>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</si>
  <si>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</si>
  <si>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</si>
  <si>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</si>
  <si>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</si>
  <si>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</si>
  <si>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</si>
  <si>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</si>
  <si>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</si>
  <si>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</si>
  <si>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</si>
  <si>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</si>
  <si>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</si>
  <si>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</si>
  <si>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</si>
  <si>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</si>
  <si>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</si>
  <si>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</si>
  <si>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</si>
  <si>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</si>
  <si>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</si>
  <si>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</si>
  <si>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</si>
  <si>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</si>
  <si>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</si>
  <si>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</si>
  <si>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</si>
  <si>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</si>
  <si>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</si>
  <si>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</si>
  <si>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</si>
  <si>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</si>
  <si>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</si>
  <si>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</si>
  <si>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</si>
  <si>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</si>
  <si>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</si>
  <si>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</si>
  <si>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</si>
  <si>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</si>
  <si>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</si>
  <si>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</si>
  <si>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</si>
  <si>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</si>
  <si>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</si>
  <si>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</si>
  <si>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</si>
  <si>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</si>
  <si>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</si>
  <si>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</si>
  <si>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</si>
  <si>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</si>
  <si>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</si>
  <si>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</si>
  <si>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</si>
  <si>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</si>
  <si>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</si>
  <si>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</si>
  <si>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</si>
  <si>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</si>
  <si>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</si>
  <si>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</si>
  <si>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</si>
  <si>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</si>
  <si>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</si>
  <si>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</si>
  <si>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</si>
  <si>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</si>
  <si>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</si>
  <si>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</si>
  <si>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</si>
  <si>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</si>
  <si>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</si>
  <si>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</si>
  <si>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</si>
  <si>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</si>
  <si>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</si>
  <si>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</si>
  <si>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</si>
  <si>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</si>
  <si>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</si>
  <si>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</si>
  <si>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</si>
  <si>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</si>
  <si>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</si>
  <si>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</si>
  <si>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</si>
  <si>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</si>
  <si>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</si>
  <si>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</si>
  <si>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</si>
  <si>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</si>
  <si>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</si>
  <si>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</si>
  <si>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</si>
  <si>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</si>
  <si>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</si>
  <si>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</si>
  <si>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</si>
  <si>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</si>
  <si>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</si>
  <si>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</si>
  <si>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</si>
  <si>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</si>
  <si>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</si>
  <si>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</si>
  <si>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</si>
  <si>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</si>
  <si>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</si>
  <si>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</si>
  <si>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</si>
  <si>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</si>
  <si>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</si>
  <si>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</si>
  <si>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</si>
  <si>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</si>
  <si>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</si>
  <si>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</si>
  <si>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</si>
  <si>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</si>
  <si>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</si>
  <si>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</si>
  <si>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</si>
  <si>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</si>
  <si>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</si>
  <si>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</si>
  <si>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</si>
  <si>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</si>
  <si>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</si>
  <si>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</si>
  <si>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</si>
  <si>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</si>
  <si>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</si>
  <si>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</si>
  <si>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</si>
  <si>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</si>
  <si>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</si>
  <si>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</si>
  <si>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</si>
  <si>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</si>
  <si>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</si>
  <si>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</si>
  <si>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</si>
  <si>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</si>
  <si>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</si>
  <si>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</si>
  <si>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</si>
  <si>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</si>
  <si>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</si>
  <si>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</si>
  <si>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</si>
  <si>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</si>
  <si>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</si>
  <si>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</si>
  <si>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</si>
  <si>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</si>
  <si>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</si>
  <si>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</si>
  <si>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</si>
  <si>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</si>
  <si>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</si>
  <si>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</si>
  <si>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</si>
  <si>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</si>
  <si>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</si>
  <si>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</si>
  <si>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</si>
  <si>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</si>
  <si>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</si>
  <si>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</si>
  <si>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</si>
  <si>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</si>
  <si>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</si>
  <si>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</si>
  <si>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</si>
  <si>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</si>
  <si>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</si>
  <si>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</si>
  <si>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</si>
  <si>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</si>
  <si>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</si>
  <si>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</si>
  <si>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</si>
  <si>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</si>
  <si>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</si>
  <si>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</si>
  <si>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</si>
  <si>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</si>
  <si>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</si>
  <si>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</si>
  <si>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</si>
  <si>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</si>
  <si>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</si>
  <si>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</si>
  <si>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</si>
  <si>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</si>
  <si>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</si>
  <si>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</si>
  <si>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</si>
  <si>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</si>
  <si>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</si>
  <si>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</si>
  <si>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</si>
  <si>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</si>
  <si>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</si>
  <si>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</si>
  <si>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</si>
  <si>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</si>
  <si>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</si>
  <si>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</si>
  <si>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</si>
  <si>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</si>
  <si>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</si>
  <si>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</si>
  <si>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</si>
  <si>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</si>
  <si>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</si>
  <si>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</si>
  <si>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</si>
  <si>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</si>
  <si>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</si>
  <si>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</si>
  <si>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</si>
  <si>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</si>
  <si>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</si>
  <si>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</si>
  <si>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</si>
  <si>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</si>
  <si>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</si>
  <si>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</si>
  <si>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</si>
  <si>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</si>
  <si>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</si>
  <si>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</si>
  <si>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</si>
  <si>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</si>
  <si>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</si>
  <si>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</si>
  <si>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</si>
  <si>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</si>
  <si>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</si>
  <si>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</si>
  <si>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</si>
  <si>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</si>
  <si>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</si>
  <si>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</si>
  <si>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</si>
  <si>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</si>
  <si>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</si>
  <si>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</si>
  <si>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</si>
  <si>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</si>
  <si>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</si>
  <si>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</si>
  <si>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</si>
  <si>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</si>
  <si>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</si>
  <si>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</si>
  <si>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</si>
  <si>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</si>
  <si>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</si>
  <si>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</si>
  <si>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</si>
  <si>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</si>
  <si>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</si>
  <si>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</si>
  <si>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</si>
  <si>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</si>
  <si>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</si>
  <si>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</si>
  <si>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</si>
  <si>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</si>
  <si>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</si>
  <si>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</si>
  <si>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</si>
  <si>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</si>
  <si>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</si>
  <si>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</si>
  <si>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</si>
  <si>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</si>
  <si>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</si>
  <si>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</si>
  <si>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</si>
  <si>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</si>
  <si>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</si>
  <si>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</si>
  <si>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</si>
  <si>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</si>
  <si>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</si>
  <si>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</si>
  <si>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</si>
  <si>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</si>
  <si>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</si>
  <si>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</si>
  <si>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</si>
  <si>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</si>
  <si>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</si>
  <si>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</si>
  <si>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</si>
  <si>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</si>
  <si>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</si>
  <si>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</si>
  <si>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</si>
  <si>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</si>
  <si>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</si>
  <si>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</si>
  <si>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</si>
  <si>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</si>
  <si>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</si>
  <si>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</si>
  <si>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</si>
  <si>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</si>
  <si>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</si>
  <si>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</si>
  <si>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</si>
  <si>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</si>
  <si>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</si>
  <si>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</si>
  <si>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</si>
  <si>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</si>
  <si>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</si>
  <si>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</si>
  <si>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</si>
  <si>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</si>
  <si>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</si>
  <si>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</si>
  <si>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</si>
  <si>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</si>
  <si>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</si>
  <si>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</si>
  <si>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</si>
  <si>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</si>
  <si>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</si>
  <si>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</si>
  <si>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</si>
  <si>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</si>
  <si>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</si>
  <si>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</si>
  <si>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</si>
  <si>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</si>
  <si>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</si>
  <si>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</si>
  <si>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</si>
  <si>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</si>
  <si>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</si>
  <si>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</si>
  <si>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</si>
  <si>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</si>
  <si>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</si>
  <si>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</si>
  <si>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</si>
  <si>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</si>
  <si>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</si>
  <si>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</si>
  <si>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</si>
  <si>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</si>
  <si>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</si>
  <si>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</si>
  <si>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</si>
  <si>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</si>
  <si>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</si>
  <si>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</si>
  <si>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</si>
  <si>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</si>
  <si>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</si>
  <si>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</si>
  <si>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</si>
  <si>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</si>
  <si>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</si>
  <si>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</si>
  <si>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</si>
  <si>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</si>
  <si>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</si>
  <si>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</si>
  <si>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</si>
  <si>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</si>
  <si>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</si>
  <si>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</si>
  <si>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</si>
  <si>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</si>
  <si>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</si>
  <si>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</si>
  <si>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</si>
  <si>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</si>
  <si>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</si>
  <si>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</si>
  <si>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</si>
  <si>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</si>
  <si>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</si>
  <si>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</si>
  <si>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</si>
  <si>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</si>
  <si>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</si>
  <si>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</si>
  <si>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</si>
  <si>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</si>
  <si>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</si>
  <si>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</si>
  <si>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</si>
  <si>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</si>
  <si>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</si>
  <si>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</si>
  <si>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</si>
  <si>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</si>
  <si>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</si>
  <si>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</si>
  <si>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</si>
  <si>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</si>
  <si>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</si>
  <si>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</si>
  <si>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</si>
  <si>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</si>
  <si>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</si>
  <si>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</si>
  <si>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</si>
  <si>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</si>
  <si>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</si>
  <si>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</si>
  <si>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</si>
  <si>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</si>
  <si>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</si>
  <si>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</si>
  <si>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</si>
  <si>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</si>
  <si>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</si>
  <si>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</si>
  <si>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</si>
  <si>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</si>
  <si>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</si>
  <si>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</si>
  <si>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</si>
  <si>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</si>
  <si>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</si>
  <si>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</si>
  <si>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</si>
  <si>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</si>
  <si>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</si>
  <si>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</si>
  <si>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</si>
  <si>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</si>
  <si>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</si>
  <si>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</si>
  <si>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</si>
  <si>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</si>
  <si>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</si>
  <si>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</si>
  <si>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</si>
  <si>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</si>
  <si>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</si>
  <si>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</si>
  <si>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</si>
  <si>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</si>
  <si>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</si>
  <si>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</si>
  <si>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</si>
  <si>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</si>
  <si>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</si>
  <si>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</si>
  <si>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</si>
  <si>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</si>
  <si>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</si>
  <si>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</si>
  <si>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</si>
  <si>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</si>
  <si>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</si>
  <si>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</si>
  <si>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</si>
  <si>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</si>
  <si>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</si>
  <si>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</si>
  <si>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</si>
  <si>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</si>
  <si>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</si>
  <si>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</si>
  <si>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</si>
  <si>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</si>
  <si>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</si>
  <si>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</si>
  <si>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</si>
  <si>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</si>
  <si>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</si>
  <si>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</si>
  <si>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</si>
  <si>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</si>
  <si>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</si>
  <si>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</si>
  <si>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</si>
  <si>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</si>
  <si>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</si>
  <si>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</si>
  <si>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</si>
  <si>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</si>
  <si>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</si>
  <si>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</si>
  <si>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</si>
  <si>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</si>
  <si>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</si>
  <si>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</si>
  <si>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</si>
  <si>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</si>
  <si>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</si>
  <si>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</si>
  <si>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</si>
  <si>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</si>
  <si>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</si>
  <si>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</si>
  <si>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</si>
  <si>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</si>
  <si>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</si>
  <si>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</si>
  <si>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</si>
  <si>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</si>
  <si>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</si>
  <si>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</si>
  <si>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</si>
  <si>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</si>
  <si>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</si>
  <si>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</si>
  <si>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</si>
  <si>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</si>
  <si>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</si>
  <si>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</si>
  <si>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</si>
  <si>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</si>
  <si>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</si>
  <si>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</si>
  <si>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</si>
  <si>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</si>
  <si>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</si>
  <si>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</si>
  <si>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</si>
  <si>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</si>
  <si>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</si>
  <si>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</si>
  <si>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</si>
  <si>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</si>
  <si>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</si>
  <si>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</si>
  <si>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</si>
  <si>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</si>
  <si>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</si>
  <si>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</si>
  <si>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</si>
  <si>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</si>
  <si>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</si>
  <si>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</si>
  <si>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</si>
  <si>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</si>
  <si>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</si>
  <si>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</si>
  <si>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</si>
  <si>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</si>
  <si>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</si>
  <si>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</si>
  <si>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</si>
  <si>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</si>
  <si>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</si>
  <si>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</si>
  <si>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</si>
  <si>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</si>
  <si>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</si>
  <si>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</si>
  <si>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</si>
  <si>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</si>
  <si>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</si>
  <si>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</si>
  <si>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</si>
  <si>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</si>
  <si>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</si>
  <si>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</si>
  <si>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アレルギー疾患医療提供体制整備事業費</t>
    <rPh sb="5" eb="7">
      <t>シッカン</t>
    </rPh>
    <rPh sb="7" eb="9">
      <t>イリョウ</t>
    </rPh>
    <rPh sb="9" eb="11">
      <t>テイキョウ</t>
    </rPh>
    <rPh sb="11" eb="13">
      <t>タイセイ</t>
    </rPh>
    <rPh sb="13" eb="15">
      <t>セイビ</t>
    </rPh>
    <rPh sb="15" eb="18">
      <t>ジギョウヒ</t>
    </rPh>
    <phoneticPr fontId="5"/>
  </si>
  <si>
    <t>がん・疾病対策課</t>
    <phoneticPr fontId="5"/>
  </si>
  <si>
    <t>健康局</t>
    <phoneticPr fontId="5"/>
  </si>
  <si>
    <t>がん・疾病対策課長　　　　古元　重和　　　　</t>
    <rPh sb="13" eb="15">
      <t>コモト</t>
    </rPh>
    <rPh sb="16" eb="18">
      <t>シゲカズ</t>
    </rPh>
    <phoneticPr fontId="5"/>
  </si>
  <si>
    <t>○</t>
  </si>
  <si>
    <t>アレルギー疾患対策基本法第17条</t>
    <phoneticPr fontId="5"/>
  </si>
  <si>
    <t>専門的なアレルギー疾患医療の提供等を行う医療機関の整備を図るために、地域の拠点となる医療機関とのネットワークの構築、アレルギー疾患医療に関する最新の正しい情報の提供、医療従事者の育成、研究の推進等を行う中心拠点病院に対して補助を行うことで、アレルギー疾患を有する者がその居住する地域にかかわらずそのアレルギー疾患の状態に応じた適切なアレルギー疾患医療を受けることができることを目指す。</t>
    <phoneticPr fontId="5"/>
  </si>
  <si>
    <t>（１）アレルギー疾患の診療連携ネットワークの構築
（２）アレルギー疾患医療の診断等支援
（３）アレルギー疾患に係る医師等に対する研修支援事業（都道府県拠点病院の専門医向けの研修等）
（４）アレルギー疾患患者や家族に対する相談事業
【補助率】10／10</t>
    <phoneticPr fontId="5"/>
  </si>
  <si>
    <t>厚生労働省</t>
  </si>
  <si>
    <t>厚労</t>
  </si>
  <si>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</si>
  <si>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前年度実績以上</t>
    <phoneticPr fontId="5"/>
  </si>
  <si>
    <t>アレルギー疾患に係る医師等に対する研修の受講者数（都道府県拠点病院医師向け）</t>
    <phoneticPr fontId="5"/>
  </si>
  <si>
    <t>アレルギー疾患医療提供体制整備事業費事業実績報告書</t>
    <phoneticPr fontId="5"/>
  </si>
  <si>
    <t>人</t>
    <rPh sb="0" eb="1">
      <t>ヒト</t>
    </rPh>
    <phoneticPr fontId="5"/>
  </si>
  <si>
    <t>-</t>
    <phoneticPr fontId="5"/>
  </si>
  <si>
    <t>アレルギー疾患に係る医師等に対する研修（都道府県拠点病院医師向け）の回数</t>
    <phoneticPr fontId="5"/>
  </si>
  <si>
    <t>全国拠点病院連絡会議に参加した都道府県拠点病院の割合
（参加拠点病院数/拠点病院数）</t>
    <phoneticPr fontId="5"/>
  </si>
  <si>
    <t>単位あたりコスト=X／Y
X:「執行額」
Y:「アレルギー疾患に係る医師等に対する研修【都道府県拠点病院医師向け）の受講者数」　　　　　　　　　　　　　</t>
    <phoneticPr fontId="5"/>
  </si>
  <si>
    <t>Ⅰ－５　感染症など健康を脅かす疾病を予防・防止するとともに、感染者等に必要な医療等を確保すること</t>
    <phoneticPr fontId="5"/>
  </si>
  <si>
    <t>Ⅰ－５－２　難病等の予防・治療等を充実させること</t>
    <phoneticPr fontId="5"/>
  </si>
  <si>
    <t>件</t>
    <rPh sb="0" eb="1">
      <t>ケン</t>
    </rPh>
    <phoneticPr fontId="5"/>
  </si>
  <si>
    <t>円</t>
    <rPh sb="0" eb="1">
      <t>エン</t>
    </rPh>
    <phoneticPr fontId="5"/>
  </si>
  <si>
    <t>　　　X/Y</t>
    <phoneticPr fontId="5"/>
  </si>
  <si>
    <t>14,373,000／22</t>
    <phoneticPr fontId="5"/>
  </si>
  <si>
    <t>23,340,000/20</t>
    <phoneticPr fontId="5"/>
  </si>
  <si>
    <t>中核的な医療機関に補助を行い都道府県間でのアレルギー疾患診療連携ネットワークの構築することで、アレルギー疾患に係る医療提供体制の整備に寄与する。</t>
    <phoneticPr fontId="5"/>
  </si>
  <si>
    <t>予防・健康づくり推進</t>
    <rPh sb="0" eb="2">
      <t>ヨボウ</t>
    </rPh>
    <rPh sb="3" eb="5">
      <t>ケンコウ</t>
    </rPh>
    <rPh sb="8" eb="10">
      <t>スイシン</t>
    </rPh>
    <phoneticPr fontId="5"/>
  </si>
  <si>
    <t>中心拠点病院での研修に参加した累積医師数【2021年度までに100人】</t>
    <phoneticPr fontId="5"/>
  </si>
  <si>
    <t>食物によるアナフィラキシーショック死亡者数ゼロ【2028年度まで】</t>
    <phoneticPr fontId="5"/>
  </si>
  <si>
    <t>中核的な医療機関に補助を行いアレルギー疾患に適切に対応できる医師を育成することで、アレルギー疾患に係る医療提供体制の整備に寄与する。</t>
    <phoneticPr fontId="5"/>
  </si>
  <si>
    <t>アレルギー疾患の診療連携ネットワークが構築されることで、アレルギー疾患患者や家族、ひいては国民の不安の解消を促進する事に繋がる。また、居住地に関係なくアレルギー診療医療が受けられるようになる。</t>
    <phoneticPr fontId="5"/>
  </si>
  <si>
    <t>○</t>
    <phoneticPr fontId="5"/>
  </si>
  <si>
    <t>アレルギーに関しては、民間療法を含め膨大な情報が氾濫しており、国が主体となって実施する必要がある。</t>
    <phoneticPr fontId="5"/>
  </si>
  <si>
    <t>中核的な医療機関を中心にし、全国アレルギー疾患医療拠点病院間で意見交換、情報共有を行う会議等を行うことでより、よりよいアレルギー診療体制の構築が可能になるため、優先度が高く国費を投入して進めるべき事業である。</t>
    <phoneticPr fontId="5"/>
  </si>
  <si>
    <t>‐</t>
  </si>
  <si>
    <t>無</t>
  </si>
  <si>
    <t>事業構築のため妥当である。</t>
    <phoneticPr fontId="5"/>
  </si>
  <si>
    <t>交付要綱により負担割合を定めており、妥当である。</t>
    <phoneticPr fontId="5"/>
  </si>
  <si>
    <t>費目・使途は事業目的に即している。</t>
    <phoneticPr fontId="5"/>
  </si>
  <si>
    <t>概ね達成できている。</t>
    <phoneticPr fontId="5"/>
  </si>
  <si>
    <t>アレルギー疾患の中核的な医療を担う中心拠点病院で実施しており、実効性の高い手段となっている。</t>
    <phoneticPr fontId="5"/>
  </si>
  <si>
    <t>当初見込みを達成しており、見合ったものとなっている。</t>
    <phoneticPr fontId="5"/>
  </si>
  <si>
    <t>アレルギー疾患対策都道府県拠点病院モデル事業</t>
    <phoneticPr fontId="5"/>
  </si>
  <si>
    <t>「アレルギー疾患対策都道府県拠点病院モデル事業」は都道府県のアレルギー疾患拠点病院が地域への情報提供や地域の医療従事者向けに研修を行うことで医療提供体制の構築を目指すものであり、本事業は国レベルの中心拠点病院として２つの医療機関を定め、国民や医療従事者に向けた情報提供や都道府県拠点病院の専門医向けに研修会を開催し、都道府県間でのネットワークの構築を目指すものである。</t>
    <phoneticPr fontId="5"/>
  </si>
  <si>
    <t>都道府県において都道府県拠点病院の指定は進んでいる。アレルギー疾患医療の中心拠点病院に補助することにより、都道府県拠点病院とのネットワークの構築や研修による医療の均てん化を図っており、アレルギー疾患対策基本指針に基づく医療提供体制の整備に有用であるため、引き続き国民や医療従事者等に対して正しい知識の普及啓発や研修を行い、アレルギー疾患の医療提供体制整備を推進することとする。</t>
    <phoneticPr fontId="5"/>
  </si>
  <si>
    <t>都道府県における都道府県拠点病院の指定は着実に進んでおり、研修対象者が増加することとなる、中心拠点病院と都道府県拠点病院とのネットワークを強化することによって効果的、効率的な研修を行って適切な執行を確保するなど、事業目的達成のため本事業を推進していくこととしている。</t>
    <phoneticPr fontId="5"/>
  </si>
  <si>
    <t>0187</t>
    <phoneticPr fontId="5"/>
  </si>
  <si>
    <t>国立研究開発法人国立成育医療研究センター</t>
    <phoneticPr fontId="5"/>
  </si>
  <si>
    <t>独立行政法人国立病院機構相模原病院</t>
    <phoneticPr fontId="5"/>
  </si>
  <si>
    <t>都道府県拠点病院の医師等に対する研修の実施等</t>
    <phoneticPr fontId="5"/>
  </si>
  <si>
    <t>補助金等交付</t>
  </si>
  <si>
    <t>給料</t>
    <rPh sb="0" eb="2">
      <t>キュウリョウ</t>
    </rPh>
    <phoneticPr fontId="5"/>
  </si>
  <si>
    <t>消耗品費</t>
    <rPh sb="0" eb="3">
      <t>ショウモウヒン</t>
    </rPh>
    <rPh sb="3" eb="4">
      <t>ヒ</t>
    </rPh>
    <phoneticPr fontId="5"/>
  </si>
  <si>
    <t>委託費</t>
    <rPh sb="0" eb="3">
      <t>イタクヒ</t>
    </rPh>
    <phoneticPr fontId="5"/>
  </si>
  <si>
    <t>雑役務費</t>
    <rPh sb="0" eb="2">
      <t>ザツエキ</t>
    </rPh>
    <rPh sb="2" eb="3">
      <t>ム</t>
    </rPh>
    <rPh sb="3" eb="4">
      <t>ヒ</t>
    </rPh>
    <phoneticPr fontId="5"/>
  </si>
  <si>
    <t>印刷製本費</t>
    <rPh sb="0" eb="2">
      <t>インサツ</t>
    </rPh>
    <rPh sb="2" eb="4">
      <t>セイホン</t>
    </rPh>
    <rPh sb="4" eb="5">
      <t>ヒ</t>
    </rPh>
    <phoneticPr fontId="5"/>
  </si>
  <si>
    <t>職員給与</t>
    <phoneticPr fontId="5"/>
  </si>
  <si>
    <t>事務用品　他</t>
    <phoneticPr fontId="5"/>
  </si>
  <si>
    <t>アレルギー医療電話相談</t>
    <phoneticPr fontId="5"/>
  </si>
  <si>
    <t>オンライン費等</t>
    <rPh sb="5" eb="6">
      <t>ヒ</t>
    </rPh>
    <phoneticPr fontId="5"/>
  </si>
  <si>
    <t>研修テキスト作成</t>
    <phoneticPr fontId="5"/>
  </si>
  <si>
    <t>会議費</t>
    <phoneticPr fontId="5"/>
  </si>
  <si>
    <t>連絡会議、アレルギー医療電話相談の打ち合わせ</t>
    <phoneticPr fontId="5"/>
  </si>
  <si>
    <t>-</t>
    <phoneticPr fontId="5"/>
  </si>
  <si>
    <t>アレルギー疾患医療提供体制整備事業を実施する医療機関に資金を補助</t>
  </si>
  <si>
    <t>【補助金等交付】</t>
  </si>
  <si>
    <t>A.国立研究開発法人国立成育医療研究センター</t>
    <phoneticPr fontId="5"/>
  </si>
  <si>
    <t>B.独立行政法人国立病院機構相模原病院</t>
    <phoneticPr fontId="5"/>
  </si>
  <si>
    <t>庁費</t>
    <rPh sb="0" eb="2">
      <t>チョウヒ</t>
    </rPh>
    <phoneticPr fontId="5"/>
  </si>
  <si>
    <t>事務用品・非常勤職員給与・機械類等</t>
    <rPh sb="16" eb="17">
      <t>トウ</t>
    </rPh>
    <phoneticPr fontId="5"/>
  </si>
  <si>
    <t>都道府県拠点病院の医師等に対する研修の実施等</t>
  </si>
  <si>
    <t>-</t>
    <phoneticPr fontId="5"/>
  </si>
  <si>
    <t>－</t>
    <phoneticPr fontId="5"/>
  </si>
  <si>
    <t>－</t>
    <phoneticPr fontId="5"/>
  </si>
  <si>
    <t>点検対象外</t>
    <rPh sb="0" eb="2">
      <t>テンケン</t>
    </rPh>
    <rPh sb="2" eb="5">
      <t>タイショウガイ</t>
    </rPh>
    <phoneticPr fontId="5"/>
  </si>
  <si>
    <t>専門的なアレルギー疾患医療の提供等を行う医療機関の整備を図るために必要な事業であり、引き続き、必要な予算額を確保し、適正な執行に努めること。</t>
    <phoneticPr fontId="5"/>
  </si>
  <si>
    <t>-</t>
    <phoneticPr fontId="5"/>
  </si>
  <si>
    <t>23,326,000/5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</si>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</sst>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rgb="FF000000"/>
      <name val="ＭＳ Ｐゴシック"/>
      <family val="3"/>
      <charset val="128"/>
    </font>
    <font>
      <sz val="12"/>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122464</xdr:colOff>
      <xdr:row>749</xdr:row>
      <xdr:rowOff>54428</xdr:rowOff>
    </xdr:from>
    <xdr:to>
      <xdr:col>38</xdr:col>
      <xdr:colOff>2942</xdr:colOff>
      <xdr:row>752</xdr:row>
      <xdr:rowOff>112901</xdr:rowOff>
    </xdr:to>
    <xdr:sp macro="" textlink="">
      <xdr:nvSpPr>
        <xdr:cNvPr id="2" name="正方形/長方形 1"/>
        <xdr:cNvSpPr/>
      </xdr:nvSpPr>
      <xdr:spPr>
        <a:xfrm>
          <a:off x="2571750" y="44236821"/>
          <a:ext cx="5187263" cy="11198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２３百万円</a:t>
          </a:r>
        </a:p>
      </xdr:txBody>
    </xdr:sp>
    <xdr:clientData/>
  </xdr:twoCellAnchor>
  <xdr:twoCellAnchor>
    <xdr:from>
      <xdr:col>14</xdr:col>
      <xdr:colOff>8710</xdr:colOff>
      <xdr:row>754</xdr:row>
      <xdr:rowOff>285750</xdr:rowOff>
    </xdr:from>
    <xdr:to>
      <xdr:col>14</xdr:col>
      <xdr:colOff>54429</xdr:colOff>
      <xdr:row>759</xdr:row>
      <xdr:rowOff>326571</xdr:rowOff>
    </xdr:to>
    <xdr:sp macro="" textlink="">
      <xdr:nvSpPr>
        <xdr:cNvPr id="3" name="下矢印 2"/>
        <xdr:cNvSpPr/>
      </xdr:nvSpPr>
      <xdr:spPr>
        <a:xfrm>
          <a:off x="2866210" y="46237071"/>
          <a:ext cx="45719" cy="1809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63138</xdr:colOff>
      <xdr:row>754</xdr:row>
      <xdr:rowOff>285750</xdr:rowOff>
    </xdr:from>
    <xdr:to>
      <xdr:col>36</xdr:col>
      <xdr:colOff>108857</xdr:colOff>
      <xdr:row>759</xdr:row>
      <xdr:rowOff>285750</xdr:rowOff>
    </xdr:to>
    <xdr:sp macro="" textlink="">
      <xdr:nvSpPr>
        <xdr:cNvPr id="4" name="下矢印 3"/>
        <xdr:cNvSpPr/>
      </xdr:nvSpPr>
      <xdr:spPr>
        <a:xfrm>
          <a:off x="7410995" y="46237071"/>
          <a:ext cx="45719" cy="17689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762</xdr:row>
      <xdr:rowOff>326572</xdr:rowOff>
    </xdr:from>
    <xdr:to>
      <xdr:col>23</xdr:col>
      <xdr:colOff>149678</xdr:colOff>
      <xdr:row>765</xdr:row>
      <xdr:rowOff>81642</xdr:rowOff>
    </xdr:to>
    <xdr:sp macro="" textlink="">
      <xdr:nvSpPr>
        <xdr:cNvPr id="5" name="正方形/長方形 4"/>
        <xdr:cNvSpPr/>
      </xdr:nvSpPr>
      <xdr:spPr>
        <a:xfrm>
          <a:off x="1251857" y="49108179"/>
          <a:ext cx="3592285" cy="11293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国立研究開発法人国立成育医療研究センター</a:t>
          </a:r>
          <a:endParaRPr kumimoji="1" lang="en-US" altLang="ja-JP" sz="1400"/>
        </a:p>
        <a:p>
          <a:pPr algn="ctr"/>
          <a:r>
            <a:rPr kumimoji="1" lang="ja-JP" altLang="en-US" sz="1400"/>
            <a:t>６百万円</a:t>
          </a:r>
        </a:p>
      </xdr:txBody>
    </xdr:sp>
    <xdr:clientData/>
  </xdr:twoCellAnchor>
  <xdr:twoCellAnchor>
    <xdr:from>
      <xdr:col>26</xdr:col>
      <xdr:colOff>108857</xdr:colOff>
      <xdr:row>762</xdr:row>
      <xdr:rowOff>340179</xdr:rowOff>
    </xdr:from>
    <xdr:to>
      <xdr:col>46</xdr:col>
      <xdr:colOff>179834</xdr:colOff>
      <xdr:row>765</xdr:row>
      <xdr:rowOff>68035</xdr:rowOff>
    </xdr:to>
    <xdr:sp macro="" textlink="">
      <xdr:nvSpPr>
        <xdr:cNvPr id="6" name="正方形/長方形 5"/>
        <xdr:cNvSpPr/>
      </xdr:nvSpPr>
      <xdr:spPr>
        <a:xfrm>
          <a:off x="5415643" y="49121786"/>
          <a:ext cx="4153120" cy="110217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独立行政法人国立病院機構相模原病院</a:t>
          </a:r>
          <a:endParaRPr kumimoji="1" lang="en-US" altLang="ja-JP" sz="1400"/>
        </a:p>
        <a:p>
          <a:pPr algn="ctr"/>
          <a:r>
            <a:rPr kumimoji="1" lang="ja-JP" altLang="en-US" sz="1400"/>
            <a:t>１７百万円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1" zoomScale="70" zoomScaleNormal="75" zoomScaleSheetLayoutView="7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722</v>
      </c>
      <c r="AK2" s="940"/>
      <c r="AL2" s="940"/>
      <c r="AM2" s="940"/>
      <c r="AN2" s="98" t="s">
        <v>407</v>
      </c>
      <c r="AO2" s="940">
        <v>20</v>
      </c>
      <c r="AP2" s="940"/>
      <c r="AQ2" s="940"/>
      <c r="AR2" s="99" t="s">
        <v>712</v>
      </c>
      <c r="AS2" s="946">
        <v>239</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721</v>
      </c>
      <c r="AK3" s="864"/>
      <c r="AL3" s="864"/>
      <c r="AM3" s="864"/>
      <c r="AN3" s="864"/>
      <c r="AO3" s="864"/>
      <c r="AP3" s="864"/>
      <c r="AQ3" s="864"/>
      <c r="AR3" s="864"/>
      <c r="AS3" s="864"/>
      <c r="AT3" s="864"/>
      <c r="AU3" s="864"/>
      <c r="AV3" s="864"/>
      <c r="AW3" s="864"/>
      <c r="AX3" s="24" t="s">
        <v>65</v>
      </c>
    </row>
    <row r="4" spans="1:50" ht="24.75" customHeight="1" x14ac:dyDescent="0.15">
      <c r="A4" s="708" t="s">
        <v>25</v>
      </c>
      <c r="B4" s="709"/>
      <c r="C4" s="709"/>
      <c r="D4" s="709"/>
      <c r="E4" s="709"/>
      <c r="F4" s="709"/>
      <c r="G4" s="686" t="s">
        <v>713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4" t="s">
        <v>509</v>
      </c>
      <c r="H5" s="835"/>
      <c r="I5" s="835"/>
      <c r="J5" s="835"/>
      <c r="K5" s="835"/>
      <c r="L5" s="835"/>
      <c r="M5" s="836" t="s">
        <v>66</v>
      </c>
      <c r="N5" s="837"/>
      <c r="O5" s="837"/>
      <c r="P5" s="837"/>
      <c r="Q5" s="837"/>
      <c r="R5" s="838"/>
      <c r="S5" s="839" t="s">
        <v>70</v>
      </c>
      <c r="T5" s="835"/>
      <c r="U5" s="835"/>
      <c r="V5" s="835"/>
      <c r="W5" s="835"/>
      <c r="X5" s="840"/>
      <c r="Y5" s="702" t="s">
        <v>3</v>
      </c>
      <c r="Z5" s="548"/>
      <c r="AA5" s="548"/>
      <c r="AB5" s="548"/>
      <c r="AC5" s="548"/>
      <c r="AD5" s="549"/>
      <c r="AE5" s="703" t="s">
        <v>714</v>
      </c>
      <c r="AF5" s="703"/>
      <c r="AG5" s="703"/>
      <c r="AH5" s="703"/>
      <c r="AI5" s="703"/>
      <c r="AJ5" s="703"/>
      <c r="AK5" s="703"/>
      <c r="AL5" s="703"/>
      <c r="AM5" s="703"/>
      <c r="AN5" s="703"/>
      <c r="AO5" s="703"/>
      <c r="AP5" s="704"/>
      <c r="AQ5" s="705" t="s">
        <v>716</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718</v>
      </c>
      <c r="H7" s="504"/>
      <c r="I7" s="504"/>
      <c r="J7" s="504"/>
      <c r="K7" s="504"/>
      <c r="L7" s="504"/>
      <c r="M7" s="504"/>
      <c r="N7" s="504"/>
      <c r="O7" s="504"/>
      <c r="P7" s="504"/>
      <c r="Q7" s="504"/>
      <c r="R7" s="504"/>
      <c r="S7" s="504"/>
      <c r="T7" s="504"/>
      <c r="U7" s="504"/>
      <c r="V7" s="504"/>
      <c r="W7" s="504"/>
      <c r="X7" s="505"/>
      <c r="Y7" s="918" t="s">
        <v>390</v>
      </c>
      <c r="Z7" s="445"/>
      <c r="AA7" s="445"/>
      <c r="AB7" s="445"/>
      <c r="AC7" s="445"/>
      <c r="AD7" s="919"/>
      <c r="AE7" s="907" t="s">
        <v>407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500" t="s">
        <v>256</v>
      </c>
      <c r="B8" s="501"/>
      <c r="C8" s="501"/>
      <c r="D8" s="501"/>
      <c r="E8" s="501"/>
      <c r="F8" s="502"/>
      <c r="G8" s="941" t="str">
        <f>入力規則等!A27</f>
        <v>-</v>
      </c>
      <c r="H8" s="724"/>
      <c r="I8" s="724"/>
      <c r="J8" s="724"/>
      <c r="K8" s="724"/>
      <c r="L8" s="724"/>
      <c r="M8" s="724"/>
      <c r="N8" s="724"/>
      <c r="O8" s="724"/>
      <c r="P8" s="724"/>
      <c r="Q8" s="724"/>
      <c r="R8" s="724"/>
      <c r="S8" s="724"/>
      <c r="T8" s="724"/>
      <c r="U8" s="724"/>
      <c r="V8" s="724"/>
      <c r="W8" s="724"/>
      <c r="X8" s="942"/>
      <c r="Y8" s="841" t="s">
        <v>257</v>
      </c>
      <c r="Z8" s="842"/>
      <c r="AA8" s="842"/>
      <c r="AB8" s="842"/>
      <c r="AC8" s="842"/>
      <c r="AD8" s="843"/>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4" t="s">
        <v>30</v>
      </c>
      <c r="B10" s="665"/>
      <c r="C10" s="665"/>
      <c r="D10" s="665"/>
      <c r="E10" s="665"/>
      <c r="F10" s="665"/>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1"/>
      <c r="H12" s="762"/>
      <c r="I12" s="762"/>
      <c r="J12" s="762"/>
      <c r="K12" s="762"/>
      <c r="L12" s="762"/>
      <c r="M12" s="762"/>
      <c r="N12" s="762"/>
      <c r="O12" s="762"/>
      <c r="P12" s="452" t="s">
        <v>391</v>
      </c>
      <c r="Q12" s="447"/>
      <c r="R12" s="447"/>
      <c r="S12" s="447"/>
      <c r="T12" s="447"/>
      <c r="U12" s="447"/>
      <c r="V12" s="448"/>
      <c r="W12" s="452" t="s">
        <v>413</v>
      </c>
      <c r="X12" s="447"/>
      <c r="Y12" s="447"/>
      <c r="Z12" s="447"/>
      <c r="AA12" s="447"/>
      <c r="AB12" s="447"/>
      <c r="AC12" s="448"/>
      <c r="AD12" s="452" t="s">
        <v>702</v>
      </c>
      <c r="AE12" s="447"/>
      <c r="AF12" s="447"/>
      <c r="AG12" s="447"/>
      <c r="AH12" s="447"/>
      <c r="AI12" s="447"/>
      <c r="AJ12" s="448"/>
      <c r="AK12" s="452" t="s">
        <v>706</v>
      </c>
      <c r="AL12" s="447"/>
      <c r="AM12" s="447"/>
      <c r="AN12" s="447"/>
      <c r="AO12" s="447"/>
      <c r="AP12" s="447"/>
      <c r="AQ12" s="448"/>
      <c r="AR12" s="452" t="s">
        <v>707</v>
      </c>
      <c r="AS12" s="447"/>
      <c r="AT12" s="447"/>
      <c r="AU12" s="447"/>
      <c r="AV12" s="447"/>
      <c r="AW12" s="447"/>
      <c r="AX12" s="726"/>
    </row>
    <row r="13" spans="1:50" ht="21" customHeight="1" x14ac:dyDescent="0.15">
      <c r="A13" s="618"/>
      <c r="B13" s="619"/>
      <c r="C13" s="619"/>
      <c r="D13" s="619"/>
      <c r="E13" s="619"/>
      <c r="F13" s="620"/>
      <c r="G13" s="727" t="s">
        <v>6</v>
      </c>
      <c r="H13" s="728"/>
      <c r="I13" s="765" t="s">
        <v>7</v>
      </c>
      <c r="J13" s="766"/>
      <c r="K13" s="766"/>
      <c r="L13" s="766"/>
      <c r="M13" s="766"/>
      <c r="N13" s="766"/>
      <c r="O13" s="767"/>
      <c r="P13" s="661">
        <v>17</v>
      </c>
      <c r="Q13" s="662"/>
      <c r="R13" s="662"/>
      <c r="S13" s="662"/>
      <c r="T13" s="662"/>
      <c r="U13" s="662"/>
      <c r="V13" s="663"/>
      <c r="W13" s="661">
        <v>23</v>
      </c>
      <c r="X13" s="662"/>
      <c r="Y13" s="662"/>
      <c r="Z13" s="662"/>
      <c r="AA13" s="662"/>
      <c r="AB13" s="662"/>
      <c r="AC13" s="663"/>
      <c r="AD13" s="661">
        <v>24</v>
      </c>
      <c r="AE13" s="662"/>
      <c r="AF13" s="662"/>
      <c r="AG13" s="662"/>
      <c r="AH13" s="662"/>
      <c r="AI13" s="662"/>
      <c r="AJ13" s="663"/>
      <c r="AK13" s="661">
        <v>55</v>
      </c>
      <c r="AL13" s="662"/>
      <c r="AM13" s="662"/>
      <c r="AN13" s="662"/>
      <c r="AO13" s="662"/>
      <c r="AP13" s="662"/>
      <c r="AQ13" s="663"/>
      <c r="AR13" s="915">
        <v>56</v>
      </c>
      <c r="AS13" s="916"/>
      <c r="AT13" s="916"/>
      <c r="AU13" s="916"/>
      <c r="AV13" s="916"/>
      <c r="AW13" s="916"/>
      <c r="AX13" s="917"/>
    </row>
    <row r="14" spans="1:50" ht="21" customHeight="1" x14ac:dyDescent="0.15">
      <c r="A14" s="618"/>
      <c r="B14" s="619"/>
      <c r="C14" s="619"/>
      <c r="D14" s="619"/>
      <c r="E14" s="619"/>
      <c r="F14" s="620"/>
      <c r="G14" s="729"/>
      <c r="H14" s="730"/>
      <c r="I14" s="715" t="s">
        <v>8</v>
      </c>
      <c r="J14" s="763"/>
      <c r="K14" s="763"/>
      <c r="L14" s="763"/>
      <c r="M14" s="763"/>
      <c r="N14" s="763"/>
      <c r="O14" s="764"/>
      <c r="P14" s="661" t="s">
        <v>777</v>
      </c>
      <c r="Q14" s="662"/>
      <c r="R14" s="662"/>
      <c r="S14" s="662"/>
      <c r="T14" s="662"/>
      <c r="U14" s="662"/>
      <c r="V14" s="663"/>
      <c r="W14" s="661" t="s">
        <v>777</v>
      </c>
      <c r="X14" s="662"/>
      <c r="Y14" s="662"/>
      <c r="Z14" s="662"/>
      <c r="AA14" s="662"/>
      <c r="AB14" s="662"/>
      <c r="AC14" s="663"/>
      <c r="AD14" s="661" t="s">
        <v>777</v>
      </c>
      <c r="AE14" s="662"/>
      <c r="AF14" s="662"/>
      <c r="AG14" s="662"/>
      <c r="AH14" s="662"/>
      <c r="AI14" s="662"/>
      <c r="AJ14" s="663"/>
      <c r="AK14" s="661" t="s">
        <v>777</v>
      </c>
      <c r="AL14" s="662"/>
      <c r="AM14" s="662"/>
      <c r="AN14" s="662"/>
      <c r="AO14" s="662"/>
      <c r="AP14" s="662"/>
      <c r="AQ14" s="663"/>
      <c r="AR14" s="789"/>
      <c r="AS14" s="789"/>
      <c r="AT14" s="789"/>
      <c r="AU14" s="789"/>
      <c r="AV14" s="789"/>
      <c r="AW14" s="789"/>
      <c r="AX14" s="790"/>
    </row>
    <row r="15" spans="1:50" ht="21" customHeight="1" x14ac:dyDescent="0.15">
      <c r="A15" s="618"/>
      <c r="B15" s="619"/>
      <c r="C15" s="619"/>
      <c r="D15" s="619"/>
      <c r="E15" s="619"/>
      <c r="F15" s="620"/>
      <c r="G15" s="729"/>
      <c r="H15" s="730"/>
      <c r="I15" s="715" t="s">
        <v>51</v>
      </c>
      <c r="J15" s="716"/>
      <c r="K15" s="716"/>
      <c r="L15" s="716"/>
      <c r="M15" s="716"/>
      <c r="N15" s="716"/>
      <c r="O15" s="717"/>
      <c r="P15" s="661" t="s">
        <v>777</v>
      </c>
      <c r="Q15" s="662"/>
      <c r="R15" s="662"/>
      <c r="S15" s="662"/>
      <c r="T15" s="662"/>
      <c r="U15" s="662"/>
      <c r="V15" s="663"/>
      <c r="W15" s="661" t="s">
        <v>777</v>
      </c>
      <c r="X15" s="662"/>
      <c r="Y15" s="662"/>
      <c r="Z15" s="662"/>
      <c r="AA15" s="662"/>
      <c r="AB15" s="662"/>
      <c r="AC15" s="663"/>
      <c r="AD15" s="661" t="s">
        <v>777</v>
      </c>
      <c r="AE15" s="662"/>
      <c r="AF15" s="662"/>
      <c r="AG15" s="662"/>
      <c r="AH15" s="662"/>
      <c r="AI15" s="662"/>
      <c r="AJ15" s="663"/>
      <c r="AK15" s="661" t="s">
        <v>777</v>
      </c>
      <c r="AL15" s="662"/>
      <c r="AM15" s="662"/>
      <c r="AN15" s="662"/>
      <c r="AO15" s="662"/>
      <c r="AP15" s="662"/>
      <c r="AQ15" s="663"/>
      <c r="AR15" s="661"/>
      <c r="AS15" s="662"/>
      <c r="AT15" s="662"/>
      <c r="AU15" s="662"/>
      <c r="AV15" s="662"/>
      <c r="AW15" s="662"/>
      <c r="AX15" s="804"/>
    </row>
    <row r="16" spans="1:50" ht="21" customHeight="1" x14ac:dyDescent="0.15">
      <c r="A16" s="618"/>
      <c r="B16" s="619"/>
      <c r="C16" s="619"/>
      <c r="D16" s="619"/>
      <c r="E16" s="619"/>
      <c r="F16" s="620"/>
      <c r="G16" s="729"/>
      <c r="H16" s="730"/>
      <c r="I16" s="715" t="s">
        <v>52</v>
      </c>
      <c r="J16" s="716"/>
      <c r="K16" s="716"/>
      <c r="L16" s="716"/>
      <c r="M16" s="716"/>
      <c r="N16" s="716"/>
      <c r="O16" s="717"/>
      <c r="P16" s="661" t="s">
        <v>777</v>
      </c>
      <c r="Q16" s="662"/>
      <c r="R16" s="662"/>
      <c r="S16" s="662"/>
      <c r="T16" s="662"/>
      <c r="U16" s="662"/>
      <c r="V16" s="663"/>
      <c r="W16" s="661" t="s">
        <v>777</v>
      </c>
      <c r="X16" s="662"/>
      <c r="Y16" s="662"/>
      <c r="Z16" s="662"/>
      <c r="AA16" s="662"/>
      <c r="AB16" s="662"/>
      <c r="AC16" s="663"/>
      <c r="AD16" s="661" t="s">
        <v>777</v>
      </c>
      <c r="AE16" s="662"/>
      <c r="AF16" s="662"/>
      <c r="AG16" s="662"/>
      <c r="AH16" s="662"/>
      <c r="AI16" s="662"/>
      <c r="AJ16" s="663"/>
      <c r="AK16" s="661" t="s">
        <v>777</v>
      </c>
      <c r="AL16" s="662"/>
      <c r="AM16" s="662"/>
      <c r="AN16" s="662"/>
      <c r="AO16" s="662"/>
      <c r="AP16" s="662"/>
      <c r="AQ16" s="663"/>
      <c r="AR16" s="758"/>
      <c r="AS16" s="759"/>
      <c r="AT16" s="759"/>
      <c r="AU16" s="759"/>
      <c r="AV16" s="759"/>
      <c r="AW16" s="759"/>
      <c r="AX16" s="760"/>
    </row>
    <row r="17" spans="1:50" ht="24.75" customHeight="1" x14ac:dyDescent="0.15">
      <c r="A17" s="618"/>
      <c r="B17" s="619"/>
      <c r="C17" s="619"/>
      <c r="D17" s="619"/>
      <c r="E17" s="619"/>
      <c r="F17" s="620"/>
      <c r="G17" s="729"/>
      <c r="H17" s="730"/>
      <c r="I17" s="715" t="s">
        <v>50</v>
      </c>
      <c r="J17" s="763"/>
      <c r="K17" s="763"/>
      <c r="L17" s="763"/>
      <c r="M17" s="763"/>
      <c r="N17" s="763"/>
      <c r="O17" s="764"/>
      <c r="P17" s="661" t="s">
        <v>777</v>
      </c>
      <c r="Q17" s="662"/>
      <c r="R17" s="662"/>
      <c r="S17" s="662"/>
      <c r="T17" s="662"/>
      <c r="U17" s="662"/>
      <c r="V17" s="663"/>
      <c r="W17" s="661" t="s">
        <v>777</v>
      </c>
      <c r="X17" s="662"/>
      <c r="Y17" s="662"/>
      <c r="Z17" s="662"/>
      <c r="AA17" s="662"/>
      <c r="AB17" s="662"/>
      <c r="AC17" s="663"/>
      <c r="AD17" s="661" t="s">
        <v>777</v>
      </c>
      <c r="AE17" s="662"/>
      <c r="AF17" s="662"/>
      <c r="AG17" s="662"/>
      <c r="AH17" s="662"/>
      <c r="AI17" s="662"/>
      <c r="AJ17" s="663"/>
      <c r="AK17" s="661" t="s">
        <v>777</v>
      </c>
      <c r="AL17" s="662"/>
      <c r="AM17" s="662"/>
      <c r="AN17" s="662"/>
      <c r="AO17" s="662"/>
      <c r="AP17" s="662"/>
      <c r="AQ17" s="663"/>
      <c r="AR17" s="913"/>
      <c r="AS17" s="913"/>
      <c r="AT17" s="913"/>
      <c r="AU17" s="913"/>
      <c r="AV17" s="913"/>
      <c r="AW17" s="913"/>
      <c r="AX17" s="914"/>
    </row>
    <row r="18" spans="1:50" ht="24.75" customHeight="1" x14ac:dyDescent="0.15">
      <c r="A18" s="618"/>
      <c r="B18" s="619"/>
      <c r="C18" s="619"/>
      <c r="D18" s="619"/>
      <c r="E18" s="619"/>
      <c r="F18" s="620"/>
      <c r="G18" s="731"/>
      <c r="H18" s="732"/>
      <c r="I18" s="720" t="s">
        <v>20</v>
      </c>
      <c r="J18" s="721"/>
      <c r="K18" s="721"/>
      <c r="L18" s="721"/>
      <c r="M18" s="721"/>
      <c r="N18" s="721"/>
      <c r="O18" s="722"/>
      <c r="P18" s="873">
        <f>SUM(P13:V17)</f>
        <v>17</v>
      </c>
      <c r="Q18" s="874"/>
      <c r="R18" s="874"/>
      <c r="S18" s="874"/>
      <c r="T18" s="874"/>
      <c r="U18" s="874"/>
      <c r="V18" s="875"/>
      <c r="W18" s="873">
        <f>SUM(W13:AC17)</f>
        <v>23</v>
      </c>
      <c r="X18" s="874"/>
      <c r="Y18" s="874"/>
      <c r="Z18" s="874"/>
      <c r="AA18" s="874"/>
      <c r="AB18" s="874"/>
      <c r="AC18" s="875"/>
      <c r="AD18" s="873">
        <f>SUM(AD13:AJ17)</f>
        <v>24</v>
      </c>
      <c r="AE18" s="874"/>
      <c r="AF18" s="874"/>
      <c r="AG18" s="874"/>
      <c r="AH18" s="874"/>
      <c r="AI18" s="874"/>
      <c r="AJ18" s="875"/>
      <c r="AK18" s="873">
        <f>SUM(AK13:AQ17)</f>
        <v>55</v>
      </c>
      <c r="AL18" s="874"/>
      <c r="AM18" s="874"/>
      <c r="AN18" s="874"/>
      <c r="AO18" s="874"/>
      <c r="AP18" s="874"/>
      <c r="AQ18" s="875"/>
      <c r="AR18" s="873">
        <f>SUM(AR13:AX17)</f>
        <v>56</v>
      </c>
      <c r="AS18" s="874"/>
      <c r="AT18" s="874"/>
      <c r="AU18" s="874"/>
      <c r="AV18" s="874"/>
      <c r="AW18" s="874"/>
      <c r="AX18" s="876"/>
    </row>
    <row r="19" spans="1:50" ht="24.75" customHeight="1" x14ac:dyDescent="0.15">
      <c r="A19" s="618"/>
      <c r="B19" s="619"/>
      <c r="C19" s="619"/>
      <c r="D19" s="619"/>
      <c r="E19" s="619"/>
      <c r="F19" s="620"/>
      <c r="G19" s="871" t="s">
        <v>9</v>
      </c>
      <c r="H19" s="872"/>
      <c r="I19" s="872"/>
      <c r="J19" s="872"/>
      <c r="K19" s="872"/>
      <c r="L19" s="872"/>
      <c r="M19" s="872"/>
      <c r="N19" s="872"/>
      <c r="O19" s="872"/>
      <c r="P19" s="661">
        <v>14</v>
      </c>
      <c r="Q19" s="662"/>
      <c r="R19" s="662"/>
      <c r="S19" s="662"/>
      <c r="T19" s="662"/>
      <c r="U19" s="662"/>
      <c r="V19" s="663"/>
      <c r="W19" s="661">
        <v>23</v>
      </c>
      <c r="X19" s="662"/>
      <c r="Y19" s="662"/>
      <c r="Z19" s="662"/>
      <c r="AA19" s="662"/>
      <c r="AB19" s="662"/>
      <c r="AC19" s="663"/>
      <c r="AD19" s="661">
        <v>23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1" t="s">
        <v>10</v>
      </c>
      <c r="H20" s="872"/>
      <c r="I20" s="872"/>
      <c r="J20" s="872"/>
      <c r="K20" s="872"/>
      <c r="L20" s="872"/>
      <c r="M20" s="872"/>
      <c r="N20" s="872"/>
      <c r="O20" s="872"/>
      <c r="P20" s="319">
        <f>IF(P18=0, "-", SUM(P19)/P18)</f>
        <v>0.82352941176470584</v>
      </c>
      <c r="Q20" s="319"/>
      <c r="R20" s="319"/>
      <c r="S20" s="319"/>
      <c r="T20" s="319"/>
      <c r="U20" s="319"/>
      <c r="V20" s="319"/>
      <c r="W20" s="319">
        <f t="shared" ref="W20" si="0">IF(W18=0, "-", SUM(W19)/W18)</f>
        <v>1</v>
      </c>
      <c r="X20" s="319"/>
      <c r="Y20" s="319"/>
      <c r="Z20" s="319"/>
      <c r="AA20" s="319"/>
      <c r="AB20" s="319"/>
      <c r="AC20" s="319"/>
      <c r="AD20" s="319">
        <f t="shared" ref="AD20" si="1">IF(AD18=0, "-", SUM(AD19)/AD18)</f>
        <v>0.95833333333333337</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62"/>
      <c r="G21" s="317" t="s">
        <v>354</v>
      </c>
      <c r="H21" s="318"/>
      <c r="I21" s="318"/>
      <c r="J21" s="318"/>
      <c r="K21" s="318"/>
      <c r="L21" s="318"/>
      <c r="M21" s="318"/>
      <c r="N21" s="318"/>
      <c r="O21" s="318"/>
      <c r="P21" s="319">
        <f>IF(P19=0, "-", SUM(P19)/SUM(P13,P14))</f>
        <v>0.82352941176470584</v>
      </c>
      <c r="Q21" s="319"/>
      <c r="R21" s="319"/>
      <c r="S21" s="319"/>
      <c r="T21" s="319"/>
      <c r="U21" s="319"/>
      <c r="V21" s="319"/>
      <c r="W21" s="319">
        <f t="shared" ref="W21" si="2">IF(W19=0, "-", SUM(W19)/SUM(W13,W14))</f>
        <v>1</v>
      </c>
      <c r="X21" s="319"/>
      <c r="Y21" s="319"/>
      <c r="Z21" s="319"/>
      <c r="AA21" s="319"/>
      <c r="AB21" s="319"/>
      <c r="AC21" s="319"/>
      <c r="AD21" s="319">
        <f t="shared" ref="AD21" si="3">IF(AD19=0, "-", SUM(AD19)/SUM(AD13,AD14))</f>
        <v>0.95833333333333337</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68" t="s">
        <v>710</v>
      </c>
      <c r="B22" s="969"/>
      <c r="C22" s="969"/>
      <c r="D22" s="969"/>
      <c r="E22" s="969"/>
      <c r="F22" s="970"/>
      <c r="G22" s="964" t="s">
        <v>333</v>
      </c>
      <c r="H22" s="225"/>
      <c r="I22" s="225"/>
      <c r="J22" s="225"/>
      <c r="K22" s="225"/>
      <c r="L22" s="225"/>
      <c r="M22" s="225"/>
      <c r="N22" s="225"/>
      <c r="O22" s="226"/>
      <c r="P22" s="929" t="s">
        <v>708</v>
      </c>
      <c r="Q22" s="225"/>
      <c r="R22" s="225"/>
      <c r="S22" s="225"/>
      <c r="T22" s="225"/>
      <c r="U22" s="225"/>
      <c r="V22" s="226"/>
      <c r="W22" s="929" t="s">
        <v>709</v>
      </c>
      <c r="X22" s="225"/>
      <c r="Y22" s="225"/>
      <c r="Z22" s="225"/>
      <c r="AA22" s="225"/>
      <c r="AB22" s="225"/>
      <c r="AC22" s="226"/>
      <c r="AD22" s="929" t="s">
        <v>332</v>
      </c>
      <c r="AE22" s="225"/>
      <c r="AF22" s="225"/>
      <c r="AG22" s="225"/>
      <c r="AH22" s="225"/>
      <c r="AI22" s="225"/>
      <c r="AJ22" s="225"/>
      <c r="AK22" s="225"/>
      <c r="AL22" s="225"/>
      <c r="AM22" s="225"/>
      <c r="AN22" s="225"/>
      <c r="AO22" s="225"/>
      <c r="AP22" s="225"/>
      <c r="AQ22" s="225"/>
      <c r="AR22" s="225"/>
      <c r="AS22" s="225"/>
      <c r="AT22" s="225"/>
      <c r="AU22" s="225"/>
      <c r="AV22" s="225"/>
      <c r="AW22" s="225"/>
      <c r="AX22" s="977"/>
    </row>
    <row r="23" spans="1:50" ht="25.5" customHeight="1" x14ac:dyDescent="0.15">
      <c r="A23" s="971"/>
      <c r="B23" s="972"/>
      <c r="C23" s="972"/>
      <c r="D23" s="972"/>
      <c r="E23" s="972"/>
      <c r="F23" s="973"/>
      <c r="G23" s="965" t="s">
        <v>723</v>
      </c>
      <c r="H23" s="966"/>
      <c r="I23" s="966"/>
      <c r="J23" s="966"/>
      <c r="K23" s="966"/>
      <c r="L23" s="966"/>
      <c r="M23" s="966"/>
      <c r="N23" s="966"/>
      <c r="O23" s="967"/>
      <c r="P23" s="915">
        <v>55</v>
      </c>
      <c r="Q23" s="916"/>
      <c r="R23" s="916"/>
      <c r="S23" s="916"/>
      <c r="T23" s="916"/>
      <c r="U23" s="916"/>
      <c r="V23" s="930"/>
      <c r="W23" s="915">
        <v>56</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0.75" customHeight="1" x14ac:dyDescent="0.15">
      <c r="A24" s="971"/>
      <c r="B24" s="972"/>
      <c r="C24" s="972"/>
      <c r="D24" s="972"/>
      <c r="E24" s="972"/>
      <c r="F24" s="973"/>
      <c r="G24" s="931"/>
      <c r="H24" s="932"/>
      <c r="I24" s="932"/>
      <c r="J24" s="932"/>
      <c r="K24" s="932"/>
      <c r="L24" s="932"/>
      <c r="M24" s="932"/>
      <c r="N24" s="932"/>
      <c r="O24" s="933"/>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61">
        <f>AK13</f>
        <v>55</v>
      </c>
      <c r="Q29" s="662"/>
      <c r="R29" s="662"/>
      <c r="S29" s="662"/>
      <c r="T29" s="662"/>
      <c r="U29" s="662"/>
      <c r="V29" s="663"/>
      <c r="W29" s="947">
        <f>AR13</f>
        <v>56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4" t="s">
        <v>146</v>
      </c>
      <c r="H30" s="775"/>
      <c r="I30" s="775"/>
      <c r="J30" s="775"/>
      <c r="K30" s="775"/>
      <c r="L30" s="775"/>
      <c r="M30" s="775"/>
      <c r="N30" s="775"/>
      <c r="O30" s="776"/>
      <c r="P30" s="852" t="s">
        <v>59</v>
      </c>
      <c r="Q30" s="775"/>
      <c r="R30" s="775"/>
      <c r="S30" s="775"/>
      <c r="T30" s="775"/>
      <c r="U30" s="775"/>
      <c r="V30" s="775"/>
      <c r="W30" s="775"/>
      <c r="X30" s="776"/>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8" t="s">
        <v>232</v>
      </c>
      <c r="AR30" s="769"/>
      <c r="AS30" s="769"/>
      <c r="AT30" s="770"/>
      <c r="AU30" s="775" t="s">
        <v>134</v>
      </c>
      <c r="AV30" s="775"/>
      <c r="AW30" s="775"/>
      <c r="AX30" s="912"/>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1"/>
      <c r="AJ31" s="911"/>
      <c r="AK31" s="911"/>
      <c r="AL31" s="413"/>
      <c r="AM31" s="911"/>
      <c r="AN31" s="911"/>
      <c r="AO31" s="911"/>
      <c r="AP31" s="413"/>
      <c r="AQ31" s="253" t="s">
        <v>728</v>
      </c>
      <c r="AR31" s="204"/>
      <c r="AS31" s="139" t="s">
        <v>233</v>
      </c>
      <c r="AT31" s="140"/>
      <c r="AU31" s="203">
        <v>3</v>
      </c>
      <c r="AV31" s="203"/>
      <c r="AW31" s="398" t="s">
        <v>179</v>
      </c>
      <c r="AX31" s="399"/>
    </row>
    <row r="32" spans="1:50" ht="23.25" customHeight="1" x14ac:dyDescent="0.15">
      <c r="A32" s="403"/>
      <c r="B32" s="401"/>
      <c r="C32" s="401"/>
      <c r="D32" s="401"/>
      <c r="E32" s="401"/>
      <c r="F32" s="402"/>
      <c r="G32" s="569" t="s">
        <v>724</v>
      </c>
      <c r="H32" s="570"/>
      <c r="I32" s="570"/>
      <c r="J32" s="570"/>
      <c r="K32" s="570"/>
      <c r="L32" s="570"/>
      <c r="M32" s="570"/>
      <c r="N32" s="570"/>
      <c r="O32" s="571"/>
      <c r="P32" s="111" t="s">
        <v>725</v>
      </c>
      <c r="Q32" s="111"/>
      <c r="R32" s="111"/>
      <c r="S32" s="111"/>
      <c r="T32" s="111"/>
      <c r="U32" s="111"/>
      <c r="V32" s="111"/>
      <c r="W32" s="111"/>
      <c r="X32" s="112"/>
      <c r="Y32" s="476" t="s">
        <v>12</v>
      </c>
      <c r="Z32" s="536"/>
      <c r="AA32" s="537"/>
      <c r="AB32" s="466" t="s">
        <v>727</v>
      </c>
      <c r="AC32" s="466"/>
      <c r="AD32" s="466"/>
      <c r="AE32" s="221">
        <v>22</v>
      </c>
      <c r="AF32" s="222"/>
      <c r="AG32" s="222"/>
      <c r="AH32" s="222"/>
      <c r="AI32" s="221">
        <v>20</v>
      </c>
      <c r="AJ32" s="222"/>
      <c r="AK32" s="222"/>
      <c r="AL32" s="222"/>
      <c r="AM32" s="221">
        <v>5</v>
      </c>
      <c r="AN32" s="222"/>
      <c r="AO32" s="222"/>
      <c r="AP32" s="222"/>
      <c r="AQ32" s="342" t="s">
        <v>728</v>
      </c>
      <c r="AR32" s="211"/>
      <c r="AS32" s="211"/>
      <c r="AT32" s="343"/>
      <c r="AU32" s="222" t="s">
        <v>728</v>
      </c>
      <c r="AV32" s="222"/>
      <c r="AW32" s="222"/>
      <c r="AX32" s="224"/>
    </row>
    <row r="33" spans="1:51" ht="23.25" customHeight="1" x14ac:dyDescent="0.15">
      <c r="A33" s="404"/>
      <c r="B33" s="405"/>
      <c r="C33" s="405"/>
      <c r="D33" s="405"/>
      <c r="E33" s="405"/>
      <c r="F33" s="406"/>
      <c r="G33" s="572"/>
      <c r="H33" s="573"/>
      <c r="I33" s="573"/>
      <c r="J33" s="573"/>
      <c r="K33" s="573"/>
      <c r="L33" s="573"/>
      <c r="M33" s="573"/>
      <c r="N33" s="573"/>
      <c r="O33" s="574"/>
      <c r="P33" s="114"/>
      <c r="Q33" s="114"/>
      <c r="R33" s="114"/>
      <c r="S33" s="114"/>
      <c r="T33" s="114"/>
      <c r="U33" s="114"/>
      <c r="V33" s="114"/>
      <c r="W33" s="114"/>
      <c r="X33" s="115"/>
      <c r="Y33" s="452" t="s">
        <v>54</v>
      </c>
      <c r="Z33" s="447"/>
      <c r="AA33" s="448"/>
      <c r="AB33" s="466" t="s">
        <v>727</v>
      </c>
      <c r="AC33" s="466"/>
      <c r="AD33" s="466"/>
      <c r="AE33" s="221" t="s">
        <v>728</v>
      </c>
      <c r="AF33" s="222"/>
      <c r="AG33" s="222"/>
      <c r="AH33" s="222"/>
      <c r="AI33" s="221">
        <v>22</v>
      </c>
      <c r="AJ33" s="222"/>
      <c r="AK33" s="222"/>
      <c r="AL33" s="222"/>
      <c r="AM33" s="221">
        <v>20</v>
      </c>
      <c r="AN33" s="222"/>
      <c r="AO33" s="222"/>
      <c r="AP33" s="222"/>
      <c r="AQ33" s="342" t="s">
        <v>728</v>
      </c>
      <c r="AR33" s="211"/>
      <c r="AS33" s="211"/>
      <c r="AT33" s="343"/>
      <c r="AU33" s="222" t="s">
        <v>407</v>
      </c>
      <c r="AV33" s="222"/>
      <c r="AW33" s="222"/>
      <c r="AX33" s="224"/>
    </row>
    <row r="34" spans="1:51" ht="23.25" customHeight="1" x14ac:dyDescent="0.15">
      <c r="A34" s="403"/>
      <c r="B34" s="401"/>
      <c r="C34" s="401"/>
      <c r="D34" s="401"/>
      <c r="E34" s="401"/>
      <c r="F34" s="402"/>
      <c r="G34" s="575"/>
      <c r="H34" s="576"/>
      <c r="I34" s="576"/>
      <c r="J34" s="576"/>
      <c r="K34" s="576"/>
      <c r="L34" s="576"/>
      <c r="M34" s="576"/>
      <c r="N34" s="576"/>
      <c r="O34" s="577"/>
      <c r="P34" s="117"/>
      <c r="Q34" s="117"/>
      <c r="R34" s="117"/>
      <c r="S34" s="117"/>
      <c r="T34" s="117"/>
      <c r="U34" s="117"/>
      <c r="V34" s="117"/>
      <c r="W34" s="117"/>
      <c r="X34" s="118"/>
      <c r="Y34" s="452" t="s">
        <v>13</v>
      </c>
      <c r="Z34" s="447"/>
      <c r="AA34" s="448"/>
      <c r="AB34" s="561" t="s">
        <v>180</v>
      </c>
      <c r="AC34" s="561"/>
      <c r="AD34" s="561"/>
      <c r="AE34" s="221" t="s">
        <v>728</v>
      </c>
      <c r="AF34" s="222"/>
      <c r="AG34" s="222"/>
      <c r="AH34" s="222"/>
      <c r="AI34" s="221">
        <v>91</v>
      </c>
      <c r="AJ34" s="222"/>
      <c r="AK34" s="222"/>
      <c r="AL34" s="222"/>
      <c r="AM34" s="221">
        <v>25</v>
      </c>
      <c r="AN34" s="222"/>
      <c r="AO34" s="222"/>
      <c r="AP34" s="222"/>
      <c r="AQ34" s="342" t="s">
        <v>728</v>
      </c>
      <c r="AR34" s="211"/>
      <c r="AS34" s="211"/>
      <c r="AT34" s="343"/>
      <c r="AU34" s="222" t="s">
        <v>728</v>
      </c>
      <c r="AV34" s="222"/>
      <c r="AW34" s="222"/>
      <c r="AX34" s="224"/>
    </row>
    <row r="35" spans="1:51" ht="23.25" customHeight="1" x14ac:dyDescent="0.15">
      <c r="A35" s="231" t="s">
        <v>381</v>
      </c>
      <c r="B35" s="232"/>
      <c r="C35" s="232"/>
      <c r="D35" s="232"/>
      <c r="E35" s="232"/>
      <c r="F35" s="233"/>
      <c r="G35" s="237" t="s">
        <v>726</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18.7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thickBot="1" x14ac:dyDescent="0.2">
      <c r="A37" s="771" t="s">
        <v>349</v>
      </c>
      <c r="B37" s="772"/>
      <c r="C37" s="772"/>
      <c r="D37" s="772"/>
      <c r="E37" s="772"/>
      <c r="F37" s="773"/>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50" t="s">
        <v>391</v>
      </c>
      <c r="AF37" s="250"/>
      <c r="AG37" s="250"/>
      <c r="AH37" s="250"/>
      <c r="AI37" s="250" t="s">
        <v>413</v>
      </c>
      <c r="AJ37" s="250"/>
      <c r="AK37" s="250"/>
      <c r="AL37" s="250"/>
      <c r="AM37" s="250" t="s">
        <v>510</v>
      </c>
      <c r="AN37" s="250"/>
      <c r="AO37" s="250"/>
      <c r="AP37" s="250"/>
      <c r="AQ37" s="157" t="s">
        <v>232</v>
      </c>
      <c r="AR37" s="158"/>
      <c r="AS37" s="158"/>
      <c r="AT37" s="159"/>
      <c r="AU37" s="417" t="s">
        <v>134</v>
      </c>
      <c r="AV37" s="417"/>
      <c r="AW37" s="417"/>
      <c r="AX37" s="905"/>
      <c r="AY37">
        <f>COUNTA($G$39)</f>
        <v>0</v>
      </c>
    </row>
    <row r="38" spans="1:51" ht="15" hidden="1" customHeight="1" thickBot="1" x14ac:dyDescent="0.2">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50"/>
      <c r="AF38" s="250"/>
      <c r="AG38" s="250"/>
      <c r="AH38" s="250"/>
      <c r="AI38" s="250"/>
      <c r="AJ38" s="250"/>
      <c r="AK38" s="250"/>
      <c r="AL38" s="250"/>
      <c r="AM38" s="250"/>
      <c r="AN38" s="250"/>
      <c r="AO38" s="250"/>
      <c r="AP38" s="250"/>
      <c r="AQ38" s="253"/>
      <c r="AR38" s="204"/>
      <c r="AS38" s="139" t="s">
        <v>233</v>
      </c>
      <c r="AT38" s="140"/>
      <c r="AU38" s="203"/>
      <c r="AV38" s="203"/>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11"/>
      <c r="Q39" s="111"/>
      <c r="R39" s="111"/>
      <c r="S39" s="111"/>
      <c r="T39" s="111"/>
      <c r="U39" s="111"/>
      <c r="V39" s="111"/>
      <c r="W39" s="111"/>
      <c r="X39" s="112"/>
      <c r="Y39" s="476" t="s">
        <v>12</v>
      </c>
      <c r="Z39" s="536"/>
      <c r="AA39" s="537"/>
      <c r="AB39" s="466"/>
      <c r="AC39" s="466"/>
      <c r="AD39" s="466"/>
      <c r="AE39" s="221"/>
      <c r="AF39" s="222"/>
      <c r="AG39" s="222"/>
      <c r="AH39" s="222"/>
      <c r="AI39" s="221"/>
      <c r="AJ39" s="222"/>
      <c r="AK39" s="222"/>
      <c r="AL39" s="222"/>
      <c r="AM39" s="221"/>
      <c r="AN39" s="222"/>
      <c r="AO39" s="222"/>
      <c r="AP39" s="222"/>
      <c r="AQ39" s="342"/>
      <c r="AR39" s="211"/>
      <c r="AS39" s="211"/>
      <c r="AT39" s="343"/>
      <c r="AU39" s="222"/>
      <c r="AV39" s="222"/>
      <c r="AW39" s="222"/>
      <c r="AX39" s="224"/>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4"/>
      <c r="Q40" s="114"/>
      <c r="R40" s="114"/>
      <c r="S40" s="114"/>
      <c r="T40" s="114"/>
      <c r="U40" s="114"/>
      <c r="V40" s="114"/>
      <c r="W40" s="114"/>
      <c r="X40" s="115"/>
      <c r="Y40" s="452" t="s">
        <v>54</v>
      </c>
      <c r="Z40" s="447"/>
      <c r="AA40" s="448"/>
      <c r="AB40" s="528"/>
      <c r="AC40" s="528"/>
      <c r="AD40" s="528"/>
      <c r="AE40" s="221"/>
      <c r="AF40" s="222"/>
      <c r="AG40" s="222"/>
      <c r="AH40" s="222"/>
      <c r="AI40" s="221"/>
      <c r="AJ40" s="222"/>
      <c r="AK40" s="222"/>
      <c r="AL40" s="222"/>
      <c r="AM40" s="221"/>
      <c r="AN40" s="222"/>
      <c r="AO40" s="222"/>
      <c r="AP40" s="222"/>
      <c r="AQ40" s="342"/>
      <c r="AR40" s="211"/>
      <c r="AS40" s="211"/>
      <c r="AT40" s="343"/>
      <c r="AU40" s="222"/>
      <c r="AV40" s="222"/>
      <c r="AW40" s="222"/>
      <c r="AX40" s="224"/>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7"/>
      <c r="Q41" s="117"/>
      <c r="R41" s="117"/>
      <c r="S41" s="117"/>
      <c r="T41" s="117"/>
      <c r="U41" s="117"/>
      <c r="V41" s="117"/>
      <c r="W41" s="117"/>
      <c r="X41" s="118"/>
      <c r="Y41" s="452" t="s">
        <v>13</v>
      </c>
      <c r="Z41" s="447"/>
      <c r="AA41" s="448"/>
      <c r="AB41" s="561" t="s">
        <v>180</v>
      </c>
      <c r="AC41" s="561"/>
      <c r="AD41" s="561"/>
      <c r="AE41" s="221"/>
      <c r="AF41" s="222"/>
      <c r="AG41" s="222"/>
      <c r="AH41" s="222"/>
      <c r="AI41" s="221"/>
      <c r="AJ41" s="222"/>
      <c r="AK41" s="222"/>
      <c r="AL41" s="222"/>
      <c r="AM41" s="221"/>
      <c r="AN41" s="222"/>
      <c r="AO41" s="222"/>
      <c r="AP41" s="222"/>
      <c r="AQ41" s="342"/>
      <c r="AR41" s="211"/>
      <c r="AS41" s="211"/>
      <c r="AT41" s="343"/>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50" t="s">
        <v>391</v>
      </c>
      <c r="AF44" s="250"/>
      <c r="AG44" s="250"/>
      <c r="AH44" s="250"/>
      <c r="AI44" s="250" t="s">
        <v>413</v>
      </c>
      <c r="AJ44" s="250"/>
      <c r="AK44" s="250"/>
      <c r="AL44" s="250"/>
      <c r="AM44" s="250" t="s">
        <v>510</v>
      </c>
      <c r="AN44" s="250"/>
      <c r="AO44" s="250"/>
      <c r="AP44" s="250"/>
      <c r="AQ44" s="157" t="s">
        <v>232</v>
      </c>
      <c r="AR44" s="158"/>
      <c r="AS44" s="158"/>
      <c r="AT44" s="159"/>
      <c r="AU44" s="417" t="s">
        <v>134</v>
      </c>
      <c r="AV44" s="417"/>
      <c r="AW44" s="417"/>
      <c r="AX44" s="905"/>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50"/>
      <c r="AF45" s="250"/>
      <c r="AG45" s="250"/>
      <c r="AH45" s="250"/>
      <c r="AI45" s="250"/>
      <c r="AJ45" s="250"/>
      <c r="AK45" s="250"/>
      <c r="AL45" s="250"/>
      <c r="AM45" s="250"/>
      <c r="AN45" s="250"/>
      <c r="AO45" s="250"/>
      <c r="AP45" s="250"/>
      <c r="AQ45" s="253"/>
      <c r="AR45" s="204"/>
      <c r="AS45" s="139" t="s">
        <v>233</v>
      </c>
      <c r="AT45" s="140"/>
      <c r="AU45" s="203"/>
      <c r="AV45" s="203"/>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11"/>
      <c r="Q46" s="111"/>
      <c r="R46" s="111"/>
      <c r="S46" s="111"/>
      <c r="T46" s="111"/>
      <c r="U46" s="111"/>
      <c r="V46" s="111"/>
      <c r="W46" s="111"/>
      <c r="X46" s="112"/>
      <c r="Y46" s="476" t="s">
        <v>12</v>
      </c>
      <c r="Z46" s="536"/>
      <c r="AA46" s="537"/>
      <c r="AB46" s="466"/>
      <c r="AC46" s="466"/>
      <c r="AD46" s="466"/>
      <c r="AE46" s="285"/>
      <c r="AF46" s="285"/>
      <c r="AG46" s="285"/>
      <c r="AH46" s="285"/>
      <c r="AI46" s="285"/>
      <c r="AJ46" s="285"/>
      <c r="AK46" s="285"/>
      <c r="AL46" s="285"/>
      <c r="AM46" s="285"/>
      <c r="AN46" s="285"/>
      <c r="AO46" s="285"/>
      <c r="AP46" s="285"/>
      <c r="AQ46" s="342"/>
      <c r="AR46" s="211"/>
      <c r="AS46" s="211"/>
      <c r="AT46" s="343"/>
      <c r="AU46" s="222"/>
      <c r="AV46" s="222"/>
      <c r="AW46" s="222"/>
      <c r="AX46" s="224"/>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4"/>
      <c r="Q47" s="114"/>
      <c r="R47" s="114"/>
      <c r="S47" s="114"/>
      <c r="T47" s="114"/>
      <c r="U47" s="114"/>
      <c r="V47" s="114"/>
      <c r="W47" s="114"/>
      <c r="X47" s="115"/>
      <c r="Y47" s="452" t="s">
        <v>54</v>
      </c>
      <c r="Z47" s="447"/>
      <c r="AA47" s="448"/>
      <c r="AB47" s="528"/>
      <c r="AC47" s="528"/>
      <c r="AD47" s="528"/>
      <c r="AE47" s="221"/>
      <c r="AF47" s="222"/>
      <c r="AG47" s="222"/>
      <c r="AH47" s="222"/>
      <c r="AI47" s="221"/>
      <c r="AJ47" s="222"/>
      <c r="AK47" s="222"/>
      <c r="AL47" s="222"/>
      <c r="AM47" s="221"/>
      <c r="AN47" s="222"/>
      <c r="AO47" s="222"/>
      <c r="AP47" s="222"/>
      <c r="AQ47" s="342"/>
      <c r="AR47" s="211"/>
      <c r="AS47" s="211"/>
      <c r="AT47" s="343"/>
      <c r="AU47" s="222"/>
      <c r="AV47" s="222"/>
      <c r="AW47" s="222"/>
      <c r="AX47" s="224"/>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7"/>
      <c r="Q48" s="117"/>
      <c r="R48" s="117"/>
      <c r="S48" s="117"/>
      <c r="T48" s="117"/>
      <c r="U48" s="117"/>
      <c r="V48" s="117"/>
      <c r="W48" s="117"/>
      <c r="X48" s="118"/>
      <c r="Y48" s="452" t="s">
        <v>13</v>
      </c>
      <c r="Z48" s="447"/>
      <c r="AA48" s="448"/>
      <c r="AB48" s="561" t="s">
        <v>180</v>
      </c>
      <c r="AC48" s="561"/>
      <c r="AD48" s="561"/>
      <c r="AE48" s="221"/>
      <c r="AF48" s="222"/>
      <c r="AG48" s="222"/>
      <c r="AH48" s="222"/>
      <c r="AI48" s="221"/>
      <c r="AJ48" s="222"/>
      <c r="AK48" s="222"/>
      <c r="AL48" s="222"/>
      <c r="AM48" s="221"/>
      <c r="AN48" s="222"/>
      <c r="AO48" s="222"/>
      <c r="AP48" s="222"/>
      <c r="AQ48" s="342"/>
      <c r="AR48" s="211"/>
      <c r="AS48" s="211"/>
      <c r="AT48" s="343"/>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50" t="s">
        <v>391</v>
      </c>
      <c r="AF51" s="250"/>
      <c r="AG51" s="250"/>
      <c r="AH51" s="250"/>
      <c r="AI51" s="250" t="s">
        <v>413</v>
      </c>
      <c r="AJ51" s="250"/>
      <c r="AK51" s="250"/>
      <c r="AL51" s="250"/>
      <c r="AM51" s="250" t="s">
        <v>510</v>
      </c>
      <c r="AN51" s="250"/>
      <c r="AO51" s="250"/>
      <c r="AP51" s="250"/>
      <c r="AQ51" s="157" t="s">
        <v>232</v>
      </c>
      <c r="AR51" s="158"/>
      <c r="AS51" s="158"/>
      <c r="AT51" s="159"/>
      <c r="AU51" s="920" t="s">
        <v>134</v>
      </c>
      <c r="AV51" s="920"/>
      <c r="AW51" s="920"/>
      <c r="AX51" s="921"/>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50"/>
      <c r="AF52" s="250"/>
      <c r="AG52" s="250"/>
      <c r="AH52" s="250"/>
      <c r="AI52" s="250"/>
      <c r="AJ52" s="250"/>
      <c r="AK52" s="250"/>
      <c r="AL52" s="250"/>
      <c r="AM52" s="250"/>
      <c r="AN52" s="250"/>
      <c r="AO52" s="250"/>
      <c r="AP52" s="250"/>
      <c r="AQ52" s="253"/>
      <c r="AR52" s="204"/>
      <c r="AS52" s="139" t="s">
        <v>233</v>
      </c>
      <c r="AT52" s="140"/>
      <c r="AU52" s="203"/>
      <c r="AV52" s="203"/>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11"/>
      <c r="Q53" s="111"/>
      <c r="R53" s="111"/>
      <c r="S53" s="111"/>
      <c r="T53" s="111"/>
      <c r="U53" s="111"/>
      <c r="V53" s="111"/>
      <c r="W53" s="111"/>
      <c r="X53" s="112"/>
      <c r="Y53" s="476" t="s">
        <v>12</v>
      </c>
      <c r="Z53" s="536"/>
      <c r="AA53" s="537"/>
      <c r="AB53" s="466"/>
      <c r="AC53" s="466"/>
      <c r="AD53" s="466"/>
      <c r="AE53" s="221"/>
      <c r="AF53" s="222"/>
      <c r="AG53" s="222"/>
      <c r="AH53" s="222"/>
      <c r="AI53" s="221"/>
      <c r="AJ53" s="222"/>
      <c r="AK53" s="222"/>
      <c r="AL53" s="222"/>
      <c r="AM53" s="221"/>
      <c r="AN53" s="222"/>
      <c r="AO53" s="222"/>
      <c r="AP53" s="222"/>
      <c r="AQ53" s="342"/>
      <c r="AR53" s="211"/>
      <c r="AS53" s="211"/>
      <c r="AT53" s="343"/>
      <c r="AU53" s="222"/>
      <c r="AV53" s="222"/>
      <c r="AW53" s="222"/>
      <c r="AX53" s="224"/>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4"/>
      <c r="Q54" s="114"/>
      <c r="R54" s="114"/>
      <c r="S54" s="114"/>
      <c r="T54" s="114"/>
      <c r="U54" s="114"/>
      <c r="V54" s="114"/>
      <c r="W54" s="114"/>
      <c r="X54" s="115"/>
      <c r="Y54" s="452" t="s">
        <v>54</v>
      </c>
      <c r="Z54" s="447"/>
      <c r="AA54" s="448"/>
      <c r="AB54" s="528"/>
      <c r="AC54" s="528"/>
      <c r="AD54" s="528"/>
      <c r="AE54" s="221"/>
      <c r="AF54" s="222"/>
      <c r="AG54" s="222"/>
      <c r="AH54" s="222"/>
      <c r="AI54" s="221"/>
      <c r="AJ54" s="222"/>
      <c r="AK54" s="222"/>
      <c r="AL54" s="222"/>
      <c r="AM54" s="221"/>
      <c r="AN54" s="222"/>
      <c r="AO54" s="222"/>
      <c r="AP54" s="222"/>
      <c r="AQ54" s="342"/>
      <c r="AR54" s="211"/>
      <c r="AS54" s="211"/>
      <c r="AT54" s="343"/>
      <c r="AU54" s="222"/>
      <c r="AV54" s="222"/>
      <c r="AW54" s="222"/>
      <c r="AX54" s="224"/>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7"/>
      <c r="Q55" s="117"/>
      <c r="R55" s="117"/>
      <c r="S55" s="117"/>
      <c r="T55" s="117"/>
      <c r="U55" s="117"/>
      <c r="V55" s="117"/>
      <c r="W55" s="117"/>
      <c r="X55" s="118"/>
      <c r="Y55" s="452" t="s">
        <v>13</v>
      </c>
      <c r="Z55" s="447"/>
      <c r="AA55" s="448"/>
      <c r="AB55" s="598" t="s">
        <v>14</v>
      </c>
      <c r="AC55" s="598"/>
      <c r="AD55" s="598"/>
      <c r="AE55" s="221"/>
      <c r="AF55" s="222"/>
      <c r="AG55" s="222"/>
      <c r="AH55" s="222"/>
      <c r="AI55" s="221"/>
      <c r="AJ55" s="222"/>
      <c r="AK55" s="222"/>
      <c r="AL55" s="222"/>
      <c r="AM55" s="221"/>
      <c r="AN55" s="222"/>
      <c r="AO55" s="222"/>
      <c r="AP55" s="222"/>
      <c r="AQ55" s="342"/>
      <c r="AR55" s="211"/>
      <c r="AS55" s="211"/>
      <c r="AT55" s="343"/>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thickBot="1" x14ac:dyDescent="0.2">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50" t="s">
        <v>391</v>
      </c>
      <c r="AF58" s="250"/>
      <c r="AG58" s="250"/>
      <c r="AH58" s="250"/>
      <c r="AI58" s="250" t="s">
        <v>413</v>
      </c>
      <c r="AJ58" s="250"/>
      <c r="AK58" s="250"/>
      <c r="AL58" s="250"/>
      <c r="AM58" s="250" t="s">
        <v>510</v>
      </c>
      <c r="AN58" s="250"/>
      <c r="AO58" s="250"/>
      <c r="AP58" s="250"/>
      <c r="AQ58" s="157" t="s">
        <v>232</v>
      </c>
      <c r="AR58" s="158"/>
      <c r="AS58" s="158"/>
      <c r="AT58" s="159"/>
      <c r="AU58" s="920" t="s">
        <v>134</v>
      </c>
      <c r="AV58" s="920"/>
      <c r="AW58" s="920"/>
      <c r="AX58" s="921"/>
      <c r="AY58">
        <f>COUNTA($G$60)</f>
        <v>0</v>
      </c>
    </row>
    <row r="59" spans="1:51" ht="18.75" hidden="1" customHeight="1" thickBot="1" x14ac:dyDescent="0.2">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50"/>
      <c r="AF59" s="250"/>
      <c r="AG59" s="250"/>
      <c r="AH59" s="250"/>
      <c r="AI59" s="250"/>
      <c r="AJ59" s="250"/>
      <c r="AK59" s="250"/>
      <c r="AL59" s="250"/>
      <c r="AM59" s="250"/>
      <c r="AN59" s="250"/>
      <c r="AO59" s="250"/>
      <c r="AP59" s="250"/>
      <c r="AQ59" s="253"/>
      <c r="AR59" s="204"/>
      <c r="AS59" s="139" t="s">
        <v>233</v>
      </c>
      <c r="AT59" s="140"/>
      <c r="AU59" s="203"/>
      <c r="AV59" s="203"/>
      <c r="AW59" s="398" t="s">
        <v>179</v>
      </c>
      <c r="AX59" s="399"/>
      <c r="AY59">
        <f>$AY$58</f>
        <v>0</v>
      </c>
    </row>
    <row r="60" spans="1:51" ht="23.25" hidden="1" customHeight="1" thickBot="1" x14ac:dyDescent="0.2">
      <c r="A60" s="403"/>
      <c r="B60" s="401"/>
      <c r="C60" s="401"/>
      <c r="D60" s="401"/>
      <c r="E60" s="401"/>
      <c r="F60" s="402"/>
      <c r="G60" s="569"/>
      <c r="H60" s="570"/>
      <c r="I60" s="570"/>
      <c r="J60" s="570"/>
      <c r="K60" s="570"/>
      <c r="L60" s="570"/>
      <c r="M60" s="570"/>
      <c r="N60" s="570"/>
      <c r="O60" s="571"/>
      <c r="P60" s="111"/>
      <c r="Q60" s="111"/>
      <c r="R60" s="111"/>
      <c r="S60" s="111"/>
      <c r="T60" s="111"/>
      <c r="U60" s="111"/>
      <c r="V60" s="111"/>
      <c r="W60" s="111"/>
      <c r="X60" s="112"/>
      <c r="Y60" s="476" t="s">
        <v>12</v>
      </c>
      <c r="Z60" s="536"/>
      <c r="AA60" s="537"/>
      <c r="AB60" s="466"/>
      <c r="AC60" s="466"/>
      <c r="AD60" s="466"/>
      <c r="AE60" s="221"/>
      <c r="AF60" s="222"/>
      <c r="AG60" s="222"/>
      <c r="AH60" s="222"/>
      <c r="AI60" s="221"/>
      <c r="AJ60" s="222"/>
      <c r="AK60" s="222"/>
      <c r="AL60" s="222"/>
      <c r="AM60" s="221"/>
      <c r="AN60" s="222"/>
      <c r="AO60" s="222"/>
      <c r="AP60" s="222"/>
      <c r="AQ60" s="342"/>
      <c r="AR60" s="211"/>
      <c r="AS60" s="211"/>
      <c r="AT60" s="343"/>
      <c r="AU60" s="222"/>
      <c r="AV60" s="222"/>
      <c r="AW60" s="222"/>
      <c r="AX60" s="224"/>
      <c r="AY60">
        <f t="shared" ref="AY60:AY64" si="7">$AY$58</f>
        <v>0</v>
      </c>
    </row>
    <row r="61" spans="1:51" ht="23.25" hidden="1" customHeight="1" thickBot="1" x14ac:dyDescent="0.2">
      <c r="A61" s="404"/>
      <c r="B61" s="405"/>
      <c r="C61" s="405"/>
      <c r="D61" s="405"/>
      <c r="E61" s="405"/>
      <c r="F61" s="406"/>
      <c r="G61" s="572"/>
      <c r="H61" s="573"/>
      <c r="I61" s="573"/>
      <c r="J61" s="573"/>
      <c r="K61" s="573"/>
      <c r="L61" s="573"/>
      <c r="M61" s="573"/>
      <c r="N61" s="573"/>
      <c r="O61" s="574"/>
      <c r="P61" s="114"/>
      <c r="Q61" s="114"/>
      <c r="R61" s="114"/>
      <c r="S61" s="114"/>
      <c r="T61" s="114"/>
      <c r="U61" s="114"/>
      <c r="V61" s="114"/>
      <c r="W61" s="114"/>
      <c r="X61" s="115"/>
      <c r="Y61" s="452" t="s">
        <v>54</v>
      </c>
      <c r="Z61" s="447"/>
      <c r="AA61" s="448"/>
      <c r="AB61" s="528"/>
      <c r="AC61" s="528"/>
      <c r="AD61" s="528"/>
      <c r="AE61" s="221"/>
      <c r="AF61" s="222"/>
      <c r="AG61" s="222"/>
      <c r="AH61" s="222"/>
      <c r="AI61" s="221"/>
      <c r="AJ61" s="222"/>
      <c r="AK61" s="222"/>
      <c r="AL61" s="222"/>
      <c r="AM61" s="221"/>
      <c r="AN61" s="222"/>
      <c r="AO61" s="222"/>
      <c r="AP61" s="222"/>
      <c r="AQ61" s="342"/>
      <c r="AR61" s="211"/>
      <c r="AS61" s="211"/>
      <c r="AT61" s="343"/>
      <c r="AU61" s="222"/>
      <c r="AV61" s="222"/>
      <c r="AW61" s="222"/>
      <c r="AX61" s="224"/>
      <c r="AY61">
        <f t="shared" si="7"/>
        <v>0</v>
      </c>
    </row>
    <row r="62" spans="1:51" ht="23.25" hidden="1" customHeight="1" thickBot="1" x14ac:dyDescent="0.2">
      <c r="A62" s="404"/>
      <c r="B62" s="405"/>
      <c r="C62" s="405"/>
      <c r="D62" s="405"/>
      <c r="E62" s="405"/>
      <c r="F62" s="406"/>
      <c r="G62" s="575"/>
      <c r="H62" s="576"/>
      <c r="I62" s="576"/>
      <c r="J62" s="576"/>
      <c r="K62" s="576"/>
      <c r="L62" s="576"/>
      <c r="M62" s="576"/>
      <c r="N62" s="576"/>
      <c r="O62" s="577"/>
      <c r="P62" s="117"/>
      <c r="Q62" s="117"/>
      <c r="R62" s="117"/>
      <c r="S62" s="117"/>
      <c r="T62" s="117"/>
      <c r="U62" s="117"/>
      <c r="V62" s="117"/>
      <c r="W62" s="117"/>
      <c r="X62" s="118"/>
      <c r="Y62" s="452" t="s">
        <v>13</v>
      </c>
      <c r="Z62" s="447"/>
      <c r="AA62" s="448"/>
      <c r="AB62" s="561" t="s">
        <v>14</v>
      </c>
      <c r="AC62" s="561"/>
      <c r="AD62" s="561"/>
      <c r="AE62" s="221"/>
      <c r="AF62" s="222"/>
      <c r="AG62" s="222"/>
      <c r="AH62" s="222"/>
      <c r="AI62" s="221"/>
      <c r="AJ62" s="222"/>
      <c r="AK62" s="222"/>
      <c r="AL62" s="222"/>
      <c r="AM62" s="221"/>
      <c r="AN62" s="222"/>
      <c r="AO62" s="222"/>
      <c r="AP62" s="222"/>
      <c r="AQ62" s="342"/>
      <c r="AR62" s="211"/>
      <c r="AS62" s="211"/>
      <c r="AT62" s="343"/>
      <c r="AU62" s="222"/>
      <c r="AV62" s="222"/>
      <c r="AW62" s="222"/>
      <c r="AX62" s="224"/>
      <c r="AY62">
        <f t="shared" si="7"/>
        <v>0</v>
      </c>
    </row>
    <row r="63" spans="1:51" ht="23.25" hidden="1" customHeight="1" thickBot="1" x14ac:dyDescent="0.2">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thickBo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thickBot="1" x14ac:dyDescent="0.2">
      <c r="A65" s="487" t="s">
        <v>350</v>
      </c>
      <c r="B65" s="488"/>
      <c r="C65" s="488"/>
      <c r="D65" s="488"/>
      <c r="E65" s="488"/>
      <c r="F65" s="489"/>
      <c r="G65" s="490"/>
      <c r="H65" s="245" t="s">
        <v>146</v>
      </c>
      <c r="I65" s="245"/>
      <c r="J65" s="245"/>
      <c r="K65" s="245"/>
      <c r="L65" s="245"/>
      <c r="M65" s="245"/>
      <c r="N65" s="245"/>
      <c r="O65" s="246"/>
      <c r="P65" s="244" t="s">
        <v>59</v>
      </c>
      <c r="Q65" s="245"/>
      <c r="R65" s="245"/>
      <c r="S65" s="245"/>
      <c r="T65" s="245"/>
      <c r="U65" s="245"/>
      <c r="V65" s="246"/>
      <c r="W65" s="492" t="s">
        <v>345</v>
      </c>
      <c r="X65" s="493"/>
      <c r="Y65" s="496"/>
      <c r="Z65" s="496"/>
      <c r="AA65" s="497"/>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0</v>
      </c>
    </row>
    <row r="66" spans="1:51" ht="18.75" hidden="1" customHeight="1" thickBot="1" x14ac:dyDescent="0.2">
      <c r="A66" s="480"/>
      <c r="B66" s="481"/>
      <c r="C66" s="481"/>
      <c r="D66" s="481"/>
      <c r="E66" s="481"/>
      <c r="F66" s="482"/>
      <c r="G66" s="491"/>
      <c r="H66" s="248"/>
      <c r="I66" s="248"/>
      <c r="J66" s="248"/>
      <c r="K66" s="248"/>
      <c r="L66" s="248"/>
      <c r="M66" s="248"/>
      <c r="N66" s="248"/>
      <c r="O66" s="249"/>
      <c r="P66" s="247"/>
      <c r="Q66" s="248"/>
      <c r="R66" s="248"/>
      <c r="S66" s="248"/>
      <c r="T66" s="248"/>
      <c r="U66" s="248"/>
      <c r="V66" s="249"/>
      <c r="W66" s="494"/>
      <c r="X66" s="495"/>
      <c r="Y66" s="498"/>
      <c r="Z66" s="498"/>
      <c r="AA66" s="499"/>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thickBot="1" x14ac:dyDescent="0.2">
      <c r="A67" s="480"/>
      <c r="B67" s="481"/>
      <c r="C67" s="481"/>
      <c r="D67" s="481"/>
      <c r="E67" s="481"/>
      <c r="F67" s="482"/>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thickBot="1" x14ac:dyDescent="0.2">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thickBot="1" x14ac:dyDescent="0.2">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thickBot="1" x14ac:dyDescent="0.2">
      <c r="A70" s="480" t="s">
        <v>355</v>
      </c>
      <c r="B70" s="481"/>
      <c r="C70" s="481"/>
      <c r="D70" s="481"/>
      <c r="E70" s="481"/>
      <c r="F70" s="482"/>
      <c r="G70" s="256" t="s">
        <v>235</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thickBot="1" x14ac:dyDescent="0.2">
      <c r="A71" s="480"/>
      <c r="B71" s="481"/>
      <c r="C71" s="481"/>
      <c r="D71" s="481"/>
      <c r="E71" s="481"/>
      <c r="F71" s="482"/>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15" hidden="1" customHeight="1" thickBot="1" x14ac:dyDescent="0.2">
      <c r="A72" s="483"/>
      <c r="B72" s="484"/>
      <c r="C72" s="484"/>
      <c r="D72" s="484"/>
      <c r="E72" s="484"/>
      <c r="F72" s="485"/>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thickBot="1" x14ac:dyDescent="0.2">
      <c r="A73" s="511" t="s">
        <v>350</v>
      </c>
      <c r="B73" s="512"/>
      <c r="C73" s="512"/>
      <c r="D73" s="512"/>
      <c r="E73" s="512"/>
      <c r="F73" s="513"/>
      <c r="G73" s="587"/>
      <c r="H73" s="136" t="s">
        <v>146</v>
      </c>
      <c r="I73" s="136"/>
      <c r="J73" s="136"/>
      <c r="K73" s="136"/>
      <c r="L73" s="136"/>
      <c r="M73" s="136"/>
      <c r="N73" s="136"/>
      <c r="O73" s="137"/>
      <c r="P73" s="161" t="s">
        <v>59</v>
      </c>
      <c r="Q73" s="136"/>
      <c r="R73" s="136"/>
      <c r="S73" s="136"/>
      <c r="T73" s="136"/>
      <c r="U73" s="136"/>
      <c r="V73" s="136"/>
      <c r="W73" s="136"/>
      <c r="X73" s="137"/>
      <c r="Y73" s="589"/>
      <c r="Z73" s="590"/>
      <c r="AA73" s="591"/>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thickBot="1" x14ac:dyDescent="0.2">
      <c r="A74" s="514"/>
      <c r="B74" s="515"/>
      <c r="C74" s="515"/>
      <c r="D74" s="515"/>
      <c r="E74" s="515"/>
      <c r="F74" s="516"/>
      <c r="G74" s="588"/>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thickBot="1" x14ac:dyDescent="0.2">
      <c r="A75" s="514"/>
      <c r="B75" s="515"/>
      <c r="C75" s="515"/>
      <c r="D75" s="515"/>
      <c r="E75" s="515"/>
      <c r="F75" s="516"/>
      <c r="G75" s="613"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42"/>
      <c r="AF75" s="211"/>
      <c r="AG75" s="211"/>
      <c r="AH75" s="211"/>
      <c r="AI75" s="342"/>
      <c r="AJ75" s="211"/>
      <c r="AK75" s="211"/>
      <c r="AL75" s="211"/>
      <c r="AM75" s="342"/>
      <c r="AN75" s="211"/>
      <c r="AO75" s="211"/>
      <c r="AP75" s="211"/>
      <c r="AQ75" s="342"/>
      <c r="AR75" s="211"/>
      <c r="AS75" s="211"/>
      <c r="AT75" s="343"/>
      <c r="AU75" s="222"/>
      <c r="AV75" s="222"/>
      <c r="AW75" s="222"/>
      <c r="AX75" s="224"/>
      <c r="AY75">
        <f t="shared" ref="AY75:AY78" si="9">$AY$73</f>
        <v>0</v>
      </c>
    </row>
    <row r="76" spans="1:51" ht="23.25" hidden="1" customHeight="1" thickBot="1" x14ac:dyDescent="0.2">
      <c r="A76" s="514"/>
      <c r="B76" s="515"/>
      <c r="C76" s="515"/>
      <c r="D76" s="515"/>
      <c r="E76" s="515"/>
      <c r="F76" s="516"/>
      <c r="G76" s="614"/>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42"/>
      <c r="AF76" s="211"/>
      <c r="AG76" s="211"/>
      <c r="AH76" s="211"/>
      <c r="AI76" s="342"/>
      <c r="AJ76" s="211"/>
      <c r="AK76" s="211"/>
      <c r="AL76" s="211"/>
      <c r="AM76" s="342"/>
      <c r="AN76" s="211"/>
      <c r="AO76" s="211"/>
      <c r="AP76" s="211"/>
      <c r="AQ76" s="342"/>
      <c r="AR76" s="211"/>
      <c r="AS76" s="211"/>
      <c r="AT76" s="343"/>
      <c r="AU76" s="222"/>
      <c r="AV76" s="222"/>
      <c r="AW76" s="222"/>
      <c r="AX76" s="224"/>
      <c r="AY76">
        <f t="shared" si="9"/>
        <v>0</v>
      </c>
    </row>
    <row r="77" spans="1:51" ht="23.25" hidden="1" customHeight="1" thickBot="1" x14ac:dyDescent="0.2">
      <c r="A77" s="514"/>
      <c r="B77" s="515"/>
      <c r="C77" s="515"/>
      <c r="D77" s="515"/>
      <c r="E77" s="515"/>
      <c r="F77" s="516"/>
      <c r="G77" s="615"/>
      <c r="H77" s="117"/>
      <c r="I77" s="117"/>
      <c r="J77" s="117"/>
      <c r="K77" s="117"/>
      <c r="L77" s="117"/>
      <c r="M77" s="117"/>
      <c r="N77" s="117"/>
      <c r="O77" s="118"/>
      <c r="P77" s="114"/>
      <c r="Q77" s="114"/>
      <c r="R77" s="114"/>
      <c r="S77" s="114"/>
      <c r="T77" s="114"/>
      <c r="U77" s="114"/>
      <c r="V77" s="114"/>
      <c r="W77" s="114"/>
      <c r="X77" s="115"/>
      <c r="Y77" s="161" t="s">
        <v>13</v>
      </c>
      <c r="Z77" s="136"/>
      <c r="AA77" s="137"/>
      <c r="AB77" s="584" t="s">
        <v>14</v>
      </c>
      <c r="AC77" s="584"/>
      <c r="AD77" s="584"/>
      <c r="AE77" s="885"/>
      <c r="AF77" s="886"/>
      <c r="AG77" s="886"/>
      <c r="AH77" s="886"/>
      <c r="AI77" s="885"/>
      <c r="AJ77" s="886"/>
      <c r="AK77" s="886"/>
      <c r="AL77" s="886"/>
      <c r="AM77" s="885"/>
      <c r="AN77" s="886"/>
      <c r="AO77" s="886"/>
      <c r="AP77" s="886"/>
      <c r="AQ77" s="342"/>
      <c r="AR77" s="211"/>
      <c r="AS77" s="211"/>
      <c r="AT77" s="343"/>
      <c r="AU77" s="222"/>
      <c r="AV77" s="222"/>
      <c r="AW77" s="222"/>
      <c r="AX77" s="224"/>
      <c r="AY77">
        <f t="shared" si="9"/>
        <v>0</v>
      </c>
    </row>
    <row r="78" spans="1:51" ht="69.75" hidden="1" customHeight="1" thickBot="1" x14ac:dyDescent="0.2">
      <c r="A78" s="335" t="s">
        <v>384</v>
      </c>
      <c r="B78" s="336"/>
      <c r="C78" s="336"/>
      <c r="D78" s="336"/>
      <c r="E78" s="333" t="s">
        <v>328</v>
      </c>
      <c r="F78" s="334"/>
      <c r="G78" s="54" t="s">
        <v>235</v>
      </c>
      <c r="H78" s="592"/>
      <c r="I78" s="593"/>
      <c r="J78" s="593"/>
      <c r="K78" s="593"/>
      <c r="L78" s="593"/>
      <c r="M78" s="593"/>
      <c r="N78" s="593"/>
      <c r="O78" s="594"/>
      <c r="P78" s="153"/>
      <c r="Q78" s="153"/>
      <c r="R78" s="153"/>
      <c r="S78" s="153"/>
      <c r="T78" s="153"/>
      <c r="U78" s="153"/>
      <c r="V78" s="153"/>
      <c r="W78" s="153"/>
      <c r="X78" s="15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344</v>
      </c>
      <c r="AP79" s="277"/>
      <c r="AQ79" s="277"/>
      <c r="AR79" s="76"/>
      <c r="AS79" s="276"/>
      <c r="AT79" s="277"/>
      <c r="AU79" s="277"/>
      <c r="AV79" s="277"/>
      <c r="AW79" s="277"/>
      <c r="AX79" s="963"/>
      <c r="AY79">
        <f>COUNTIF($AR$79,"☑")</f>
        <v>0</v>
      </c>
    </row>
    <row r="80" spans="1:51" ht="18.75" hidden="1" customHeight="1" thickBot="1" x14ac:dyDescent="0.2">
      <c r="A80" s="859"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703</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thickBot="1" x14ac:dyDescent="0.2">
      <c r="A81" s="860"/>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thickBot="1" x14ac:dyDescent="0.2">
      <c r="A82" s="860"/>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7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0"/>
      <c r="AY82">
        <f t="shared" ref="AY82:AY89" si="10">$AY$80</f>
        <v>0</v>
      </c>
    </row>
    <row r="83" spans="1:60" ht="22.5" hidden="1" customHeight="1" thickBot="1" x14ac:dyDescent="0.2">
      <c r="A83" s="860"/>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2"/>
      <c r="AY83">
        <f t="shared" si="10"/>
        <v>0</v>
      </c>
    </row>
    <row r="84" spans="1:60" ht="19.5" hidden="1" customHeight="1" thickBot="1" x14ac:dyDescent="0.2">
      <c r="A84" s="860"/>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3"/>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4"/>
      <c r="AY84">
        <f t="shared" si="10"/>
        <v>0</v>
      </c>
    </row>
    <row r="85" spans="1:60" ht="18.75" hidden="1" customHeight="1" thickBot="1" x14ac:dyDescent="0.2">
      <c r="A85" s="860"/>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8"/>
      <c r="Z85" s="169"/>
      <c r="AA85" s="170"/>
      <c r="AB85" s="562" t="s">
        <v>11</v>
      </c>
      <c r="AC85" s="563"/>
      <c r="AD85" s="564"/>
      <c r="AE85" s="250" t="s">
        <v>391</v>
      </c>
      <c r="AF85" s="250"/>
      <c r="AG85" s="250"/>
      <c r="AH85" s="250"/>
      <c r="AI85" s="250" t="s">
        <v>413</v>
      </c>
      <c r="AJ85" s="250"/>
      <c r="AK85" s="250"/>
      <c r="AL85" s="250"/>
      <c r="AM85" s="250" t="s">
        <v>510</v>
      </c>
      <c r="AN85" s="250"/>
      <c r="AO85" s="250"/>
      <c r="AP85" s="250"/>
      <c r="AQ85" s="161" t="s">
        <v>232</v>
      </c>
      <c r="AR85" s="136"/>
      <c r="AS85" s="136"/>
      <c r="AT85" s="137"/>
      <c r="AU85" s="538" t="s">
        <v>134</v>
      </c>
      <c r="AV85" s="538"/>
      <c r="AW85" s="538"/>
      <c r="AX85" s="539"/>
      <c r="AY85">
        <f t="shared" si="10"/>
        <v>0</v>
      </c>
      <c r="AZ85" s="10"/>
      <c r="BA85" s="10"/>
      <c r="BB85" s="10"/>
      <c r="BC85" s="10"/>
    </row>
    <row r="86" spans="1:60" ht="18.75" hidden="1" customHeight="1" thickBot="1" x14ac:dyDescent="0.2">
      <c r="A86" s="860"/>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8"/>
      <c r="Z86" s="169"/>
      <c r="AA86" s="170"/>
      <c r="AB86" s="413"/>
      <c r="AC86" s="414"/>
      <c r="AD86" s="415"/>
      <c r="AE86" s="250"/>
      <c r="AF86" s="250"/>
      <c r="AG86" s="250"/>
      <c r="AH86" s="250"/>
      <c r="AI86" s="250"/>
      <c r="AJ86" s="250"/>
      <c r="AK86" s="250"/>
      <c r="AL86" s="250"/>
      <c r="AM86" s="250"/>
      <c r="AN86" s="250"/>
      <c r="AO86" s="250"/>
      <c r="AP86" s="250"/>
      <c r="AQ86" s="202"/>
      <c r="AR86" s="203"/>
      <c r="AS86" s="139" t="s">
        <v>233</v>
      </c>
      <c r="AT86" s="140"/>
      <c r="AU86" s="203"/>
      <c r="AV86" s="203"/>
      <c r="AW86" s="398" t="s">
        <v>179</v>
      </c>
      <c r="AX86" s="399"/>
      <c r="AY86">
        <f t="shared" si="10"/>
        <v>0</v>
      </c>
      <c r="AZ86" s="10"/>
      <c r="BA86" s="10"/>
      <c r="BB86" s="10"/>
      <c r="BC86" s="10"/>
      <c r="BD86" s="10"/>
      <c r="BE86" s="10"/>
      <c r="BF86" s="10"/>
      <c r="BG86" s="10"/>
      <c r="BH86" s="10"/>
    </row>
    <row r="87" spans="1:60" ht="23.25" hidden="1" customHeight="1" thickBot="1" x14ac:dyDescent="0.2">
      <c r="A87" s="860"/>
      <c r="B87" s="430"/>
      <c r="C87" s="430"/>
      <c r="D87" s="430"/>
      <c r="E87" s="430"/>
      <c r="F87" s="431"/>
      <c r="G87" s="110"/>
      <c r="H87" s="111"/>
      <c r="I87" s="111"/>
      <c r="J87" s="111"/>
      <c r="K87" s="111"/>
      <c r="L87" s="111"/>
      <c r="M87" s="111"/>
      <c r="N87" s="111"/>
      <c r="O87" s="112"/>
      <c r="P87" s="111"/>
      <c r="Q87" s="519"/>
      <c r="R87" s="519"/>
      <c r="S87" s="519"/>
      <c r="T87" s="519"/>
      <c r="U87" s="519"/>
      <c r="V87" s="519"/>
      <c r="W87" s="519"/>
      <c r="X87" s="520"/>
      <c r="Y87" s="566" t="s">
        <v>62</v>
      </c>
      <c r="Z87" s="567"/>
      <c r="AA87" s="568"/>
      <c r="AB87" s="466"/>
      <c r="AC87" s="466"/>
      <c r="AD87" s="466"/>
      <c r="AE87" s="221"/>
      <c r="AF87" s="222"/>
      <c r="AG87" s="222"/>
      <c r="AH87" s="222"/>
      <c r="AI87" s="221"/>
      <c r="AJ87" s="222"/>
      <c r="AK87" s="222"/>
      <c r="AL87" s="222"/>
      <c r="AM87" s="221"/>
      <c r="AN87" s="222"/>
      <c r="AO87" s="222"/>
      <c r="AP87" s="222"/>
      <c r="AQ87" s="342"/>
      <c r="AR87" s="211"/>
      <c r="AS87" s="211"/>
      <c r="AT87" s="343"/>
      <c r="AU87" s="222"/>
      <c r="AV87" s="222"/>
      <c r="AW87" s="222"/>
      <c r="AX87" s="224"/>
      <c r="AY87">
        <f t="shared" si="10"/>
        <v>0</v>
      </c>
    </row>
    <row r="88" spans="1:60" ht="23.25" hidden="1" customHeight="1" thickBot="1" x14ac:dyDescent="0.2">
      <c r="A88" s="860"/>
      <c r="B88" s="430"/>
      <c r="C88" s="430"/>
      <c r="D88" s="430"/>
      <c r="E88" s="430"/>
      <c r="F88" s="431"/>
      <c r="G88" s="113"/>
      <c r="H88" s="114"/>
      <c r="I88" s="114"/>
      <c r="J88" s="114"/>
      <c r="K88" s="114"/>
      <c r="L88" s="114"/>
      <c r="M88" s="114"/>
      <c r="N88" s="114"/>
      <c r="O88" s="115"/>
      <c r="P88" s="521"/>
      <c r="Q88" s="521"/>
      <c r="R88" s="521"/>
      <c r="S88" s="521"/>
      <c r="T88" s="521"/>
      <c r="U88" s="521"/>
      <c r="V88" s="521"/>
      <c r="W88" s="521"/>
      <c r="X88" s="522"/>
      <c r="Y88" s="463" t="s">
        <v>54</v>
      </c>
      <c r="Z88" s="464"/>
      <c r="AA88" s="465"/>
      <c r="AB88" s="528"/>
      <c r="AC88" s="528"/>
      <c r="AD88" s="528"/>
      <c r="AE88" s="221"/>
      <c r="AF88" s="222"/>
      <c r="AG88" s="222"/>
      <c r="AH88" s="222"/>
      <c r="AI88" s="221"/>
      <c r="AJ88" s="222"/>
      <c r="AK88" s="222"/>
      <c r="AL88" s="222"/>
      <c r="AM88" s="221"/>
      <c r="AN88" s="222"/>
      <c r="AO88" s="222"/>
      <c r="AP88" s="222"/>
      <c r="AQ88" s="342"/>
      <c r="AR88" s="211"/>
      <c r="AS88" s="211"/>
      <c r="AT88" s="343"/>
      <c r="AU88" s="222"/>
      <c r="AV88" s="222"/>
      <c r="AW88" s="222"/>
      <c r="AX88" s="224"/>
      <c r="AY88">
        <f t="shared" si="10"/>
        <v>0</v>
      </c>
      <c r="AZ88" s="10"/>
      <c r="BA88" s="10"/>
      <c r="BB88" s="10"/>
      <c r="BC88" s="10"/>
    </row>
    <row r="89" spans="1:60" ht="15.75" hidden="1" customHeight="1" thickBot="1" x14ac:dyDescent="0.2">
      <c r="A89" s="860"/>
      <c r="B89" s="534"/>
      <c r="C89" s="534"/>
      <c r="D89" s="534"/>
      <c r="E89" s="534"/>
      <c r="F89" s="535"/>
      <c r="G89" s="116"/>
      <c r="H89" s="117"/>
      <c r="I89" s="117"/>
      <c r="J89" s="117"/>
      <c r="K89" s="117"/>
      <c r="L89" s="117"/>
      <c r="M89" s="117"/>
      <c r="N89" s="117"/>
      <c r="O89" s="118"/>
      <c r="P89" s="180"/>
      <c r="Q89" s="180"/>
      <c r="R89" s="180"/>
      <c r="S89" s="180"/>
      <c r="T89" s="180"/>
      <c r="U89" s="180"/>
      <c r="V89" s="180"/>
      <c r="W89" s="180"/>
      <c r="X89" s="565"/>
      <c r="Y89" s="463" t="s">
        <v>13</v>
      </c>
      <c r="Z89" s="464"/>
      <c r="AA89" s="465"/>
      <c r="AB89" s="598" t="s">
        <v>14</v>
      </c>
      <c r="AC89" s="598"/>
      <c r="AD89" s="598"/>
      <c r="AE89" s="228"/>
      <c r="AF89" s="229"/>
      <c r="AG89" s="229"/>
      <c r="AH89" s="229"/>
      <c r="AI89" s="228"/>
      <c r="AJ89" s="229"/>
      <c r="AK89" s="229"/>
      <c r="AL89" s="229"/>
      <c r="AM89" s="228"/>
      <c r="AN89" s="229"/>
      <c r="AO89" s="229"/>
      <c r="AP89" s="229"/>
      <c r="AQ89" s="342"/>
      <c r="AR89" s="211"/>
      <c r="AS89" s="211"/>
      <c r="AT89" s="343"/>
      <c r="AU89" s="222"/>
      <c r="AV89" s="222"/>
      <c r="AW89" s="222"/>
      <c r="AX89" s="224"/>
      <c r="AY89">
        <f t="shared" si="10"/>
        <v>0</v>
      </c>
      <c r="AZ89" s="10"/>
      <c r="BA89" s="10"/>
      <c r="BB89" s="10"/>
      <c r="BC89" s="10"/>
      <c r="BD89" s="10"/>
      <c r="BE89" s="10"/>
      <c r="BF89" s="10"/>
      <c r="BG89" s="10"/>
      <c r="BH89" s="10"/>
    </row>
    <row r="90" spans="1:60" ht="18.75" hidden="1" customHeight="1" thickBot="1" x14ac:dyDescent="0.2">
      <c r="A90" s="860"/>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8"/>
      <c r="Z90" s="169"/>
      <c r="AA90" s="170"/>
      <c r="AB90" s="562" t="s">
        <v>11</v>
      </c>
      <c r="AC90" s="563"/>
      <c r="AD90" s="564"/>
      <c r="AE90" s="250" t="s">
        <v>391</v>
      </c>
      <c r="AF90" s="250"/>
      <c r="AG90" s="250"/>
      <c r="AH90" s="250"/>
      <c r="AI90" s="250" t="s">
        <v>413</v>
      </c>
      <c r="AJ90" s="250"/>
      <c r="AK90" s="250"/>
      <c r="AL90" s="250"/>
      <c r="AM90" s="250" t="s">
        <v>510</v>
      </c>
      <c r="AN90" s="250"/>
      <c r="AO90" s="250"/>
      <c r="AP90" s="250"/>
      <c r="AQ90" s="161" t="s">
        <v>232</v>
      </c>
      <c r="AR90" s="136"/>
      <c r="AS90" s="136"/>
      <c r="AT90" s="137"/>
      <c r="AU90" s="538" t="s">
        <v>134</v>
      </c>
      <c r="AV90" s="538"/>
      <c r="AW90" s="538"/>
      <c r="AX90" s="539"/>
      <c r="AY90">
        <f>COUNTA($G$92)</f>
        <v>0</v>
      </c>
    </row>
    <row r="91" spans="1:60" ht="18.75" hidden="1" customHeight="1" thickBot="1" x14ac:dyDescent="0.2">
      <c r="A91" s="860"/>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8"/>
      <c r="Z91" s="169"/>
      <c r="AA91" s="170"/>
      <c r="AB91" s="413"/>
      <c r="AC91" s="414"/>
      <c r="AD91" s="415"/>
      <c r="AE91" s="250"/>
      <c r="AF91" s="250"/>
      <c r="AG91" s="250"/>
      <c r="AH91" s="250"/>
      <c r="AI91" s="250"/>
      <c r="AJ91" s="250"/>
      <c r="AK91" s="250"/>
      <c r="AL91" s="250"/>
      <c r="AM91" s="250"/>
      <c r="AN91" s="250"/>
      <c r="AO91" s="250"/>
      <c r="AP91" s="250"/>
      <c r="AQ91" s="202"/>
      <c r="AR91" s="203"/>
      <c r="AS91" s="139" t="s">
        <v>233</v>
      </c>
      <c r="AT91" s="140"/>
      <c r="AU91" s="203"/>
      <c r="AV91" s="203"/>
      <c r="AW91" s="398" t="s">
        <v>179</v>
      </c>
      <c r="AX91" s="399"/>
      <c r="AY91">
        <f>$AY$90</f>
        <v>0</v>
      </c>
      <c r="AZ91" s="10"/>
      <c r="BA91" s="10"/>
      <c r="BB91" s="10"/>
      <c r="BC91" s="10"/>
    </row>
    <row r="92" spans="1:60" ht="23.25" hidden="1" customHeight="1" thickBot="1" x14ac:dyDescent="0.2">
      <c r="A92" s="860"/>
      <c r="B92" s="430"/>
      <c r="C92" s="430"/>
      <c r="D92" s="430"/>
      <c r="E92" s="430"/>
      <c r="F92" s="431"/>
      <c r="G92" s="110"/>
      <c r="H92" s="111"/>
      <c r="I92" s="111"/>
      <c r="J92" s="111"/>
      <c r="K92" s="111"/>
      <c r="L92" s="111"/>
      <c r="M92" s="111"/>
      <c r="N92" s="111"/>
      <c r="O92" s="112"/>
      <c r="P92" s="111"/>
      <c r="Q92" s="519"/>
      <c r="R92" s="519"/>
      <c r="S92" s="519"/>
      <c r="T92" s="519"/>
      <c r="U92" s="519"/>
      <c r="V92" s="519"/>
      <c r="W92" s="519"/>
      <c r="X92" s="520"/>
      <c r="Y92" s="566" t="s">
        <v>62</v>
      </c>
      <c r="Z92" s="567"/>
      <c r="AA92" s="568"/>
      <c r="AB92" s="466"/>
      <c r="AC92" s="466"/>
      <c r="AD92" s="466"/>
      <c r="AE92" s="221"/>
      <c r="AF92" s="222"/>
      <c r="AG92" s="222"/>
      <c r="AH92" s="222"/>
      <c r="AI92" s="221"/>
      <c r="AJ92" s="222"/>
      <c r="AK92" s="222"/>
      <c r="AL92" s="222"/>
      <c r="AM92" s="221"/>
      <c r="AN92" s="222"/>
      <c r="AO92" s="222"/>
      <c r="AP92" s="222"/>
      <c r="AQ92" s="342"/>
      <c r="AR92" s="211"/>
      <c r="AS92" s="211"/>
      <c r="AT92" s="343"/>
      <c r="AU92" s="222"/>
      <c r="AV92" s="222"/>
      <c r="AW92" s="222"/>
      <c r="AX92" s="224"/>
      <c r="AY92">
        <f t="shared" ref="AY92:AY94" si="11">$AY$90</f>
        <v>0</v>
      </c>
      <c r="AZ92" s="10"/>
      <c r="BA92" s="10"/>
      <c r="BB92" s="10"/>
      <c r="BC92" s="10"/>
      <c r="BD92" s="10"/>
      <c r="BE92" s="10"/>
      <c r="BF92" s="10"/>
      <c r="BG92" s="10"/>
      <c r="BH92" s="10"/>
    </row>
    <row r="93" spans="1:60" ht="23.25" hidden="1" customHeight="1" thickBot="1" x14ac:dyDescent="0.2">
      <c r="A93" s="860"/>
      <c r="B93" s="430"/>
      <c r="C93" s="430"/>
      <c r="D93" s="430"/>
      <c r="E93" s="430"/>
      <c r="F93" s="431"/>
      <c r="G93" s="113"/>
      <c r="H93" s="114"/>
      <c r="I93" s="114"/>
      <c r="J93" s="114"/>
      <c r="K93" s="114"/>
      <c r="L93" s="114"/>
      <c r="M93" s="114"/>
      <c r="N93" s="114"/>
      <c r="O93" s="115"/>
      <c r="P93" s="521"/>
      <c r="Q93" s="521"/>
      <c r="R93" s="521"/>
      <c r="S93" s="521"/>
      <c r="T93" s="521"/>
      <c r="U93" s="521"/>
      <c r="V93" s="521"/>
      <c r="W93" s="521"/>
      <c r="X93" s="522"/>
      <c r="Y93" s="463" t="s">
        <v>54</v>
      </c>
      <c r="Z93" s="464"/>
      <c r="AA93" s="465"/>
      <c r="AB93" s="528"/>
      <c r="AC93" s="528"/>
      <c r="AD93" s="528"/>
      <c r="AE93" s="221"/>
      <c r="AF93" s="222"/>
      <c r="AG93" s="222"/>
      <c r="AH93" s="222"/>
      <c r="AI93" s="221"/>
      <c r="AJ93" s="222"/>
      <c r="AK93" s="222"/>
      <c r="AL93" s="222"/>
      <c r="AM93" s="221"/>
      <c r="AN93" s="222"/>
      <c r="AO93" s="222"/>
      <c r="AP93" s="222"/>
      <c r="AQ93" s="342"/>
      <c r="AR93" s="211"/>
      <c r="AS93" s="211"/>
      <c r="AT93" s="343"/>
      <c r="AU93" s="222"/>
      <c r="AV93" s="222"/>
      <c r="AW93" s="222"/>
      <c r="AX93" s="224"/>
      <c r="AY93">
        <f t="shared" si="11"/>
        <v>0</v>
      </c>
    </row>
    <row r="94" spans="1:60" ht="23.25" hidden="1" customHeight="1" thickBot="1" x14ac:dyDescent="0.2">
      <c r="A94" s="860"/>
      <c r="B94" s="534"/>
      <c r="C94" s="534"/>
      <c r="D94" s="534"/>
      <c r="E94" s="534"/>
      <c r="F94" s="535"/>
      <c r="G94" s="116"/>
      <c r="H94" s="117"/>
      <c r="I94" s="117"/>
      <c r="J94" s="117"/>
      <c r="K94" s="117"/>
      <c r="L94" s="117"/>
      <c r="M94" s="117"/>
      <c r="N94" s="117"/>
      <c r="O94" s="118"/>
      <c r="P94" s="180"/>
      <c r="Q94" s="180"/>
      <c r="R94" s="180"/>
      <c r="S94" s="180"/>
      <c r="T94" s="180"/>
      <c r="U94" s="180"/>
      <c r="V94" s="180"/>
      <c r="W94" s="180"/>
      <c r="X94" s="565"/>
      <c r="Y94" s="463" t="s">
        <v>13</v>
      </c>
      <c r="Z94" s="464"/>
      <c r="AA94" s="465"/>
      <c r="AB94" s="598" t="s">
        <v>14</v>
      </c>
      <c r="AC94" s="598"/>
      <c r="AD94" s="598"/>
      <c r="AE94" s="228"/>
      <c r="AF94" s="229"/>
      <c r="AG94" s="229"/>
      <c r="AH94" s="229"/>
      <c r="AI94" s="228"/>
      <c r="AJ94" s="229"/>
      <c r="AK94" s="229"/>
      <c r="AL94" s="229"/>
      <c r="AM94" s="228"/>
      <c r="AN94" s="229"/>
      <c r="AO94" s="229"/>
      <c r="AP94" s="229"/>
      <c r="AQ94" s="342"/>
      <c r="AR94" s="211"/>
      <c r="AS94" s="211"/>
      <c r="AT94" s="343"/>
      <c r="AU94" s="222"/>
      <c r="AV94" s="222"/>
      <c r="AW94" s="222"/>
      <c r="AX94" s="224"/>
      <c r="AY94">
        <f t="shared" si="11"/>
        <v>0</v>
      </c>
      <c r="AZ94" s="10"/>
      <c r="BA94" s="10"/>
      <c r="BB94" s="10"/>
      <c r="BC94" s="10"/>
    </row>
    <row r="95" spans="1:60" ht="18.75" hidden="1" customHeight="1" thickBot="1" x14ac:dyDescent="0.2">
      <c r="A95" s="860"/>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8"/>
      <c r="Z95" s="169"/>
      <c r="AA95" s="170"/>
      <c r="AB95" s="562" t="s">
        <v>11</v>
      </c>
      <c r="AC95" s="563"/>
      <c r="AD95" s="564"/>
      <c r="AE95" s="250" t="s">
        <v>391</v>
      </c>
      <c r="AF95" s="250"/>
      <c r="AG95" s="250"/>
      <c r="AH95" s="250"/>
      <c r="AI95" s="250" t="s">
        <v>413</v>
      </c>
      <c r="AJ95" s="250"/>
      <c r="AK95" s="250"/>
      <c r="AL95" s="250"/>
      <c r="AM95" s="250" t="s">
        <v>510</v>
      </c>
      <c r="AN95" s="250"/>
      <c r="AO95" s="250"/>
      <c r="AP95" s="250"/>
      <c r="AQ95" s="161" t="s">
        <v>232</v>
      </c>
      <c r="AR95" s="136"/>
      <c r="AS95" s="136"/>
      <c r="AT95" s="137"/>
      <c r="AU95" s="538" t="s">
        <v>134</v>
      </c>
      <c r="AV95" s="538"/>
      <c r="AW95" s="538"/>
      <c r="AX95" s="539"/>
      <c r="AY95">
        <f>COUNTA($G$97)</f>
        <v>0</v>
      </c>
      <c r="AZ95" s="10"/>
      <c r="BA95" s="10"/>
      <c r="BB95" s="10"/>
      <c r="BC95" s="10"/>
      <c r="BD95" s="10"/>
      <c r="BE95" s="10"/>
      <c r="BF95" s="10"/>
      <c r="BG95" s="10"/>
      <c r="BH95" s="10"/>
    </row>
    <row r="96" spans="1:60" ht="18.75" hidden="1" customHeight="1" thickBot="1" x14ac:dyDescent="0.2">
      <c r="A96" s="860"/>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8"/>
      <c r="Z96" s="169"/>
      <c r="AA96" s="170"/>
      <c r="AB96" s="413"/>
      <c r="AC96" s="414"/>
      <c r="AD96" s="415"/>
      <c r="AE96" s="250"/>
      <c r="AF96" s="250"/>
      <c r="AG96" s="250"/>
      <c r="AH96" s="250"/>
      <c r="AI96" s="250"/>
      <c r="AJ96" s="250"/>
      <c r="AK96" s="250"/>
      <c r="AL96" s="250"/>
      <c r="AM96" s="250"/>
      <c r="AN96" s="250"/>
      <c r="AO96" s="250"/>
      <c r="AP96" s="250"/>
      <c r="AQ96" s="202"/>
      <c r="AR96" s="203"/>
      <c r="AS96" s="139" t="s">
        <v>233</v>
      </c>
      <c r="AT96" s="140"/>
      <c r="AU96" s="203"/>
      <c r="AV96" s="203"/>
      <c r="AW96" s="398" t="s">
        <v>179</v>
      </c>
      <c r="AX96" s="399"/>
      <c r="AY96">
        <f>$AY$95</f>
        <v>0</v>
      </c>
    </row>
    <row r="97" spans="1:60" ht="23.25" hidden="1" customHeight="1" thickBot="1" x14ac:dyDescent="0.2">
      <c r="A97" s="860"/>
      <c r="B97" s="430"/>
      <c r="C97" s="430"/>
      <c r="D97" s="430"/>
      <c r="E97" s="430"/>
      <c r="F97" s="431"/>
      <c r="G97" s="110"/>
      <c r="H97" s="111"/>
      <c r="I97" s="111"/>
      <c r="J97" s="111"/>
      <c r="K97" s="111"/>
      <c r="L97" s="111"/>
      <c r="M97" s="111"/>
      <c r="N97" s="111"/>
      <c r="O97" s="112"/>
      <c r="P97" s="111"/>
      <c r="Q97" s="519"/>
      <c r="R97" s="519"/>
      <c r="S97" s="519"/>
      <c r="T97" s="519"/>
      <c r="U97" s="519"/>
      <c r="V97" s="519"/>
      <c r="W97" s="519"/>
      <c r="X97" s="520"/>
      <c r="Y97" s="566" t="s">
        <v>62</v>
      </c>
      <c r="Z97" s="567"/>
      <c r="AA97" s="568"/>
      <c r="AB97" s="473"/>
      <c r="AC97" s="474"/>
      <c r="AD97" s="475"/>
      <c r="AE97" s="221"/>
      <c r="AF97" s="222"/>
      <c r="AG97" s="222"/>
      <c r="AH97" s="223"/>
      <c r="AI97" s="221"/>
      <c r="AJ97" s="222"/>
      <c r="AK97" s="222"/>
      <c r="AL97" s="223"/>
      <c r="AM97" s="221"/>
      <c r="AN97" s="222"/>
      <c r="AO97" s="222"/>
      <c r="AP97" s="222"/>
      <c r="AQ97" s="342"/>
      <c r="AR97" s="211"/>
      <c r="AS97" s="211"/>
      <c r="AT97" s="343"/>
      <c r="AU97" s="222"/>
      <c r="AV97" s="222"/>
      <c r="AW97" s="222"/>
      <c r="AX97" s="224"/>
      <c r="AY97">
        <f t="shared" ref="AY97:AY99" si="12">$AY$95</f>
        <v>0</v>
      </c>
      <c r="AZ97" s="10"/>
      <c r="BA97" s="10"/>
      <c r="BB97" s="10"/>
      <c r="BC97" s="10"/>
    </row>
    <row r="98" spans="1:60" ht="23.25" hidden="1" customHeight="1" thickBot="1" x14ac:dyDescent="0.2">
      <c r="A98" s="860"/>
      <c r="B98" s="430"/>
      <c r="C98" s="430"/>
      <c r="D98" s="430"/>
      <c r="E98" s="430"/>
      <c r="F98" s="431"/>
      <c r="G98" s="113"/>
      <c r="H98" s="114"/>
      <c r="I98" s="114"/>
      <c r="J98" s="114"/>
      <c r="K98" s="114"/>
      <c r="L98" s="114"/>
      <c r="M98" s="114"/>
      <c r="N98" s="114"/>
      <c r="O98" s="115"/>
      <c r="P98" s="521"/>
      <c r="Q98" s="521"/>
      <c r="R98" s="521"/>
      <c r="S98" s="521"/>
      <c r="T98" s="521"/>
      <c r="U98" s="521"/>
      <c r="V98" s="521"/>
      <c r="W98" s="521"/>
      <c r="X98" s="522"/>
      <c r="Y98" s="463" t="s">
        <v>54</v>
      </c>
      <c r="Z98" s="464"/>
      <c r="AA98" s="465"/>
      <c r="AB98" s="467"/>
      <c r="AC98" s="468"/>
      <c r="AD98" s="469"/>
      <c r="AE98" s="221"/>
      <c r="AF98" s="222"/>
      <c r="AG98" s="222"/>
      <c r="AH98" s="223"/>
      <c r="AI98" s="221"/>
      <c r="AJ98" s="222"/>
      <c r="AK98" s="222"/>
      <c r="AL98" s="223"/>
      <c r="AM98" s="221"/>
      <c r="AN98" s="222"/>
      <c r="AO98" s="222"/>
      <c r="AP98" s="222"/>
      <c r="AQ98" s="342"/>
      <c r="AR98" s="211"/>
      <c r="AS98" s="211"/>
      <c r="AT98" s="343"/>
      <c r="AU98" s="222"/>
      <c r="AV98" s="222"/>
      <c r="AW98" s="222"/>
      <c r="AX98" s="224"/>
      <c r="AY98">
        <f t="shared" si="12"/>
        <v>0</v>
      </c>
      <c r="AZ98" s="10"/>
      <c r="BA98" s="10"/>
      <c r="BB98" s="10"/>
      <c r="BC98" s="10"/>
      <c r="BD98" s="10"/>
      <c r="BE98" s="10"/>
      <c r="BF98" s="10"/>
      <c r="BG98" s="10"/>
      <c r="BH98" s="10"/>
    </row>
    <row r="99" spans="1:60" ht="23.25" hidden="1" customHeight="1" thickBot="1" x14ac:dyDescent="0.2">
      <c r="A99" s="861"/>
      <c r="B99" s="432"/>
      <c r="C99" s="432"/>
      <c r="D99" s="432"/>
      <c r="E99" s="432"/>
      <c r="F99" s="433"/>
      <c r="G99" s="585"/>
      <c r="H99" s="219"/>
      <c r="I99" s="219"/>
      <c r="J99" s="219"/>
      <c r="K99" s="219"/>
      <c r="L99" s="219"/>
      <c r="M99" s="219"/>
      <c r="N99" s="219"/>
      <c r="O99" s="586"/>
      <c r="P99" s="523"/>
      <c r="Q99" s="523"/>
      <c r="R99" s="523"/>
      <c r="S99" s="523"/>
      <c r="T99" s="523"/>
      <c r="U99" s="523"/>
      <c r="V99" s="523"/>
      <c r="W99" s="523"/>
      <c r="X99" s="524"/>
      <c r="Y99" s="890" t="s">
        <v>13</v>
      </c>
      <c r="Z99" s="891"/>
      <c r="AA99" s="892"/>
      <c r="AB99" s="887" t="s">
        <v>14</v>
      </c>
      <c r="AC99" s="888"/>
      <c r="AD99" s="889"/>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9"/>
      <c r="Z100" s="850"/>
      <c r="AA100" s="851"/>
      <c r="AB100" s="486" t="s">
        <v>11</v>
      </c>
      <c r="AC100" s="486"/>
      <c r="AD100" s="486"/>
      <c r="AE100" s="544" t="s">
        <v>391</v>
      </c>
      <c r="AF100" s="545"/>
      <c r="AG100" s="545"/>
      <c r="AH100" s="546"/>
      <c r="AI100" s="544" t="s">
        <v>413</v>
      </c>
      <c r="AJ100" s="545"/>
      <c r="AK100" s="545"/>
      <c r="AL100" s="546"/>
      <c r="AM100" s="544" t="s">
        <v>510</v>
      </c>
      <c r="AN100" s="545"/>
      <c r="AO100" s="545"/>
      <c r="AP100" s="546"/>
      <c r="AQ100" s="320" t="s">
        <v>418</v>
      </c>
      <c r="AR100" s="321"/>
      <c r="AS100" s="321"/>
      <c r="AT100" s="322"/>
      <c r="AU100" s="320" t="s">
        <v>544</v>
      </c>
      <c r="AV100" s="321"/>
      <c r="AW100" s="321"/>
      <c r="AX100" s="323"/>
    </row>
    <row r="101" spans="1:60" ht="23.25" customHeight="1" x14ac:dyDescent="0.15">
      <c r="A101" s="424"/>
      <c r="B101" s="425"/>
      <c r="C101" s="425"/>
      <c r="D101" s="425"/>
      <c r="E101" s="425"/>
      <c r="F101" s="426"/>
      <c r="G101" s="111" t="s">
        <v>729</v>
      </c>
      <c r="H101" s="111"/>
      <c r="I101" s="111"/>
      <c r="J101" s="111"/>
      <c r="K101" s="111"/>
      <c r="L101" s="111"/>
      <c r="M101" s="111"/>
      <c r="N101" s="111"/>
      <c r="O101" s="111"/>
      <c r="P101" s="111"/>
      <c r="Q101" s="111"/>
      <c r="R101" s="111"/>
      <c r="S101" s="111"/>
      <c r="T101" s="111"/>
      <c r="U101" s="111"/>
      <c r="V101" s="111"/>
      <c r="W101" s="111"/>
      <c r="X101" s="112"/>
      <c r="Y101" s="547" t="s">
        <v>55</v>
      </c>
      <c r="Z101" s="548"/>
      <c r="AA101" s="549"/>
      <c r="AB101" s="466" t="s">
        <v>734</v>
      </c>
      <c r="AC101" s="466"/>
      <c r="AD101" s="466"/>
      <c r="AE101" s="285">
        <v>19</v>
      </c>
      <c r="AF101" s="285"/>
      <c r="AG101" s="285"/>
      <c r="AH101" s="285"/>
      <c r="AI101" s="285">
        <v>14</v>
      </c>
      <c r="AJ101" s="285"/>
      <c r="AK101" s="285"/>
      <c r="AL101" s="285"/>
      <c r="AM101" s="285">
        <v>25</v>
      </c>
      <c r="AN101" s="285"/>
      <c r="AO101" s="285"/>
      <c r="AP101" s="285"/>
      <c r="AQ101" s="285" t="s">
        <v>728</v>
      </c>
      <c r="AR101" s="285"/>
      <c r="AS101" s="285"/>
      <c r="AT101" s="285"/>
      <c r="AU101" s="221" t="s">
        <v>792</v>
      </c>
      <c r="AV101" s="222"/>
      <c r="AW101" s="222"/>
      <c r="AX101" s="224"/>
    </row>
    <row r="102" spans="1:60" ht="23.25" customHeight="1" x14ac:dyDescent="0.15">
      <c r="A102" s="427"/>
      <c r="B102" s="428"/>
      <c r="C102" s="428"/>
      <c r="D102" s="428"/>
      <c r="E102" s="428"/>
      <c r="F102" s="429"/>
      <c r="G102" s="117"/>
      <c r="H102" s="117"/>
      <c r="I102" s="117"/>
      <c r="J102" s="117"/>
      <c r="K102" s="117"/>
      <c r="L102" s="117"/>
      <c r="M102" s="117"/>
      <c r="N102" s="117"/>
      <c r="O102" s="117"/>
      <c r="P102" s="117"/>
      <c r="Q102" s="117"/>
      <c r="R102" s="117"/>
      <c r="S102" s="117"/>
      <c r="T102" s="117"/>
      <c r="U102" s="117"/>
      <c r="V102" s="117"/>
      <c r="W102" s="117"/>
      <c r="X102" s="118"/>
      <c r="Y102" s="449" t="s">
        <v>56</v>
      </c>
      <c r="Z102" s="450"/>
      <c r="AA102" s="451"/>
      <c r="AB102" s="466" t="s">
        <v>734</v>
      </c>
      <c r="AC102" s="466"/>
      <c r="AD102" s="466"/>
      <c r="AE102" s="285">
        <v>7</v>
      </c>
      <c r="AF102" s="285"/>
      <c r="AG102" s="285"/>
      <c r="AH102" s="285"/>
      <c r="AI102" s="285">
        <v>19</v>
      </c>
      <c r="AJ102" s="285"/>
      <c r="AK102" s="285"/>
      <c r="AL102" s="285"/>
      <c r="AM102" s="285">
        <v>14</v>
      </c>
      <c r="AN102" s="285"/>
      <c r="AO102" s="285"/>
      <c r="AP102" s="285"/>
      <c r="AQ102" s="285">
        <v>25</v>
      </c>
      <c r="AR102" s="285"/>
      <c r="AS102" s="285"/>
      <c r="AT102" s="285"/>
      <c r="AU102" s="228" t="s">
        <v>790</v>
      </c>
      <c r="AV102" s="229"/>
      <c r="AW102" s="229"/>
      <c r="AX102" s="324"/>
    </row>
    <row r="103" spans="1:60" ht="31.5"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544</v>
      </c>
      <c r="AV103" s="283"/>
      <c r="AW103" s="283"/>
      <c r="AX103" s="284"/>
      <c r="AY103">
        <f>COUNTA($G$104)</f>
        <v>1</v>
      </c>
    </row>
    <row r="104" spans="1:60" ht="23.25" customHeight="1" x14ac:dyDescent="0.15">
      <c r="A104" s="424"/>
      <c r="B104" s="425"/>
      <c r="C104" s="425"/>
      <c r="D104" s="425"/>
      <c r="E104" s="425"/>
      <c r="F104" s="426"/>
      <c r="G104" s="111" t="s">
        <v>730</v>
      </c>
      <c r="H104" s="111"/>
      <c r="I104" s="111"/>
      <c r="J104" s="111"/>
      <c r="K104" s="111"/>
      <c r="L104" s="111"/>
      <c r="M104" s="111"/>
      <c r="N104" s="111"/>
      <c r="O104" s="111"/>
      <c r="P104" s="111"/>
      <c r="Q104" s="111"/>
      <c r="R104" s="111"/>
      <c r="S104" s="111"/>
      <c r="T104" s="111"/>
      <c r="U104" s="111"/>
      <c r="V104" s="111"/>
      <c r="W104" s="111"/>
      <c r="X104" s="112"/>
      <c r="Y104" s="470" t="s">
        <v>55</v>
      </c>
      <c r="Z104" s="471"/>
      <c r="AA104" s="472"/>
      <c r="AB104" s="550" t="s">
        <v>14</v>
      </c>
      <c r="AC104" s="551"/>
      <c r="AD104" s="552"/>
      <c r="AE104" s="285">
        <v>100</v>
      </c>
      <c r="AF104" s="285"/>
      <c r="AG104" s="285"/>
      <c r="AH104" s="285"/>
      <c r="AI104" s="285">
        <v>98.1</v>
      </c>
      <c r="AJ104" s="285"/>
      <c r="AK104" s="285"/>
      <c r="AL104" s="285"/>
      <c r="AM104" s="285">
        <v>90.6</v>
      </c>
      <c r="AN104" s="285"/>
      <c r="AO104" s="285"/>
      <c r="AP104" s="285"/>
      <c r="AQ104" s="285" t="s">
        <v>728</v>
      </c>
      <c r="AR104" s="285"/>
      <c r="AS104" s="285"/>
      <c r="AT104" s="285"/>
      <c r="AU104" s="285" t="s">
        <v>792</v>
      </c>
      <c r="AV104" s="285"/>
      <c r="AW104" s="285"/>
      <c r="AX104" s="286"/>
      <c r="AY104">
        <f>$AY$103</f>
        <v>1</v>
      </c>
    </row>
    <row r="105" spans="1:60" ht="21.75" customHeight="1" x14ac:dyDescent="0.15">
      <c r="A105" s="427"/>
      <c r="B105" s="428"/>
      <c r="C105" s="428"/>
      <c r="D105" s="428"/>
      <c r="E105" s="428"/>
      <c r="F105" s="429"/>
      <c r="G105" s="117"/>
      <c r="H105" s="117"/>
      <c r="I105" s="117"/>
      <c r="J105" s="117"/>
      <c r="K105" s="117"/>
      <c r="L105" s="117"/>
      <c r="M105" s="117"/>
      <c r="N105" s="117"/>
      <c r="O105" s="117"/>
      <c r="P105" s="117"/>
      <c r="Q105" s="117"/>
      <c r="R105" s="117"/>
      <c r="S105" s="117"/>
      <c r="T105" s="117"/>
      <c r="U105" s="117"/>
      <c r="V105" s="117"/>
      <c r="W105" s="117"/>
      <c r="X105" s="118"/>
      <c r="Y105" s="449" t="s">
        <v>56</v>
      </c>
      <c r="Z105" s="553"/>
      <c r="AA105" s="554"/>
      <c r="AB105" s="550" t="s">
        <v>14</v>
      </c>
      <c r="AC105" s="551"/>
      <c r="AD105" s="552"/>
      <c r="AE105" s="285">
        <v>100</v>
      </c>
      <c r="AF105" s="285"/>
      <c r="AG105" s="285"/>
      <c r="AH105" s="285"/>
      <c r="AI105" s="285">
        <v>100</v>
      </c>
      <c r="AJ105" s="285"/>
      <c r="AK105" s="285"/>
      <c r="AL105" s="285"/>
      <c r="AM105" s="285">
        <v>100</v>
      </c>
      <c r="AN105" s="285"/>
      <c r="AO105" s="285"/>
      <c r="AP105" s="285"/>
      <c r="AQ105" s="285">
        <v>100</v>
      </c>
      <c r="AR105" s="285"/>
      <c r="AS105" s="285"/>
      <c r="AT105" s="285"/>
      <c r="AU105" s="285" t="s">
        <v>790</v>
      </c>
      <c r="AV105" s="285"/>
      <c r="AW105" s="285"/>
      <c r="AX105" s="286"/>
      <c r="AY105">
        <f>$AY$103</f>
        <v>1</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544</v>
      </c>
      <c r="AV106" s="283"/>
      <c r="AW106" s="283"/>
      <c r="AX106" s="284"/>
      <c r="AY106">
        <f>COUNTA($G$107)</f>
        <v>0</v>
      </c>
    </row>
    <row r="107" spans="1:60" ht="23.25" hidden="1" customHeight="1" x14ac:dyDescent="0.15">
      <c r="A107" s="424"/>
      <c r="B107" s="425"/>
      <c r="C107" s="425"/>
      <c r="D107" s="425"/>
      <c r="E107" s="425"/>
      <c r="F107" s="426"/>
      <c r="G107" s="111"/>
      <c r="H107" s="111"/>
      <c r="I107" s="111"/>
      <c r="J107" s="111"/>
      <c r="K107" s="111"/>
      <c r="L107" s="111"/>
      <c r="M107" s="111"/>
      <c r="N107" s="111"/>
      <c r="O107" s="111"/>
      <c r="P107" s="111"/>
      <c r="Q107" s="111"/>
      <c r="R107" s="111"/>
      <c r="S107" s="111"/>
      <c r="T107" s="111"/>
      <c r="U107" s="111"/>
      <c r="V107" s="111"/>
      <c r="W107" s="111"/>
      <c r="X107" s="112"/>
      <c r="Y107" s="470" t="s">
        <v>55</v>
      </c>
      <c r="Z107" s="471"/>
      <c r="AA107" s="472"/>
      <c r="AB107" s="550"/>
      <c r="AC107" s="551"/>
      <c r="AD107" s="552"/>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7"/>
      <c r="B108" s="428"/>
      <c r="C108" s="428"/>
      <c r="D108" s="428"/>
      <c r="E108" s="428"/>
      <c r="F108" s="429"/>
      <c r="G108" s="117"/>
      <c r="H108" s="117"/>
      <c r="I108" s="117"/>
      <c r="J108" s="117"/>
      <c r="K108" s="117"/>
      <c r="L108" s="117"/>
      <c r="M108" s="117"/>
      <c r="N108" s="117"/>
      <c r="O108" s="117"/>
      <c r="P108" s="117"/>
      <c r="Q108" s="117"/>
      <c r="R108" s="117"/>
      <c r="S108" s="117"/>
      <c r="T108" s="117"/>
      <c r="U108" s="117"/>
      <c r="V108" s="117"/>
      <c r="W108" s="117"/>
      <c r="X108" s="118"/>
      <c r="Y108" s="449" t="s">
        <v>56</v>
      </c>
      <c r="Z108" s="553"/>
      <c r="AA108" s="554"/>
      <c r="AB108" s="473"/>
      <c r="AC108" s="474"/>
      <c r="AD108" s="47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544</v>
      </c>
      <c r="AV109" s="283"/>
      <c r="AW109" s="283"/>
      <c r="AX109" s="284"/>
      <c r="AY109">
        <f>COUNTA($G$110)</f>
        <v>0</v>
      </c>
    </row>
    <row r="110" spans="1:60" ht="23.25" hidden="1" customHeight="1" x14ac:dyDescent="0.15">
      <c r="A110" s="424"/>
      <c r="B110" s="425"/>
      <c r="C110" s="425"/>
      <c r="D110" s="425"/>
      <c r="E110" s="425"/>
      <c r="F110" s="426"/>
      <c r="G110" s="111"/>
      <c r="H110" s="111"/>
      <c r="I110" s="111"/>
      <c r="J110" s="111"/>
      <c r="K110" s="111"/>
      <c r="L110" s="111"/>
      <c r="M110" s="111"/>
      <c r="N110" s="111"/>
      <c r="O110" s="111"/>
      <c r="P110" s="111"/>
      <c r="Q110" s="111"/>
      <c r="R110" s="111"/>
      <c r="S110" s="111"/>
      <c r="T110" s="111"/>
      <c r="U110" s="111"/>
      <c r="V110" s="111"/>
      <c r="W110" s="111"/>
      <c r="X110" s="112"/>
      <c r="Y110" s="470" t="s">
        <v>55</v>
      </c>
      <c r="Z110" s="471"/>
      <c r="AA110" s="472"/>
      <c r="AB110" s="550"/>
      <c r="AC110" s="551"/>
      <c r="AD110" s="552"/>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7"/>
      <c r="B111" s="428"/>
      <c r="C111" s="428"/>
      <c r="D111" s="428"/>
      <c r="E111" s="428"/>
      <c r="F111" s="429"/>
      <c r="G111" s="117"/>
      <c r="H111" s="117"/>
      <c r="I111" s="117"/>
      <c r="J111" s="117"/>
      <c r="K111" s="117"/>
      <c r="L111" s="117"/>
      <c r="M111" s="117"/>
      <c r="N111" s="117"/>
      <c r="O111" s="117"/>
      <c r="P111" s="117"/>
      <c r="Q111" s="117"/>
      <c r="R111" s="117"/>
      <c r="S111" s="117"/>
      <c r="T111" s="117"/>
      <c r="U111" s="117"/>
      <c r="V111" s="117"/>
      <c r="W111" s="117"/>
      <c r="X111" s="118"/>
      <c r="Y111" s="449" t="s">
        <v>56</v>
      </c>
      <c r="Z111" s="553"/>
      <c r="AA111" s="554"/>
      <c r="AB111" s="473"/>
      <c r="AC111" s="474"/>
      <c r="AD111" s="47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544</v>
      </c>
      <c r="AV112" s="283"/>
      <c r="AW112" s="283"/>
      <c r="AX112" s="284"/>
      <c r="AY112">
        <f>COUNTA($G$113)</f>
        <v>0</v>
      </c>
    </row>
    <row r="113" spans="1:51" ht="23.25" hidden="1" customHeight="1" x14ac:dyDescent="0.15">
      <c r="A113" s="424"/>
      <c r="B113" s="425"/>
      <c r="C113" s="425"/>
      <c r="D113" s="425"/>
      <c r="E113" s="425"/>
      <c r="F113" s="426"/>
      <c r="G113" s="111"/>
      <c r="H113" s="111"/>
      <c r="I113" s="111"/>
      <c r="J113" s="111"/>
      <c r="K113" s="111"/>
      <c r="L113" s="111"/>
      <c r="M113" s="111"/>
      <c r="N113" s="111"/>
      <c r="O113" s="111"/>
      <c r="P113" s="111"/>
      <c r="Q113" s="111"/>
      <c r="R113" s="111"/>
      <c r="S113" s="111"/>
      <c r="T113" s="111"/>
      <c r="U113" s="111"/>
      <c r="V113" s="111"/>
      <c r="W113" s="111"/>
      <c r="X113" s="112"/>
      <c r="Y113" s="470" t="s">
        <v>55</v>
      </c>
      <c r="Z113" s="471"/>
      <c r="AA113" s="472"/>
      <c r="AB113" s="550"/>
      <c r="AC113" s="551"/>
      <c r="AD113" s="552"/>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7"/>
      <c r="B114" s="428"/>
      <c r="C114" s="428"/>
      <c r="D114" s="428"/>
      <c r="E114" s="428"/>
      <c r="F114" s="429"/>
      <c r="G114" s="117"/>
      <c r="H114" s="117"/>
      <c r="I114" s="117"/>
      <c r="J114" s="117"/>
      <c r="K114" s="117"/>
      <c r="L114" s="117"/>
      <c r="M114" s="117"/>
      <c r="N114" s="117"/>
      <c r="O114" s="117"/>
      <c r="P114" s="117"/>
      <c r="Q114" s="117"/>
      <c r="R114" s="117"/>
      <c r="S114" s="117"/>
      <c r="T114" s="117"/>
      <c r="U114" s="117"/>
      <c r="V114" s="117"/>
      <c r="W114" s="117"/>
      <c r="X114" s="118"/>
      <c r="Y114" s="449" t="s">
        <v>56</v>
      </c>
      <c r="Z114" s="553"/>
      <c r="AA114" s="554"/>
      <c r="AB114" s="473"/>
      <c r="AC114" s="474"/>
      <c r="AD114" s="475"/>
      <c r="AE114" s="555"/>
      <c r="AF114" s="555"/>
      <c r="AG114" s="555"/>
      <c r="AH114" s="555"/>
      <c r="AI114" s="555"/>
      <c r="AJ114" s="555"/>
      <c r="AK114" s="555"/>
      <c r="AL114" s="555"/>
      <c r="AM114" s="555"/>
      <c r="AN114" s="555"/>
      <c r="AO114" s="555"/>
      <c r="AP114" s="555"/>
      <c r="AQ114" s="221"/>
      <c r="AR114" s="222"/>
      <c r="AS114" s="222"/>
      <c r="AT114" s="223"/>
      <c r="AU114" s="221"/>
      <c r="AV114" s="222"/>
      <c r="AW114" s="222"/>
      <c r="AX114" s="224"/>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50" t="s">
        <v>391</v>
      </c>
      <c r="AF115" s="250"/>
      <c r="AG115" s="250"/>
      <c r="AH115" s="250"/>
      <c r="AI115" s="250" t="s">
        <v>413</v>
      </c>
      <c r="AJ115" s="250"/>
      <c r="AK115" s="250"/>
      <c r="AL115" s="250"/>
      <c r="AM115" s="250" t="s">
        <v>510</v>
      </c>
      <c r="AN115" s="250"/>
      <c r="AO115" s="250"/>
      <c r="AP115" s="250"/>
      <c r="AQ115" s="595" t="s">
        <v>545</v>
      </c>
      <c r="AR115" s="596"/>
      <c r="AS115" s="596"/>
      <c r="AT115" s="596"/>
      <c r="AU115" s="596"/>
      <c r="AV115" s="596"/>
      <c r="AW115" s="596"/>
      <c r="AX115" s="597"/>
    </row>
    <row r="116" spans="1:51" ht="23.25" customHeight="1" x14ac:dyDescent="0.15">
      <c r="A116" s="441"/>
      <c r="B116" s="442"/>
      <c r="C116" s="442"/>
      <c r="D116" s="442"/>
      <c r="E116" s="442"/>
      <c r="F116" s="443"/>
      <c r="G116" s="393" t="s">
        <v>731</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735</v>
      </c>
      <c r="AC116" s="468"/>
      <c r="AD116" s="469"/>
      <c r="AE116" s="285">
        <v>653318</v>
      </c>
      <c r="AF116" s="285"/>
      <c r="AG116" s="285"/>
      <c r="AH116" s="285"/>
      <c r="AI116" s="285">
        <v>1167000</v>
      </c>
      <c r="AJ116" s="285"/>
      <c r="AK116" s="285"/>
      <c r="AL116" s="285"/>
      <c r="AM116" s="285">
        <v>4665200</v>
      </c>
      <c r="AN116" s="285"/>
      <c r="AO116" s="285"/>
      <c r="AP116" s="285"/>
      <c r="AQ116" s="221" t="s">
        <v>785</v>
      </c>
      <c r="AR116" s="222"/>
      <c r="AS116" s="222"/>
      <c r="AT116" s="222"/>
      <c r="AU116" s="222"/>
      <c r="AV116" s="222"/>
      <c r="AW116" s="222"/>
      <c r="AX116" s="224"/>
    </row>
    <row r="117" spans="1:51" ht="43.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736</v>
      </c>
      <c r="AC117" s="478"/>
      <c r="AD117" s="479"/>
      <c r="AE117" s="556" t="s">
        <v>737</v>
      </c>
      <c r="AF117" s="556"/>
      <c r="AG117" s="556"/>
      <c r="AH117" s="556"/>
      <c r="AI117" s="556" t="s">
        <v>738</v>
      </c>
      <c r="AJ117" s="556"/>
      <c r="AK117" s="556"/>
      <c r="AL117" s="556"/>
      <c r="AM117" s="556" t="s">
        <v>791</v>
      </c>
      <c r="AN117" s="556"/>
      <c r="AO117" s="556"/>
      <c r="AP117" s="556"/>
      <c r="AQ117" s="556" t="s">
        <v>792</v>
      </c>
      <c r="AR117" s="556"/>
      <c r="AS117" s="556"/>
      <c r="AT117" s="556"/>
      <c r="AU117" s="556"/>
      <c r="AV117" s="556"/>
      <c r="AW117" s="556"/>
      <c r="AX117" s="557"/>
    </row>
    <row r="118" spans="1:51" ht="23.25" hidden="1" customHeight="1" thickBot="1" x14ac:dyDescent="0.2">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50" t="s">
        <v>391</v>
      </c>
      <c r="AF118" s="250"/>
      <c r="AG118" s="250"/>
      <c r="AH118" s="250"/>
      <c r="AI118" s="250" t="s">
        <v>413</v>
      </c>
      <c r="AJ118" s="250"/>
      <c r="AK118" s="250"/>
      <c r="AL118" s="250"/>
      <c r="AM118" s="250" t="s">
        <v>510</v>
      </c>
      <c r="AN118" s="250"/>
      <c r="AO118" s="250"/>
      <c r="AP118" s="250"/>
      <c r="AQ118" s="595" t="s">
        <v>545</v>
      </c>
      <c r="AR118" s="596"/>
      <c r="AS118" s="596"/>
      <c r="AT118" s="596"/>
      <c r="AU118" s="596"/>
      <c r="AV118" s="596"/>
      <c r="AW118" s="596"/>
      <c r="AX118" s="597"/>
      <c r="AY118" s="92">
        <f>IF(SUBSTITUTE(SUBSTITUTE($G$119,"／",""),"　","")="",0,1)</f>
        <v>0</v>
      </c>
    </row>
    <row r="119" spans="1:51" ht="23.25" hidden="1" customHeight="1" thickBot="1" x14ac:dyDescent="0.2">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thickBo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thickBot="1" x14ac:dyDescent="0.2">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50" t="s">
        <v>391</v>
      </c>
      <c r="AF121" s="250"/>
      <c r="AG121" s="250"/>
      <c r="AH121" s="250"/>
      <c r="AI121" s="250" t="s">
        <v>413</v>
      </c>
      <c r="AJ121" s="250"/>
      <c r="AK121" s="250"/>
      <c r="AL121" s="250"/>
      <c r="AM121" s="250" t="s">
        <v>510</v>
      </c>
      <c r="AN121" s="250"/>
      <c r="AO121" s="250"/>
      <c r="AP121" s="250"/>
      <c r="AQ121" s="595" t="s">
        <v>545</v>
      </c>
      <c r="AR121" s="596"/>
      <c r="AS121" s="596"/>
      <c r="AT121" s="596"/>
      <c r="AU121" s="596"/>
      <c r="AV121" s="596"/>
      <c r="AW121" s="596"/>
      <c r="AX121" s="597"/>
      <c r="AY121" s="92">
        <f>IF(SUBSTITUTE(SUBSTITUTE($G$122,"／",""),"　","")="",0,1)</f>
        <v>0</v>
      </c>
    </row>
    <row r="122" spans="1:51" ht="23.25" hidden="1" customHeight="1" thickBot="1" x14ac:dyDescent="0.2">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thickBot="1" x14ac:dyDescent="0.2">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361</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thickBot="1" x14ac:dyDescent="0.2">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50" t="s">
        <v>391</v>
      </c>
      <c r="AF124" s="250"/>
      <c r="AG124" s="250"/>
      <c r="AH124" s="250"/>
      <c r="AI124" s="250" t="s">
        <v>413</v>
      </c>
      <c r="AJ124" s="250"/>
      <c r="AK124" s="250"/>
      <c r="AL124" s="250"/>
      <c r="AM124" s="250" t="s">
        <v>510</v>
      </c>
      <c r="AN124" s="250"/>
      <c r="AO124" s="250"/>
      <c r="AP124" s="250"/>
      <c r="AQ124" s="595" t="s">
        <v>545</v>
      </c>
      <c r="AR124" s="596"/>
      <c r="AS124" s="596"/>
      <c r="AT124" s="596"/>
      <c r="AU124" s="596"/>
      <c r="AV124" s="596"/>
      <c r="AW124" s="596"/>
      <c r="AX124" s="597"/>
      <c r="AY124" s="92">
        <f>IF(SUBSTITUTE(SUBSTITUTE($G$125,"／",""),"　","")="",0,1)</f>
        <v>0</v>
      </c>
    </row>
    <row r="125" spans="1:51" ht="23.25" hidden="1" customHeight="1" thickBot="1" x14ac:dyDescent="0.2">
      <c r="A125" s="441"/>
      <c r="B125" s="442"/>
      <c r="C125" s="442"/>
      <c r="D125" s="442"/>
      <c r="E125" s="442"/>
      <c r="F125" s="443"/>
      <c r="G125" s="393" t="s">
        <v>541</v>
      </c>
      <c r="H125" s="393"/>
      <c r="I125" s="393"/>
      <c r="J125" s="393"/>
      <c r="K125" s="393"/>
      <c r="L125" s="393"/>
      <c r="M125" s="393"/>
      <c r="N125" s="393"/>
      <c r="O125" s="393"/>
      <c r="P125" s="393"/>
      <c r="Q125" s="393"/>
      <c r="R125" s="393"/>
      <c r="S125" s="393"/>
      <c r="T125" s="393"/>
      <c r="U125" s="393"/>
      <c r="V125" s="393"/>
      <c r="W125" s="393"/>
      <c r="X125" s="925"/>
      <c r="Y125" s="460" t="s">
        <v>15</v>
      </c>
      <c r="Z125" s="461"/>
      <c r="AA125" s="462"/>
      <c r="AB125" s="467"/>
      <c r="AC125" s="468"/>
      <c r="AD125" s="469"/>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thickBot="1" x14ac:dyDescent="0.2">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26"/>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thickBot="1" x14ac:dyDescent="0.2">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2"/>
      <c r="Z127" s="923"/>
      <c r="AA127" s="924"/>
      <c r="AB127" s="413" t="s">
        <v>11</v>
      </c>
      <c r="AC127" s="414"/>
      <c r="AD127" s="415"/>
      <c r="AE127" s="250" t="s">
        <v>391</v>
      </c>
      <c r="AF127" s="250"/>
      <c r="AG127" s="250"/>
      <c r="AH127" s="250"/>
      <c r="AI127" s="250" t="s">
        <v>413</v>
      </c>
      <c r="AJ127" s="250"/>
      <c r="AK127" s="250"/>
      <c r="AL127" s="250"/>
      <c r="AM127" s="250" t="s">
        <v>510</v>
      </c>
      <c r="AN127" s="250"/>
      <c r="AO127" s="250"/>
      <c r="AP127" s="250"/>
      <c r="AQ127" s="595" t="s">
        <v>545</v>
      </c>
      <c r="AR127" s="596"/>
      <c r="AS127" s="596"/>
      <c r="AT127" s="596"/>
      <c r="AU127" s="596"/>
      <c r="AV127" s="596"/>
      <c r="AW127" s="596"/>
      <c r="AX127" s="597"/>
      <c r="AY127" s="92">
        <f>IF(SUBSTITUTE(SUBSTITUTE($G$128,"／",""),"　","")="",0,1)</f>
        <v>0</v>
      </c>
    </row>
    <row r="128" spans="1:51" ht="23.25" hidden="1" customHeight="1" thickBot="1" x14ac:dyDescent="0.2">
      <c r="A128" s="441"/>
      <c r="B128" s="442"/>
      <c r="C128" s="442"/>
      <c r="D128" s="442"/>
      <c r="E128" s="442"/>
      <c r="F128" s="443"/>
      <c r="G128" s="393" t="s">
        <v>542</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2" t="s">
        <v>406</v>
      </c>
      <c r="B130" s="189"/>
      <c r="C130" s="188" t="s">
        <v>236</v>
      </c>
      <c r="D130" s="189"/>
      <c r="E130" s="173" t="s">
        <v>265</v>
      </c>
      <c r="F130" s="174"/>
      <c r="G130" s="175" t="s">
        <v>732</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733</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702</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728</v>
      </c>
      <c r="AR133" s="203"/>
      <c r="AS133" s="139" t="s">
        <v>233</v>
      </c>
      <c r="AT133" s="140"/>
      <c r="AU133" s="204" t="s">
        <v>728</v>
      </c>
      <c r="AV133" s="204"/>
      <c r="AW133" s="139" t="s">
        <v>179</v>
      </c>
      <c r="AX133" s="199"/>
      <c r="AY133">
        <f>$AY$132</f>
        <v>1</v>
      </c>
    </row>
    <row r="134" spans="1:51" ht="39.75" customHeight="1" x14ac:dyDescent="0.15">
      <c r="A134" s="193"/>
      <c r="B134" s="190"/>
      <c r="C134" s="184"/>
      <c r="D134" s="190"/>
      <c r="E134" s="184"/>
      <c r="F134" s="185"/>
      <c r="G134" s="110" t="s">
        <v>786</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786</v>
      </c>
      <c r="AC134" s="209"/>
      <c r="AD134" s="209"/>
      <c r="AE134" s="210" t="s">
        <v>728</v>
      </c>
      <c r="AF134" s="211"/>
      <c r="AG134" s="211"/>
      <c r="AH134" s="211"/>
      <c r="AI134" s="210" t="s">
        <v>728</v>
      </c>
      <c r="AJ134" s="211"/>
      <c r="AK134" s="211"/>
      <c r="AL134" s="211"/>
      <c r="AM134" s="210" t="s">
        <v>728</v>
      </c>
      <c r="AN134" s="211"/>
      <c r="AO134" s="211"/>
      <c r="AP134" s="211"/>
      <c r="AQ134" s="210" t="s">
        <v>728</v>
      </c>
      <c r="AR134" s="211"/>
      <c r="AS134" s="211"/>
      <c r="AT134" s="211"/>
      <c r="AU134" s="210" t="s">
        <v>728</v>
      </c>
      <c r="AV134" s="211"/>
      <c r="AW134" s="211"/>
      <c r="AX134" s="212"/>
      <c r="AY134">
        <f t="shared" ref="AY134:AY135" si="13">$AY$132</f>
        <v>1</v>
      </c>
    </row>
    <row r="135" spans="1:51" ht="39"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08" t="s">
        <v>786</v>
      </c>
      <c r="AC135" s="209"/>
      <c r="AD135" s="209"/>
      <c r="AE135" s="210" t="s">
        <v>407</v>
      </c>
      <c r="AF135" s="211"/>
      <c r="AG135" s="211"/>
      <c r="AH135" s="211"/>
      <c r="AI135" s="210" t="s">
        <v>407</v>
      </c>
      <c r="AJ135" s="211"/>
      <c r="AK135" s="211"/>
      <c r="AL135" s="211"/>
      <c r="AM135" s="210" t="s">
        <v>728</v>
      </c>
      <c r="AN135" s="211"/>
      <c r="AO135" s="211"/>
      <c r="AP135" s="211"/>
      <c r="AQ135" s="210" t="s">
        <v>728</v>
      </c>
      <c r="AR135" s="211"/>
      <c r="AS135" s="211"/>
      <c r="AT135" s="211"/>
      <c r="AU135" s="210" t="s">
        <v>728</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702</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702</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702</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702</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0.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1"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15" hidden="1"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x14ac:dyDescent="0.15">
      <c r="A188" s="193"/>
      <c r="B188" s="190"/>
      <c r="C188" s="184"/>
      <c r="D188" s="190"/>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0</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702</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702</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0.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702</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702</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702</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1</v>
      </c>
    </row>
    <row r="213" spans="1:51" ht="22.5"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1</v>
      </c>
    </row>
    <row r="214" spans="1:51" ht="22.5" customHeight="1" x14ac:dyDescent="0.15">
      <c r="A214" s="193"/>
      <c r="B214" s="190"/>
      <c r="C214" s="184"/>
      <c r="D214" s="190"/>
      <c r="E214" s="184"/>
      <c r="F214" s="185"/>
      <c r="G214" s="110" t="s">
        <v>786</v>
      </c>
      <c r="H214" s="111"/>
      <c r="I214" s="111"/>
      <c r="J214" s="111"/>
      <c r="K214" s="111"/>
      <c r="L214" s="111"/>
      <c r="M214" s="111"/>
      <c r="N214" s="111"/>
      <c r="O214" s="111"/>
      <c r="P214" s="112"/>
      <c r="Q214" s="119" t="s">
        <v>786</v>
      </c>
      <c r="R214" s="120"/>
      <c r="S214" s="120"/>
      <c r="T214" s="120"/>
      <c r="U214" s="120"/>
      <c r="V214" s="120"/>
      <c r="W214" s="120"/>
      <c r="X214" s="120"/>
      <c r="Y214" s="120"/>
      <c r="Z214" s="120"/>
      <c r="AA214" s="121"/>
      <c r="AB214" s="147" t="s">
        <v>786</v>
      </c>
      <c r="AC214" s="148"/>
      <c r="AD214" s="148"/>
      <c r="AE214" s="153" t="s">
        <v>786</v>
      </c>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1</v>
      </c>
    </row>
    <row r="215" spans="1:51" ht="22.5"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1</v>
      </c>
    </row>
    <row r="216" spans="1:51" ht="25.5"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1</v>
      </c>
    </row>
    <row r="217" spans="1:51" ht="22.5"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t="s">
        <v>786</v>
      </c>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1</v>
      </c>
    </row>
    <row r="218" spans="1:51" ht="3.75"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1</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18"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x14ac:dyDescent="0.15">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702</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702</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702</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702</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702</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1.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702</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702</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702</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0.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702</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702</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x14ac:dyDescent="0.15">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702</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702</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702</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702</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702</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1</v>
      </c>
    </row>
    <row r="428" spans="1:51" ht="24.75" customHeight="1" x14ac:dyDescent="0.15">
      <c r="A428" s="193"/>
      <c r="B428" s="190"/>
      <c r="C428" s="184"/>
      <c r="D428" s="190"/>
      <c r="E428" s="131" t="s">
        <v>739</v>
      </c>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1</v>
      </c>
    </row>
    <row r="429" spans="1:51" ht="24.75"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1</v>
      </c>
    </row>
    <row r="430" spans="1:51" ht="34.5" customHeight="1" x14ac:dyDescent="0.15">
      <c r="A430" s="193"/>
      <c r="B430" s="190"/>
      <c r="C430" s="182" t="s">
        <v>674</v>
      </c>
      <c r="D430" s="927"/>
      <c r="E430" s="178" t="s">
        <v>400</v>
      </c>
      <c r="F430" s="893"/>
      <c r="G430" s="894" t="s">
        <v>252</v>
      </c>
      <c r="H430" s="129"/>
      <c r="I430" s="129"/>
      <c r="J430" s="895" t="s">
        <v>253</v>
      </c>
      <c r="K430" s="896"/>
      <c r="L430" s="896"/>
      <c r="M430" s="896"/>
      <c r="N430" s="896"/>
      <c r="O430" s="896"/>
      <c r="P430" s="896"/>
      <c r="Q430" s="896"/>
      <c r="R430" s="896"/>
      <c r="S430" s="896"/>
      <c r="T430" s="897"/>
      <c r="U430" s="593" t="s">
        <v>740</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8"/>
      <c r="AY430" s="93" t="str">
        <f>IF(SUBSTITUTE($J$430,"-","")="","0","1")</f>
        <v>1</v>
      </c>
    </row>
    <row r="431" spans="1:51" ht="18.75" customHeight="1" x14ac:dyDescent="0.15">
      <c r="A431" s="193"/>
      <c r="B431" s="190"/>
      <c r="C431" s="184"/>
      <c r="D431" s="190"/>
      <c r="E431" s="344" t="s">
        <v>241</v>
      </c>
      <c r="F431" s="345"/>
      <c r="G431" s="346"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7" t="s">
        <v>240</v>
      </c>
      <c r="AF431" s="338"/>
      <c r="AG431" s="338"/>
      <c r="AH431" s="339"/>
      <c r="AI431" s="340" t="s">
        <v>546</v>
      </c>
      <c r="AJ431" s="340"/>
      <c r="AK431" s="340"/>
      <c r="AL431" s="161"/>
      <c r="AM431" s="340" t="s">
        <v>547</v>
      </c>
      <c r="AN431" s="340"/>
      <c r="AO431" s="340"/>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4"/>
      <c r="F432" s="345"/>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v>1</v>
      </c>
      <c r="AF432" s="204"/>
      <c r="AG432" s="139" t="s">
        <v>233</v>
      </c>
      <c r="AH432" s="140"/>
      <c r="AI432" s="341"/>
      <c r="AJ432" s="341"/>
      <c r="AK432" s="341"/>
      <c r="AL432" s="160"/>
      <c r="AM432" s="341"/>
      <c r="AN432" s="341"/>
      <c r="AO432" s="341"/>
      <c r="AP432" s="160"/>
      <c r="AQ432" s="253" t="s">
        <v>728</v>
      </c>
      <c r="AR432" s="204"/>
      <c r="AS432" s="139" t="s">
        <v>233</v>
      </c>
      <c r="AT432" s="140"/>
      <c r="AU432" s="204">
        <v>3</v>
      </c>
      <c r="AV432" s="204"/>
      <c r="AW432" s="139" t="s">
        <v>179</v>
      </c>
      <c r="AX432" s="199"/>
      <c r="AY432">
        <f>$AY$431</f>
        <v>1</v>
      </c>
    </row>
    <row r="433" spans="1:51" ht="23.25" customHeight="1" x14ac:dyDescent="0.15">
      <c r="A433" s="193"/>
      <c r="B433" s="190"/>
      <c r="C433" s="184"/>
      <c r="D433" s="190"/>
      <c r="E433" s="344"/>
      <c r="F433" s="345"/>
      <c r="G433" s="110" t="s">
        <v>741</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727</v>
      </c>
      <c r="AC433" s="217"/>
      <c r="AD433" s="217"/>
      <c r="AE433" s="342">
        <v>20</v>
      </c>
      <c r="AF433" s="211"/>
      <c r="AG433" s="211"/>
      <c r="AH433" s="211"/>
      <c r="AI433" s="342">
        <v>5</v>
      </c>
      <c r="AJ433" s="211"/>
      <c r="AK433" s="211"/>
      <c r="AL433" s="211"/>
      <c r="AM433" s="342" t="s">
        <v>728</v>
      </c>
      <c r="AN433" s="211"/>
      <c r="AO433" s="211"/>
      <c r="AP433" s="343"/>
      <c r="AQ433" s="342" t="s">
        <v>728</v>
      </c>
      <c r="AR433" s="211"/>
      <c r="AS433" s="211"/>
      <c r="AT433" s="343"/>
      <c r="AU433" s="211" t="s">
        <v>728</v>
      </c>
      <c r="AV433" s="211"/>
      <c r="AW433" s="211"/>
      <c r="AX433" s="212"/>
      <c r="AY433">
        <f t="shared" ref="AY433:AY435" si="63">$AY$431</f>
        <v>1</v>
      </c>
    </row>
    <row r="434" spans="1:51" ht="23.25" customHeight="1" x14ac:dyDescent="0.15">
      <c r="A434" s="193"/>
      <c r="B434" s="190"/>
      <c r="C434" s="184"/>
      <c r="D434" s="190"/>
      <c r="E434" s="344"/>
      <c r="F434" s="345"/>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17" t="s">
        <v>727</v>
      </c>
      <c r="AC434" s="217"/>
      <c r="AD434" s="217"/>
      <c r="AE434" s="342" t="s">
        <v>728</v>
      </c>
      <c r="AF434" s="211"/>
      <c r="AG434" s="211"/>
      <c r="AH434" s="343"/>
      <c r="AI434" s="342" t="s">
        <v>728</v>
      </c>
      <c r="AJ434" s="211"/>
      <c r="AK434" s="211"/>
      <c r="AL434" s="211"/>
      <c r="AM434" s="342" t="s">
        <v>728</v>
      </c>
      <c r="AN434" s="211"/>
      <c r="AO434" s="211"/>
      <c r="AP434" s="343"/>
      <c r="AQ434" s="342" t="s">
        <v>728</v>
      </c>
      <c r="AR434" s="211"/>
      <c r="AS434" s="211"/>
      <c r="AT434" s="343"/>
      <c r="AU434" s="211">
        <v>100</v>
      </c>
      <c r="AV434" s="211"/>
      <c r="AW434" s="211"/>
      <c r="AX434" s="212"/>
      <c r="AY434">
        <f t="shared" si="63"/>
        <v>1</v>
      </c>
    </row>
    <row r="435" spans="1:51" ht="19.5" customHeight="1" x14ac:dyDescent="0.15">
      <c r="A435" s="193"/>
      <c r="B435" s="190"/>
      <c r="C435" s="184"/>
      <c r="D435" s="190"/>
      <c r="E435" s="344"/>
      <c r="F435" s="345"/>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4" t="s">
        <v>180</v>
      </c>
      <c r="AC435" s="584"/>
      <c r="AD435" s="584"/>
      <c r="AE435" s="342">
        <v>42</v>
      </c>
      <c r="AF435" s="211"/>
      <c r="AG435" s="211"/>
      <c r="AH435" s="343"/>
      <c r="AI435" s="342" t="s">
        <v>407</v>
      </c>
      <c r="AJ435" s="211"/>
      <c r="AK435" s="211"/>
      <c r="AL435" s="211"/>
      <c r="AM435" s="342" t="s">
        <v>728</v>
      </c>
      <c r="AN435" s="211"/>
      <c r="AO435" s="211"/>
      <c r="AP435" s="343"/>
      <c r="AQ435" s="342" t="s">
        <v>728</v>
      </c>
      <c r="AR435" s="211"/>
      <c r="AS435" s="211"/>
      <c r="AT435" s="343"/>
      <c r="AU435" s="211" t="s">
        <v>728</v>
      </c>
      <c r="AV435" s="211"/>
      <c r="AW435" s="211"/>
      <c r="AX435" s="212"/>
      <c r="AY435">
        <f t="shared" si="63"/>
        <v>1</v>
      </c>
    </row>
    <row r="436" spans="1:51" ht="18.75" hidden="1" customHeight="1" x14ac:dyDescent="0.15">
      <c r="A436" s="193"/>
      <c r="B436" s="190"/>
      <c r="C436" s="184"/>
      <c r="D436" s="190"/>
      <c r="E436" s="344" t="s">
        <v>241</v>
      </c>
      <c r="F436" s="345"/>
      <c r="G436" s="346"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7" t="s">
        <v>240</v>
      </c>
      <c r="AF436" s="338"/>
      <c r="AG436" s="338"/>
      <c r="AH436" s="339"/>
      <c r="AI436" s="340" t="s">
        <v>546</v>
      </c>
      <c r="AJ436" s="340"/>
      <c r="AK436" s="340"/>
      <c r="AL436" s="161"/>
      <c r="AM436" s="340" t="s">
        <v>547</v>
      </c>
      <c r="AN436" s="340"/>
      <c r="AO436" s="340"/>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4"/>
      <c r="F437" s="345"/>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41"/>
      <c r="AJ437" s="341"/>
      <c r="AK437" s="341"/>
      <c r="AL437" s="160"/>
      <c r="AM437" s="341"/>
      <c r="AN437" s="341"/>
      <c r="AO437" s="341"/>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4"/>
      <c r="F438" s="345"/>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42"/>
      <c r="AF438" s="211"/>
      <c r="AG438" s="211"/>
      <c r="AH438" s="211"/>
      <c r="AI438" s="342"/>
      <c r="AJ438" s="211"/>
      <c r="AK438" s="211"/>
      <c r="AL438" s="211"/>
      <c r="AM438" s="342"/>
      <c r="AN438" s="211"/>
      <c r="AO438" s="211"/>
      <c r="AP438" s="343"/>
      <c r="AQ438" s="342"/>
      <c r="AR438" s="211"/>
      <c r="AS438" s="211"/>
      <c r="AT438" s="343"/>
      <c r="AU438" s="211"/>
      <c r="AV438" s="211"/>
      <c r="AW438" s="211"/>
      <c r="AX438" s="212"/>
      <c r="AY438">
        <f t="shared" ref="AY438:AY440" si="64">$AY$436</f>
        <v>0</v>
      </c>
    </row>
    <row r="439" spans="1:51" ht="23.25" hidden="1" customHeight="1" x14ac:dyDescent="0.15">
      <c r="A439" s="193"/>
      <c r="B439" s="190"/>
      <c r="C439" s="184"/>
      <c r="D439" s="190"/>
      <c r="E439" s="344"/>
      <c r="F439" s="345"/>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42"/>
      <c r="AF439" s="211"/>
      <c r="AG439" s="211"/>
      <c r="AH439" s="343"/>
      <c r="AI439" s="342"/>
      <c r="AJ439" s="211"/>
      <c r="AK439" s="211"/>
      <c r="AL439" s="211"/>
      <c r="AM439" s="342"/>
      <c r="AN439" s="211"/>
      <c r="AO439" s="211"/>
      <c r="AP439" s="343"/>
      <c r="AQ439" s="342"/>
      <c r="AR439" s="211"/>
      <c r="AS439" s="211"/>
      <c r="AT439" s="343"/>
      <c r="AU439" s="211"/>
      <c r="AV439" s="211"/>
      <c r="AW439" s="211"/>
      <c r="AX439" s="212"/>
      <c r="AY439">
        <f t="shared" si="64"/>
        <v>0</v>
      </c>
    </row>
    <row r="440" spans="1:51" ht="19.5" hidden="1" customHeight="1" x14ac:dyDescent="0.15">
      <c r="A440" s="193"/>
      <c r="B440" s="190"/>
      <c r="C440" s="184"/>
      <c r="D440" s="190"/>
      <c r="E440" s="344"/>
      <c r="F440" s="345"/>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4" t="s">
        <v>180</v>
      </c>
      <c r="AC440" s="584"/>
      <c r="AD440" s="584"/>
      <c r="AE440" s="342"/>
      <c r="AF440" s="211"/>
      <c r="AG440" s="211"/>
      <c r="AH440" s="343"/>
      <c r="AI440" s="342"/>
      <c r="AJ440" s="211"/>
      <c r="AK440" s="211"/>
      <c r="AL440" s="211"/>
      <c r="AM440" s="342"/>
      <c r="AN440" s="211"/>
      <c r="AO440" s="211"/>
      <c r="AP440" s="343"/>
      <c r="AQ440" s="342"/>
      <c r="AR440" s="211"/>
      <c r="AS440" s="211"/>
      <c r="AT440" s="343"/>
      <c r="AU440" s="211"/>
      <c r="AV440" s="211"/>
      <c r="AW440" s="211"/>
      <c r="AX440" s="212"/>
      <c r="AY440">
        <f t="shared" si="64"/>
        <v>0</v>
      </c>
    </row>
    <row r="441" spans="1:51" ht="18.75" hidden="1" customHeight="1" x14ac:dyDescent="0.15">
      <c r="A441" s="193"/>
      <c r="B441" s="190"/>
      <c r="C441" s="184"/>
      <c r="D441" s="190"/>
      <c r="E441" s="344" t="s">
        <v>241</v>
      </c>
      <c r="F441" s="345"/>
      <c r="G441" s="346"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7" t="s">
        <v>240</v>
      </c>
      <c r="AF441" s="338"/>
      <c r="AG441" s="338"/>
      <c r="AH441" s="339"/>
      <c r="AI441" s="340" t="s">
        <v>546</v>
      </c>
      <c r="AJ441" s="340"/>
      <c r="AK441" s="340"/>
      <c r="AL441" s="161"/>
      <c r="AM441" s="340" t="s">
        <v>547</v>
      </c>
      <c r="AN441" s="340"/>
      <c r="AO441" s="340"/>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4"/>
      <c r="F442" s="345"/>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41"/>
      <c r="AJ442" s="341"/>
      <c r="AK442" s="341"/>
      <c r="AL442" s="160"/>
      <c r="AM442" s="341"/>
      <c r="AN442" s="341"/>
      <c r="AO442" s="341"/>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4"/>
      <c r="F443" s="345"/>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42"/>
      <c r="AF443" s="211"/>
      <c r="AG443" s="211"/>
      <c r="AH443" s="211"/>
      <c r="AI443" s="342"/>
      <c r="AJ443" s="211"/>
      <c r="AK443" s="211"/>
      <c r="AL443" s="211"/>
      <c r="AM443" s="342"/>
      <c r="AN443" s="211"/>
      <c r="AO443" s="211"/>
      <c r="AP443" s="343"/>
      <c r="AQ443" s="342"/>
      <c r="AR443" s="211"/>
      <c r="AS443" s="211"/>
      <c r="AT443" s="343"/>
      <c r="AU443" s="211"/>
      <c r="AV443" s="211"/>
      <c r="AW443" s="211"/>
      <c r="AX443" s="212"/>
      <c r="AY443">
        <f t="shared" ref="AY443:AY445" si="65">$AY$441</f>
        <v>0</v>
      </c>
    </row>
    <row r="444" spans="1:51" ht="23.25" hidden="1" customHeight="1" x14ac:dyDescent="0.15">
      <c r="A444" s="193"/>
      <c r="B444" s="190"/>
      <c r="C444" s="184"/>
      <c r="D444" s="190"/>
      <c r="E444" s="344"/>
      <c r="F444" s="345"/>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42"/>
      <c r="AF444" s="211"/>
      <c r="AG444" s="211"/>
      <c r="AH444" s="343"/>
      <c r="AI444" s="342"/>
      <c r="AJ444" s="211"/>
      <c r="AK444" s="211"/>
      <c r="AL444" s="211"/>
      <c r="AM444" s="342"/>
      <c r="AN444" s="211"/>
      <c r="AO444" s="211"/>
      <c r="AP444" s="343"/>
      <c r="AQ444" s="342"/>
      <c r="AR444" s="211"/>
      <c r="AS444" s="211"/>
      <c r="AT444" s="343"/>
      <c r="AU444" s="211"/>
      <c r="AV444" s="211"/>
      <c r="AW444" s="211"/>
      <c r="AX444" s="212"/>
      <c r="AY444">
        <f t="shared" si="65"/>
        <v>0</v>
      </c>
    </row>
    <row r="445" spans="1:51" ht="23.25" hidden="1" customHeight="1" x14ac:dyDescent="0.15">
      <c r="A445" s="193"/>
      <c r="B445" s="190"/>
      <c r="C445" s="184"/>
      <c r="D445" s="190"/>
      <c r="E445" s="344"/>
      <c r="F445" s="345"/>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4" t="s">
        <v>180</v>
      </c>
      <c r="AC445" s="584"/>
      <c r="AD445" s="584"/>
      <c r="AE445" s="342"/>
      <c r="AF445" s="211"/>
      <c r="AG445" s="211"/>
      <c r="AH445" s="343"/>
      <c r="AI445" s="342"/>
      <c r="AJ445" s="211"/>
      <c r="AK445" s="211"/>
      <c r="AL445" s="211"/>
      <c r="AM445" s="342"/>
      <c r="AN445" s="211"/>
      <c r="AO445" s="211"/>
      <c r="AP445" s="343"/>
      <c r="AQ445" s="342"/>
      <c r="AR445" s="211"/>
      <c r="AS445" s="211"/>
      <c r="AT445" s="343"/>
      <c r="AU445" s="211"/>
      <c r="AV445" s="211"/>
      <c r="AW445" s="211"/>
      <c r="AX445" s="212"/>
      <c r="AY445">
        <f t="shared" si="65"/>
        <v>0</v>
      </c>
    </row>
    <row r="446" spans="1:51" ht="18.75" hidden="1" customHeight="1" x14ac:dyDescent="0.15">
      <c r="A446" s="193"/>
      <c r="B446" s="190"/>
      <c r="C446" s="184"/>
      <c r="D446" s="190"/>
      <c r="E446" s="344" t="s">
        <v>241</v>
      </c>
      <c r="F446" s="345"/>
      <c r="G446" s="346"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7" t="s">
        <v>240</v>
      </c>
      <c r="AF446" s="338"/>
      <c r="AG446" s="338"/>
      <c r="AH446" s="339"/>
      <c r="AI446" s="340" t="s">
        <v>546</v>
      </c>
      <c r="AJ446" s="340"/>
      <c r="AK446" s="340"/>
      <c r="AL446" s="161"/>
      <c r="AM446" s="340" t="s">
        <v>547</v>
      </c>
      <c r="AN446" s="340"/>
      <c r="AO446" s="340"/>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4"/>
      <c r="F447" s="345"/>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41"/>
      <c r="AJ447" s="341"/>
      <c r="AK447" s="341"/>
      <c r="AL447" s="160"/>
      <c r="AM447" s="341"/>
      <c r="AN447" s="341"/>
      <c r="AO447" s="341"/>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4"/>
      <c r="F448" s="345"/>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42"/>
      <c r="AF448" s="211"/>
      <c r="AG448" s="211"/>
      <c r="AH448" s="211"/>
      <c r="AI448" s="342"/>
      <c r="AJ448" s="211"/>
      <c r="AK448" s="211"/>
      <c r="AL448" s="211"/>
      <c r="AM448" s="342"/>
      <c r="AN448" s="211"/>
      <c r="AO448" s="211"/>
      <c r="AP448" s="343"/>
      <c r="AQ448" s="342"/>
      <c r="AR448" s="211"/>
      <c r="AS448" s="211"/>
      <c r="AT448" s="343"/>
      <c r="AU448" s="211"/>
      <c r="AV448" s="211"/>
      <c r="AW448" s="211"/>
      <c r="AX448" s="212"/>
      <c r="AY448">
        <f t="shared" ref="AY448:AY450" si="66">$AY$446</f>
        <v>0</v>
      </c>
    </row>
    <row r="449" spans="1:51" ht="23.25" hidden="1" customHeight="1" x14ac:dyDescent="0.15">
      <c r="A449" s="193"/>
      <c r="B449" s="190"/>
      <c r="C449" s="184"/>
      <c r="D449" s="190"/>
      <c r="E449" s="344"/>
      <c r="F449" s="345"/>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42"/>
      <c r="AF449" s="211"/>
      <c r="AG449" s="211"/>
      <c r="AH449" s="343"/>
      <c r="AI449" s="342"/>
      <c r="AJ449" s="211"/>
      <c r="AK449" s="211"/>
      <c r="AL449" s="211"/>
      <c r="AM449" s="342"/>
      <c r="AN449" s="211"/>
      <c r="AO449" s="211"/>
      <c r="AP449" s="343"/>
      <c r="AQ449" s="342"/>
      <c r="AR449" s="211"/>
      <c r="AS449" s="211"/>
      <c r="AT449" s="343"/>
      <c r="AU449" s="211"/>
      <c r="AV449" s="211"/>
      <c r="AW449" s="211"/>
      <c r="AX449" s="212"/>
      <c r="AY449">
        <f t="shared" si="66"/>
        <v>0</v>
      </c>
    </row>
    <row r="450" spans="1:51" ht="23.25" hidden="1" customHeight="1" x14ac:dyDescent="0.15">
      <c r="A450" s="193"/>
      <c r="B450" s="190"/>
      <c r="C450" s="184"/>
      <c r="D450" s="190"/>
      <c r="E450" s="344"/>
      <c r="F450" s="345"/>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4" t="s">
        <v>180</v>
      </c>
      <c r="AC450" s="584"/>
      <c r="AD450" s="584"/>
      <c r="AE450" s="342"/>
      <c r="AF450" s="211"/>
      <c r="AG450" s="211"/>
      <c r="AH450" s="343"/>
      <c r="AI450" s="342"/>
      <c r="AJ450" s="211"/>
      <c r="AK450" s="211"/>
      <c r="AL450" s="211"/>
      <c r="AM450" s="342"/>
      <c r="AN450" s="211"/>
      <c r="AO450" s="211"/>
      <c r="AP450" s="343"/>
      <c r="AQ450" s="342"/>
      <c r="AR450" s="211"/>
      <c r="AS450" s="211"/>
      <c r="AT450" s="343"/>
      <c r="AU450" s="211"/>
      <c r="AV450" s="211"/>
      <c r="AW450" s="211"/>
      <c r="AX450" s="212"/>
      <c r="AY450">
        <f t="shared" si="66"/>
        <v>0</v>
      </c>
    </row>
    <row r="451" spans="1:51" ht="18.75" hidden="1" customHeight="1" x14ac:dyDescent="0.15">
      <c r="A451" s="193"/>
      <c r="B451" s="190"/>
      <c r="C451" s="184"/>
      <c r="D451" s="190"/>
      <c r="E451" s="344" t="s">
        <v>241</v>
      </c>
      <c r="F451" s="345"/>
      <c r="G451" s="346"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7" t="s">
        <v>240</v>
      </c>
      <c r="AF451" s="338"/>
      <c r="AG451" s="338"/>
      <c r="AH451" s="339"/>
      <c r="AI451" s="340" t="s">
        <v>546</v>
      </c>
      <c r="AJ451" s="340"/>
      <c r="AK451" s="340"/>
      <c r="AL451" s="161"/>
      <c r="AM451" s="340" t="s">
        <v>547</v>
      </c>
      <c r="AN451" s="340"/>
      <c r="AO451" s="340"/>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4"/>
      <c r="F452" s="345"/>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41"/>
      <c r="AJ452" s="341"/>
      <c r="AK452" s="341"/>
      <c r="AL452" s="160"/>
      <c r="AM452" s="341"/>
      <c r="AN452" s="341"/>
      <c r="AO452" s="341"/>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4"/>
      <c r="F453" s="345"/>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42"/>
      <c r="AF453" s="211"/>
      <c r="AG453" s="211"/>
      <c r="AH453" s="211"/>
      <c r="AI453" s="342"/>
      <c r="AJ453" s="211"/>
      <c r="AK453" s="211"/>
      <c r="AL453" s="211"/>
      <c r="AM453" s="342"/>
      <c r="AN453" s="211"/>
      <c r="AO453" s="211"/>
      <c r="AP453" s="343"/>
      <c r="AQ453" s="342"/>
      <c r="AR453" s="211"/>
      <c r="AS453" s="211"/>
      <c r="AT453" s="343"/>
      <c r="AU453" s="211"/>
      <c r="AV453" s="211"/>
      <c r="AW453" s="211"/>
      <c r="AX453" s="212"/>
      <c r="AY453">
        <f t="shared" ref="AY453:AY455" si="67">$AY$451</f>
        <v>0</v>
      </c>
    </row>
    <row r="454" spans="1:51" ht="23.25" hidden="1" customHeight="1" x14ac:dyDescent="0.15">
      <c r="A454" s="193"/>
      <c r="B454" s="190"/>
      <c r="C454" s="184"/>
      <c r="D454" s="190"/>
      <c r="E454" s="344"/>
      <c r="F454" s="345"/>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42"/>
      <c r="AF454" s="211"/>
      <c r="AG454" s="211"/>
      <c r="AH454" s="343"/>
      <c r="AI454" s="342"/>
      <c r="AJ454" s="211"/>
      <c r="AK454" s="211"/>
      <c r="AL454" s="211"/>
      <c r="AM454" s="342"/>
      <c r="AN454" s="211"/>
      <c r="AO454" s="211"/>
      <c r="AP454" s="343"/>
      <c r="AQ454" s="342"/>
      <c r="AR454" s="211"/>
      <c r="AS454" s="211"/>
      <c r="AT454" s="343"/>
      <c r="AU454" s="211"/>
      <c r="AV454" s="211"/>
      <c r="AW454" s="211"/>
      <c r="AX454" s="212"/>
      <c r="AY454">
        <f t="shared" si="67"/>
        <v>0</v>
      </c>
    </row>
    <row r="455" spans="1:51" ht="23.25" hidden="1" customHeight="1" x14ac:dyDescent="0.15">
      <c r="A455" s="193"/>
      <c r="B455" s="190"/>
      <c r="C455" s="184"/>
      <c r="D455" s="190"/>
      <c r="E455" s="344"/>
      <c r="F455" s="345"/>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4" t="s">
        <v>180</v>
      </c>
      <c r="AC455" s="584"/>
      <c r="AD455" s="584"/>
      <c r="AE455" s="342"/>
      <c r="AF455" s="211"/>
      <c r="AG455" s="211"/>
      <c r="AH455" s="343"/>
      <c r="AI455" s="342"/>
      <c r="AJ455" s="211"/>
      <c r="AK455" s="211"/>
      <c r="AL455" s="211"/>
      <c r="AM455" s="342"/>
      <c r="AN455" s="211"/>
      <c r="AO455" s="211"/>
      <c r="AP455" s="343"/>
      <c r="AQ455" s="342"/>
      <c r="AR455" s="211"/>
      <c r="AS455" s="211"/>
      <c r="AT455" s="343"/>
      <c r="AU455" s="211"/>
      <c r="AV455" s="211"/>
      <c r="AW455" s="211"/>
      <c r="AX455" s="212"/>
      <c r="AY455">
        <f t="shared" si="67"/>
        <v>0</v>
      </c>
    </row>
    <row r="456" spans="1:51" ht="18.75" customHeight="1" x14ac:dyDescent="0.15">
      <c r="A456" s="193"/>
      <c r="B456" s="190"/>
      <c r="C456" s="184"/>
      <c r="D456" s="190"/>
      <c r="E456" s="344" t="s">
        <v>242</v>
      </c>
      <c r="F456" s="345"/>
      <c r="G456" s="346"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7" t="s">
        <v>240</v>
      </c>
      <c r="AF456" s="338"/>
      <c r="AG456" s="338"/>
      <c r="AH456" s="339"/>
      <c r="AI456" s="340" t="s">
        <v>546</v>
      </c>
      <c r="AJ456" s="340"/>
      <c r="AK456" s="340"/>
      <c r="AL456" s="161"/>
      <c r="AM456" s="340" t="s">
        <v>547</v>
      </c>
      <c r="AN456" s="340"/>
      <c r="AO456" s="340"/>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4"/>
      <c r="F457" s="345"/>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728</v>
      </c>
      <c r="AF457" s="204"/>
      <c r="AG457" s="139" t="s">
        <v>233</v>
      </c>
      <c r="AH457" s="140"/>
      <c r="AI457" s="341"/>
      <c r="AJ457" s="341"/>
      <c r="AK457" s="341"/>
      <c r="AL457" s="160"/>
      <c r="AM457" s="341"/>
      <c r="AN457" s="341"/>
      <c r="AO457" s="341"/>
      <c r="AP457" s="160"/>
      <c r="AQ457" s="253" t="s">
        <v>728</v>
      </c>
      <c r="AR457" s="204"/>
      <c r="AS457" s="139" t="s">
        <v>233</v>
      </c>
      <c r="AT457" s="140"/>
      <c r="AU457" s="204">
        <v>10</v>
      </c>
      <c r="AV457" s="204"/>
      <c r="AW457" s="139" t="s">
        <v>179</v>
      </c>
      <c r="AX457" s="199"/>
      <c r="AY457">
        <f>$AY$456</f>
        <v>1</v>
      </c>
    </row>
    <row r="458" spans="1:51" ht="23.25" customHeight="1" x14ac:dyDescent="0.15">
      <c r="A458" s="193"/>
      <c r="B458" s="190"/>
      <c r="C458" s="184"/>
      <c r="D458" s="190"/>
      <c r="E458" s="344"/>
      <c r="F458" s="345"/>
      <c r="G458" s="110" t="s">
        <v>742</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727</v>
      </c>
      <c r="AC458" s="217"/>
      <c r="AD458" s="217"/>
      <c r="AE458" s="342" t="s">
        <v>728</v>
      </c>
      <c r="AF458" s="211"/>
      <c r="AG458" s="211"/>
      <c r="AH458" s="211"/>
      <c r="AI458" s="342"/>
      <c r="AJ458" s="211"/>
      <c r="AK458" s="211"/>
      <c r="AL458" s="211"/>
      <c r="AM458" s="342" t="s">
        <v>728</v>
      </c>
      <c r="AN458" s="211"/>
      <c r="AO458" s="211"/>
      <c r="AP458" s="343"/>
      <c r="AQ458" s="342" t="s">
        <v>728</v>
      </c>
      <c r="AR458" s="211"/>
      <c r="AS458" s="211"/>
      <c r="AT458" s="343"/>
      <c r="AU458" s="211" t="s">
        <v>728</v>
      </c>
      <c r="AV458" s="211"/>
      <c r="AW458" s="211"/>
      <c r="AX458" s="212"/>
      <c r="AY458">
        <f t="shared" ref="AY458:AY460" si="68">$AY$456</f>
        <v>1</v>
      </c>
    </row>
    <row r="459" spans="1:51" ht="23.25" customHeight="1" x14ac:dyDescent="0.15">
      <c r="A459" s="193"/>
      <c r="B459" s="190"/>
      <c r="C459" s="184"/>
      <c r="D459" s="190"/>
      <c r="E459" s="344"/>
      <c r="F459" s="345"/>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17" t="s">
        <v>727</v>
      </c>
      <c r="AC459" s="217"/>
      <c r="AD459" s="217"/>
      <c r="AE459" s="342" t="s">
        <v>728</v>
      </c>
      <c r="AF459" s="211"/>
      <c r="AG459" s="211"/>
      <c r="AH459" s="211"/>
      <c r="AI459" s="342" t="s">
        <v>728</v>
      </c>
      <c r="AJ459" s="211"/>
      <c r="AK459" s="211"/>
      <c r="AL459" s="211"/>
      <c r="AM459" s="342" t="s">
        <v>728</v>
      </c>
      <c r="AN459" s="211"/>
      <c r="AO459" s="211"/>
      <c r="AP459" s="343"/>
      <c r="AQ459" s="342" t="s">
        <v>728</v>
      </c>
      <c r="AR459" s="211"/>
      <c r="AS459" s="211"/>
      <c r="AT459" s="343"/>
      <c r="AU459" s="211">
        <v>0</v>
      </c>
      <c r="AV459" s="211"/>
      <c r="AW459" s="211"/>
      <c r="AX459" s="212"/>
      <c r="AY459">
        <f t="shared" si="68"/>
        <v>1</v>
      </c>
    </row>
    <row r="460" spans="1:51" ht="23.25" customHeight="1" x14ac:dyDescent="0.15">
      <c r="A460" s="193"/>
      <c r="B460" s="190"/>
      <c r="C460" s="184"/>
      <c r="D460" s="190"/>
      <c r="E460" s="344"/>
      <c r="F460" s="345"/>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4" t="s">
        <v>14</v>
      </c>
      <c r="AC460" s="584"/>
      <c r="AD460" s="584"/>
      <c r="AE460" s="342" t="s">
        <v>728</v>
      </c>
      <c r="AF460" s="211"/>
      <c r="AG460" s="211"/>
      <c r="AH460" s="211"/>
      <c r="AI460" s="342"/>
      <c r="AJ460" s="211"/>
      <c r="AK460" s="211"/>
      <c r="AL460" s="211"/>
      <c r="AM460" s="342" t="s">
        <v>728</v>
      </c>
      <c r="AN460" s="211"/>
      <c r="AO460" s="211"/>
      <c r="AP460" s="343"/>
      <c r="AQ460" s="342" t="s">
        <v>728</v>
      </c>
      <c r="AR460" s="211"/>
      <c r="AS460" s="211"/>
      <c r="AT460" s="343"/>
      <c r="AU460" s="211" t="s">
        <v>728</v>
      </c>
      <c r="AV460" s="211"/>
      <c r="AW460" s="211"/>
      <c r="AX460" s="212"/>
      <c r="AY460">
        <f t="shared" si="68"/>
        <v>1</v>
      </c>
    </row>
    <row r="461" spans="1:51" ht="18.75" hidden="1" customHeight="1" x14ac:dyDescent="0.15">
      <c r="A461" s="193"/>
      <c r="B461" s="190"/>
      <c r="C461" s="184"/>
      <c r="D461" s="190"/>
      <c r="E461" s="344" t="s">
        <v>242</v>
      </c>
      <c r="F461" s="345"/>
      <c r="G461" s="346"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7" t="s">
        <v>240</v>
      </c>
      <c r="AF461" s="338"/>
      <c r="AG461" s="338"/>
      <c r="AH461" s="339"/>
      <c r="AI461" s="340" t="s">
        <v>546</v>
      </c>
      <c r="AJ461" s="340"/>
      <c r="AK461" s="340"/>
      <c r="AL461" s="161"/>
      <c r="AM461" s="340" t="s">
        <v>547</v>
      </c>
      <c r="AN461" s="340"/>
      <c r="AO461" s="340"/>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4"/>
      <c r="F462" s="345"/>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41"/>
      <c r="AJ462" s="341"/>
      <c r="AK462" s="341"/>
      <c r="AL462" s="160"/>
      <c r="AM462" s="341"/>
      <c r="AN462" s="341"/>
      <c r="AO462" s="341"/>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4"/>
      <c r="F463" s="345"/>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42"/>
      <c r="AF463" s="211"/>
      <c r="AG463" s="211"/>
      <c r="AH463" s="211"/>
      <c r="AI463" s="342"/>
      <c r="AJ463" s="211"/>
      <c r="AK463" s="211"/>
      <c r="AL463" s="211"/>
      <c r="AM463" s="342"/>
      <c r="AN463" s="211"/>
      <c r="AO463" s="211"/>
      <c r="AP463" s="343"/>
      <c r="AQ463" s="342"/>
      <c r="AR463" s="211"/>
      <c r="AS463" s="211"/>
      <c r="AT463" s="343"/>
      <c r="AU463" s="211"/>
      <c r="AV463" s="211"/>
      <c r="AW463" s="211"/>
      <c r="AX463" s="212"/>
      <c r="AY463">
        <f t="shared" ref="AY463:AY465" si="69">$AY$461</f>
        <v>0</v>
      </c>
    </row>
    <row r="464" spans="1:51" ht="23.25" hidden="1" customHeight="1" x14ac:dyDescent="0.15">
      <c r="A464" s="193"/>
      <c r="B464" s="190"/>
      <c r="C464" s="184"/>
      <c r="D464" s="190"/>
      <c r="E464" s="344"/>
      <c r="F464" s="345"/>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42"/>
      <c r="AF464" s="211"/>
      <c r="AG464" s="211"/>
      <c r="AH464" s="343"/>
      <c r="AI464" s="342"/>
      <c r="AJ464" s="211"/>
      <c r="AK464" s="211"/>
      <c r="AL464" s="211"/>
      <c r="AM464" s="342"/>
      <c r="AN464" s="211"/>
      <c r="AO464" s="211"/>
      <c r="AP464" s="343"/>
      <c r="AQ464" s="342"/>
      <c r="AR464" s="211"/>
      <c r="AS464" s="211"/>
      <c r="AT464" s="343"/>
      <c r="AU464" s="211"/>
      <c r="AV464" s="211"/>
      <c r="AW464" s="211"/>
      <c r="AX464" s="212"/>
      <c r="AY464">
        <f t="shared" si="69"/>
        <v>0</v>
      </c>
    </row>
    <row r="465" spans="1:51" ht="23.25" hidden="1" customHeight="1" x14ac:dyDescent="0.15">
      <c r="A465" s="193"/>
      <c r="B465" s="190"/>
      <c r="C465" s="184"/>
      <c r="D465" s="190"/>
      <c r="E465" s="344"/>
      <c r="F465" s="345"/>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4" t="s">
        <v>14</v>
      </c>
      <c r="AC465" s="584"/>
      <c r="AD465" s="584"/>
      <c r="AE465" s="342"/>
      <c r="AF465" s="211"/>
      <c r="AG465" s="211"/>
      <c r="AH465" s="343"/>
      <c r="AI465" s="342"/>
      <c r="AJ465" s="211"/>
      <c r="AK465" s="211"/>
      <c r="AL465" s="211"/>
      <c r="AM465" s="342"/>
      <c r="AN465" s="211"/>
      <c r="AO465" s="211"/>
      <c r="AP465" s="343"/>
      <c r="AQ465" s="342"/>
      <c r="AR465" s="211"/>
      <c r="AS465" s="211"/>
      <c r="AT465" s="343"/>
      <c r="AU465" s="211"/>
      <c r="AV465" s="211"/>
      <c r="AW465" s="211"/>
      <c r="AX465" s="212"/>
      <c r="AY465">
        <f t="shared" si="69"/>
        <v>0</v>
      </c>
    </row>
    <row r="466" spans="1:51" ht="18.75" hidden="1" customHeight="1" x14ac:dyDescent="0.15">
      <c r="A466" s="193"/>
      <c r="B466" s="190"/>
      <c r="C466" s="184"/>
      <c r="D466" s="190"/>
      <c r="E466" s="344" t="s">
        <v>242</v>
      </c>
      <c r="F466" s="345"/>
      <c r="G466" s="346"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7" t="s">
        <v>240</v>
      </c>
      <c r="AF466" s="338"/>
      <c r="AG466" s="338"/>
      <c r="AH466" s="339"/>
      <c r="AI466" s="340" t="s">
        <v>546</v>
      </c>
      <c r="AJ466" s="340"/>
      <c r="AK466" s="340"/>
      <c r="AL466" s="161"/>
      <c r="AM466" s="340" t="s">
        <v>547</v>
      </c>
      <c r="AN466" s="340"/>
      <c r="AO466" s="340"/>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4"/>
      <c r="F467" s="345"/>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41"/>
      <c r="AJ467" s="341"/>
      <c r="AK467" s="341"/>
      <c r="AL467" s="160"/>
      <c r="AM467" s="341"/>
      <c r="AN467" s="341"/>
      <c r="AO467" s="341"/>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4"/>
      <c r="F468" s="345"/>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42"/>
      <c r="AF468" s="211"/>
      <c r="AG468" s="211"/>
      <c r="AH468" s="211"/>
      <c r="AI468" s="342"/>
      <c r="AJ468" s="211"/>
      <c r="AK468" s="211"/>
      <c r="AL468" s="211"/>
      <c r="AM468" s="342"/>
      <c r="AN468" s="211"/>
      <c r="AO468" s="211"/>
      <c r="AP468" s="343"/>
      <c r="AQ468" s="342"/>
      <c r="AR468" s="211"/>
      <c r="AS468" s="211"/>
      <c r="AT468" s="343"/>
      <c r="AU468" s="211"/>
      <c r="AV468" s="211"/>
      <c r="AW468" s="211"/>
      <c r="AX468" s="212"/>
      <c r="AY468">
        <f t="shared" ref="AY468:AY470" si="70">$AY$466</f>
        <v>0</v>
      </c>
    </row>
    <row r="469" spans="1:51" ht="23.25" hidden="1" customHeight="1" x14ac:dyDescent="0.15">
      <c r="A469" s="193"/>
      <c r="B469" s="190"/>
      <c r="C469" s="184"/>
      <c r="D469" s="190"/>
      <c r="E469" s="344"/>
      <c r="F469" s="345"/>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42"/>
      <c r="AF469" s="211"/>
      <c r="AG469" s="211"/>
      <c r="AH469" s="343"/>
      <c r="AI469" s="342"/>
      <c r="AJ469" s="211"/>
      <c r="AK469" s="211"/>
      <c r="AL469" s="211"/>
      <c r="AM469" s="342"/>
      <c r="AN469" s="211"/>
      <c r="AO469" s="211"/>
      <c r="AP469" s="343"/>
      <c r="AQ469" s="342"/>
      <c r="AR469" s="211"/>
      <c r="AS469" s="211"/>
      <c r="AT469" s="343"/>
      <c r="AU469" s="211"/>
      <c r="AV469" s="211"/>
      <c r="AW469" s="211"/>
      <c r="AX469" s="212"/>
      <c r="AY469">
        <f t="shared" si="70"/>
        <v>0</v>
      </c>
    </row>
    <row r="470" spans="1:51" ht="23.25" hidden="1" customHeight="1" x14ac:dyDescent="0.15">
      <c r="A470" s="193"/>
      <c r="B470" s="190"/>
      <c r="C470" s="184"/>
      <c r="D470" s="190"/>
      <c r="E470" s="344"/>
      <c r="F470" s="345"/>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4" t="s">
        <v>14</v>
      </c>
      <c r="AC470" s="584"/>
      <c r="AD470" s="584"/>
      <c r="AE470" s="342"/>
      <c r="AF470" s="211"/>
      <c r="AG470" s="211"/>
      <c r="AH470" s="343"/>
      <c r="AI470" s="342"/>
      <c r="AJ470" s="211"/>
      <c r="AK470" s="211"/>
      <c r="AL470" s="211"/>
      <c r="AM470" s="342"/>
      <c r="AN470" s="211"/>
      <c r="AO470" s="211"/>
      <c r="AP470" s="343"/>
      <c r="AQ470" s="342"/>
      <c r="AR470" s="211"/>
      <c r="AS470" s="211"/>
      <c r="AT470" s="343"/>
      <c r="AU470" s="211"/>
      <c r="AV470" s="211"/>
      <c r="AW470" s="211"/>
      <c r="AX470" s="212"/>
      <c r="AY470">
        <f t="shared" si="70"/>
        <v>0</v>
      </c>
    </row>
    <row r="471" spans="1:51" ht="18.75" hidden="1" customHeight="1" x14ac:dyDescent="0.15">
      <c r="A471" s="193"/>
      <c r="B471" s="190"/>
      <c r="C471" s="184"/>
      <c r="D471" s="190"/>
      <c r="E471" s="344" t="s">
        <v>242</v>
      </c>
      <c r="F471" s="345"/>
      <c r="G471" s="346"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7" t="s">
        <v>240</v>
      </c>
      <c r="AF471" s="338"/>
      <c r="AG471" s="338"/>
      <c r="AH471" s="339"/>
      <c r="AI471" s="340" t="s">
        <v>546</v>
      </c>
      <c r="AJ471" s="340"/>
      <c r="AK471" s="340"/>
      <c r="AL471" s="161"/>
      <c r="AM471" s="340" t="s">
        <v>547</v>
      </c>
      <c r="AN471" s="340"/>
      <c r="AO471" s="340"/>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4"/>
      <c r="F472" s="345"/>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41"/>
      <c r="AJ472" s="341"/>
      <c r="AK472" s="341"/>
      <c r="AL472" s="160"/>
      <c r="AM472" s="341"/>
      <c r="AN472" s="341"/>
      <c r="AO472" s="341"/>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4"/>
      <c r="F473" s="345"/>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42"/>
      <c r="AF473" s="211"/>
      <c r="AG473" s="211"/>
      <c r="AH473" s="211"/>
      <c r="AI473" s="342"/>
      <c r="AJ473" s="211"/>
      <c r="AK473" s="211"/>
      <c r="AL473" s="211"/>
      <c r="AM473" s="342"/>
      <c r="AN473" s="211"/>
      <c r="AO473" s="211"/>
      <c r="AP473" s="343"/>
      <c r="AQ473" s="342"/>
      <c r="AR473" s="211"/>
      <c r="AS473" s="211"/>
      <c r="AT473" s="343"/>
      <c r="AU473" s="211"/>
      <c r="AV473" s="211"/>
      <c r="AW473" s="211"/>
      <c r="AX473" s="212"/>
      <c r="AY473">
        <f t="shared" ref="AY473:AY475" si="71">$AY$471</f>
        <v>0</v>
      </c>
    </row>
    <row r="474" spans="1:51" ht="23.25" hidden="1" customHeight="1" x14ac:dyDescent="0.15">
      <c r="A474" s="193"/>
      <c r="B474" s="190"/>
      <c r="C474" s="184"/>
      <c r="D474" s="190"/>
      <c r="E474" s="344"/>
      <c r="F474" s="345"/>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42"/>
      <c r="AF474" s="211"/>
      <c r="AG474" s="211"/>
      <c r="AH474" s="343"/>
      <c r="AI474" s="342"/>
      <c r="AJ474" s="211"/>
      <c r="AK474" s="211"/>
      <c r="AL474" s="211"/>
      <c r="AM474" s="342"/>
      <c r="AN474" s="211"/>
      <c r="AO474" s="211"/>
      <c r="AP474" s="343"/>
      <c r="AQ474" s="342"/>
      <c r="AR474" s="211"/>
      <c r="AS474" s="211"/>
      <c r="AT474" s="343"/>
      <c r="AU474" s="211"/>
      <c r="AV474" s="211"/>
      <c r="AW474" s="211"/>
      <c r="AX474" s="212"/>
      <c r="AY474">
        <f t="shared" si="71"/>
        <v>0</v>
      </c>
    </row>
    <row r="475" spans="1:51" ht="23.25" hidden="1" customHeight="1" x14ac:dyDescent="0.15">
      <c r="A475" s="193"/>
      <c r="B475" s="190"/>
      <c r="C475" s="184"/>
      <c r="D475" s="190"/>
      <c r="E475" s="344"/>
      <c r="F475" s="345"/>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4" t="s">
        <v>14</v>
      </c>
      <c r="AC475" s="584"/>
      <c r="AD475" s="584"/>
      <c r="AE475" s="342"/>
      <c r="AF475" s="211"/>
      <c r="AG475" s="211"/>
      <c r="AH475" s="343"/>
      <c r="AI475" s="342"/>
      <c r="AJ475" s="211"/>
      <c r="AK475" s="211"/>
      <c r="AL475" s="211"/>
      <c r="AM475" s="342"/>
      <c r="AN475" s="211"/>
      <c r="AO475" s="211"/>
      <c r="AP475" s="343"/>
      <c r="AQ475" s="342"/>
      <c r="AR475" s="211"/>
      <c r="AS475" s="211"/>
      <c r="AT475" s="343"/>
      <c r="AU475" s="211"/>
      <c r="AV475" s="211"/>
      <c r="AW475" s="211"/>
      <c r="AX475" s="212"/>
      <c r="AY475">
        <f t="shared" si="71"/>
        <v>0</v>
      </c>
    </row>
    <row r="476" spans="1:51" ht="18.75" hidden="1" customHeight="1" x14ac:dyDescent="0.15">
      <c r="A476" s="193"/>
      <c r="B476" s="190"/>
      <c r="C476" s="184"/>
      <c r="D476" s="190"/>
      <c r="E476" s="344" t="s">
        <v>242</v>
      </c>
      <c r="F476" s="345"/>
      <c r="G476" s="346"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7" t="s">
        <v>240</v>
      </c>
      <c r="AF476" s="338"/>
      <c r="AG476" s="338"/>
      <c r="AH476" s="339"/>
      <c r="AI476" s="340" t="s">
        <v>546</v>
      </c>
      <c r="AJ476" s="340"/>
      <c r="AK476" s="340"/>
      <c r="AL476" s="161"/>
      <c r="AM476" s="340" t="s">
        <v>547</v>
      </c>
      <c r="AN476" s="340"/>
      <c r="AO476" s="340"/>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4"/>
      <c r="F477" s="345"/>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41"/>
      <c r="AJ477" s="341"/>
      <c r="AK477" s="341"/>
      <c r="AL477" s="160"/>
      <c r="AM477" s="341"/>
      <c r="AN477" s="341"/>
      <c r="AO477" s="341"/>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4"/>
      <c r="F478" s="345"/>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42"/>
      <c r="AF478" s="211"/>
      <c r="AG478" s="211"/>
      <c r="AH478" s="211"/>
      <c r="AI478" s="342"/>
      <c r="AJ478" s="211"/>
      <c r="AK478" s="211"/>
      <c r="AL478" s="211"/>
      <c r="AM478" s="342"/>
      <c r="AN478" s="211"/>
      <c r="AO478" s="211"/>
      <c r="AP478" s="343"/>
      <c r="AQ478" s="342"/>
      <c r="AR478" s="211"/>
      <c r="AS478" s="211"/>
      <c r="AT478" s="343"/>
      <c r="AU478" s="211"/>
      <c r="AV478" s="211"/>
      <c r="AW478" s="211"/>
      <c r="AX478" s="212"/>
      <c r="AY478">
        <f t="shared" ref="AY478:AY480" si="72">$AY$476</f>
        <v>0</v>
      </c>
    </row>
    <row r="479" spans="1:51" ht="23.25" hidden="1" customHeight="1" x14ac:dyDescent="0.15">
      <c r="A479" s="193"/>
      <c r="B479" s="190"/>
      <c r="C479" s="184"/>
      <c r="D479" s="190"/>
      <c r="E479" s="344"/>
      <c r="F479" s="345"/>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42"/>
      <c r="AF479" s="211"/>
      <c r="AG479" s="211"/>
      <c r="AH479" s="343"/>
      <c r="AI479" s="342"/>
      <c r="AJ479" s="211"/>
      <c r="AK479" s="211"/>
      <c r="AL479" s="211"/>
      <c r="AM479" s="342"/>
      <c r="AN479" s="211"/>
      <c r="AO479" s="211"/>
      <c r="AP479" s="343"/>
      <c r="AQ479" s="342"/>
      <c r="AR479" s="211"/>
      <c r="AS479" s="211"/>
      <c r="AT479" s="343"/>
      <c r="AU479" s="211"/>
      <c r="AV479" s="211"/>
      <c r="AW479" s="211"/>
      <c r="AX479" s="212"/>
      <c r="AY479">
        <f t="shared" si="72"/>
        <v>0</v>
      </c>
    </row>
    <row r="480" spans="1:51" ht="23.25" hidden="1" customHeight="1" x14ac:dyDescent="0.15">
      <c r="A480" s="193"/>
      <c r="B480" s="190"/>
      <c r="C480" s="184"/>
      <c r="D480" s="190"/>
      <c r="E480" s="344"/>
      <c r="F480" s="345"/>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4" t="s">
        <v>14</v>
      </c>
      <c r="AC480" s="584"/>
      <c r="AD480" s="584"/>
      <c r="AE480" s="342"/>
      <c r="AF480" s="211"/>
      <c r="AG480" s="211"/>
      <c r="AH480" s="343"/>
      <c r="AI480" s="342"/>
      <c r="AJ480" s="211"/>
      <c r="AK480" s="211"/>
      <c r="AL480" s="211"/>
      <c r="AM480" s="342"/>
      <c r="AN480" s="211"/>
      <c r="AO480" s="211"/>
      <c r="AP480" s="343"/>
      <c r="AQ480" s="342"/>
      <c r="AR480" s="211"/>
      <c r="AS480" s="211"/>
      <c r="AT480" s="343"/>
      <c r="AU480" s="211"/>
      <c r="AV480" s="211"/>
      <c r="AW480" s="211"/>
      <c r="AX480" s="212"/>
      <c r="AY480">
        <f t="shared" si="72"/>
        <v>0</v>
      </c>
    </row>
    <row r="481" spans="1:51" ht="23.25" hidden="1"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403</v>
      </c>
      <c r="F484" s="179"/>
      <c r="G484" s="894" t="s">
        <v>252</v>
      </c>
      <c r="H484" s="129"/>
      <c r="I484" s="129"/>
      <c r="J484" s="895"/>
      <c r="K484" s="896"/>
      <c r="L484" s="896"/>
      <c r="M484" s="896"/>
      <c r="N484" s="896"/>
      <c r="O484" s="896"/>
      <c r="P484" s="896"/>
      <c r="Q484" s="896"/>
      <c r="R484" s="896"/>
      <c r="S484" s="896"/>
      <c r="T484" s="89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8"/>
      <c r="AY484" s="93" t="str">
        <f>IF(SUBSTITUTE($J$484,"-","")="","0","1")</f>
        <v>0</v>
      </c>
    </row>
    <row r="485" spans="1:51" ht="18.75" hidden="1" customHeight="1" x14ac:dyDescent="0.15">
      <c r="A485" s="193"/>
      <c r="B485" s="190"/>
      <c r="C485" s="184"/>
      <c r="D485" s="190"/>
      <c r="E485" s="344" t="s">
        <v>241</v>
      </c>
      <c r="F485" s="345"/>
      <c r="G485" s="346"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7" t="s">
        <v>240</v>
      </c>
      <c r="AF485" s="338"/>
      <c r="AG485" s="338"/>
      <c r="AH485" s="339"/>
      <c r="AI485" s="340" t="s">
        <v>546</v>
      </c>
      <c r="AJ485" s="340"/>
      <c r="AK485" s="340"/>
      <c r="AL485" s="161"/>
      <c r="AM485" s="340" t="s">
        <v>547</v>
      </c>
      <c r="AN485" s="340"/>
      <c r="AO485" s="340"/>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4"/>
      <c r="F486" s="345"/>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41"/>
      <c r="AJ486" s="341"/>
      <c r="AK486" s="341"/>
      <c r="AL486" s="160"/>
      <c r="AM486" s="341"/>
      <c r="AN486" s="341"/>
      <c r="AO486" s="341"/>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4"/>
      <c r="F487" s="345"/>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42"/>
      <c r="AF487" s="211"/>
      <c r="AG487" s="211"/>
      <c r="AH487" s="211"/>
      <c r="AI487" s="342"/>
      <c r="AJ487" s="211"/>
      <c r="AK487" s="211"/>
      <c r="AL487" s="211"/>
      <c r="AM487" s="342"/>
      <c r="AN487" s="211"/>
      <c r="AO487" s="211"/>
      <c r="AP487" s="343"/>
      <c r="AQ487" s="342"/>
      <c r="AR487" s="211"/>
      <c r="AS487" s="211"/>
      <c r="AT487" s="343"/>
      <c r="AU487" s="211"/>
      <c r="AV487" s="211"/>
      <c r="AW487" s="211"/>
      <c r="AX487" s="212"/>
      <c r="AY487">
        <f t="shared" ref="AY487:AY489" si="73">$AY$485</f>
        <v>0</v>
      </c>
    </row>
    <row r="488" spans="1:51" ht="23.25" hidden="1" customHeight="1" x14ac:dyDescent="0.15">
      <c r="A488" s="193"/>
      <c r="B488" s="190"/>
      <c r="C488" s="184"/>
      <c r="D488" s="190"/>
      <c r="E488" s="344"/>
      <c r="F488" s="345"/>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42"/>
      <c r="AF488" s="211"/>
      <c r="AG488" s="211"/>
      <c r="AH488" s="343"/>
      <c r="AI488" s="342"/>
      <c r="AJ488" s="211"/>
      <c r="AK488" s="211"/>
      <c r="AL488" s="211"/>
      <c r="AM488" s="342"/>
      <c r="AN488" s="211"/>
      <c r="AO488" s="211"/>
      <c r="AP488" s="343"/>
      <c r="AQ488" s="342"/>
      <c r="AR488" s="211"/>
      <c r="AS488" s="211"/>
      <c r="AT488" s="343"/>
      <c r="AU488" s="211"/>
      <c r="AV488" s="211"/>
      <c r="AW488" s="211"/>
      <c r="AX488" s="212"/>
      <c r="AY488">
        <f t="shared" si="73"/>
        <v>0</v>
      </c>
    </row>
    <row r="489" spans="1:51" ht="23.25" hidden="1" customHeight="1" x14ac:dyDescent="0.15">
      <c r="A489" s="193"/>
      <c r="B489" s="190"/>
      <c r="C489" s="184"/>
      <c r="D489" s="190"/>
      <c r="E489" s="344"/>
      <c r="F489" s="345"/>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4" t="s">
        <v>180</v>
      </c>
      <c r="AC489" s="584"/>
      <c r="AD489" s="584"/>
      <c r="AE489" s="342"/>
      <c r="AF489" s="211"/>
      <c r="AG489" s="211"/>
      <c r="AH489" s="343"/>
      <c r="AI489" s="342"/>
      <c r="AJ489" s="211"/>
      <c r="AK489" s="211"/>
      <c r="AL489" s="211"/>
      <c r="AM489" s="342"/>
      <c r="AN489" s="211"/>
      <c r="AO489" s="211"/>
      <c r="AP489" s="343"/>
      <c r="AQ489" s="342"/>
      <c r="AR489" s="211"/>
      <c r="AS489" s="211"/>
      <c r="AT489" s="343"/>
      <c r="AU489" s="211"/>
      <c r="AV489" s="211"/>
      <c r="AW489" s="211"/>
      <c r="AX489" s="212"/>
      <c r="AY489">
        <f t="shared" si="73"/>
        <v>0</v>
      </c>
    </row>
    <row r="490" spans="1:51" ht="18.75" hidden="1" customHeight="1" x14ac:dyDescent="0.15">
      <c r="A490" s="193"/>
      <c r="B490" s="190"/>
      <c r="C490" s="184"/>
      <c r="D490" s="190"/>
      <c r="E490" s="344" t="s">
        <v>241</v>
      </c>
      <c r="F490" s="345"/>
      <c r="G490" s="346"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7" t="s">
        <v>240</v>
      </c>
      <c r="AF490" s="338"/>
      <c r="AG490" s="338"/>
      <c r="AH490" s="339"/>
      <c r="AI490" s="340" t="s">
        <v>546</v>
      </c>
      <c r="AJ490" s="340"/>
      <c r="AK490" s="340"/>
      <c r="AL490" s="161"/>
      <c r="AM490" s="340" t="s">
        <v>547</v>
      </c>
      <c r="AN490" s="340"/>
      <c r="AO490" s="340"/>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4"/>
      <c r="F491" s="345"/>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41"/>
      <c r="AJ491" s="341"/>
      <c r="AK491" s="341"/>
      <c r="AL491" s="160"/>
      <c r="AM491" s="341"/>
      <c r="AN491" s="341"/>
      <c r="AO491" s="341"/>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4"/>
      <c r="F492" s="345"/>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42"/>
      <c r="AF492" s="211"/>
      <c r="AG492" s="211"/>
      <c r="AH492" s="211"/>
      <c r="AI492" s="342"/>
      <c r="AJ492" s="211"/>
      <c r="AK492" s="211"/>
      <c r="AL492" s="211"/>
      <c r="AM492" s="342"/>
      <c r="AN492" s="211"/>
      <c r="AO492" s="211"/>
      <c r="AP492" s="343"/>
      <c r="AQ492" s="342"/>
      <c r="AR492" s="211"/>
      <c r="AS492" s="211"/>
      <c r="AT492" s="343"/>
      <c r="AU492" s="211"/>
      <c r="AV492" s="211"/>
      <c r="AW492" s="211"/>
      <c r="AX492" s="212"/>
      <c r="AY492">
        <f t="shared" ref="AY492:AY494" si="74">$AY$490</f>
        <v>0</v>
      </c>
    </row>
    <row r="493" spans="1:51" ht="23.25" hidden="1" customHeight="1" x14ac:dyDescent="0.15">
      <c r="A493" s="193"/>
      <c r="B493" s="190"/>
      <c r="C493" s="184"/>
      <c r="D493" s="190"/>
      <c r="E493" s="344"/>
      <c r="F493" s="345"/>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42"/>
      <c r="AF493" s="211"/>
      <c r="AG493" s="211"/>
      <c r="AH493" s="343"/>
      <c r="AI493" s="342"/>
      <c r="AJ493" s="211"/>
      <c r="AK493" s="211"/>
      <c r="AL493" s="211"/>
      <c r="AM493" s="342"/>
      <c r="AN493" s="211"/>
      <c r="AO493" s="211"/>
      <c r="AP493" s="343"/>
      <c r="AQ493" s="342"/>
      <c r="AR493" s="211"/>
      <c r="AS493" s="211"/>
      <c r="AT493" s="343"/>
      <c r="AU493" s="211"/>
      <c r="AV493" s="211"/>
      <c r="AW493" s="211"/>
      <c r="AX493" s="212"/>
      <c r="AY493">
        <f t="shared" si="74"/>
        <v>0</v>
      </c>
    </row>
    <row r="494" spans="1:51" ht="23.25" hidden="1" customHeight="1" x14ac:dyDescent="0.15">
      <c r="A494" s="193"/>
      <c r="B494" s="190"/>
      <c r="C494" s="184"/>
      <c r="D494" s="190"/>
      <c r="E494" s="344"/>
      <c r="F494" s="345"/>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4" t="s">
        <v>180</v>
      </c>
      <c r="AC494" s="584"/>
      <c r="AD494" s="584"/>
      <c r="AE494" s="342"/>
      <c r="AF494" s="211"/>
      <c r="AG494" s="211"/>
      <c r="AH494" s="343"/>
      <c r="AI494" s="342"/>
      <c r="AJ494" s="211"/>
      <c r="AK494" s="211"/>
      <c r="AL494" s="211"/>
      <c r="AM494" s="342"/>
      <c r="AN494" s="211"/>
      <c r="AO494" s="211"/>
      <c r="AP494" s="343"/>
      <c r="AQ494" s="342"/>
      <c r="AR494" s="211"/>
      <c r="AS494" s="211"/>
      <c r="AT494" s="343"/>
      <c r="AU494" s="211"/>
      <c r="AV494" s="211"/>
      <c r="AW494" s="211"/>
      <c r="AX494" s="212"/>
      <c r="AY494">
        <f t="shared" si="74"/>
        <v>0</v>
      </c>
    </row>
    <row r="495" spans="1:51" ht="4.5" hidden="1" customHeight="1" x14ac:dyDescent="0.15">
      <c r="A495" s="193"/>
      <c r="B495" s="190"/>
      <c r="C495" s="184"/>
      <c r="D495" s="190"/>
      <c r="E495" s="344" t="s">
        <v>241</v>
      </c>
      <c r="F495" s="345"/>
      <c r="G495" s="346"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7" t="s">
        <v>240</v>
      </c>
      <c r="AF495" s="338"/>
      <c r="AG495" s="338"/>
      <c r="AH495" s="339"/>
      <c r="AI495" s="340" t="s">
        <v>546</v>
      </c>
      <c r="AJ495" s="340"/>
      <c r="AK495" s="340"/>
      <c r="AL495" s="161"/>
      <c r="AM495" s="340" t="s">
        <v>547</v>
      </c>
      <c r="AN495" s="340"/>
      <c r="AO495" s="340"/>
      <c r="AP495" s="161"/>
      <c r="AQ495" s="161" t="s">
        <v>232</v>
      </c>
      <c r="AR495" s="136"/>
      <c r="AS495" s="136"/>
      <c r="AT495" s="137"/>
      <c r="AU495" s="142" t="s">
        <v>134</v>
      </c>
      <c r="AV495" s="142"/>
      <c r="AW495" s="142"/>
      <c r="AX495" s="143"/>
      <c r="AY495">
        <f>COUNTA($G$497)</f>
        <v>0</v>
      </c>
    </row>
    <row r="496" spans="1:51" ht="9.75" hidden="1" customHeight="1" x14ac:dyDescent="0.15">
      <c r="A496" s="193"/>
      <c r="B496" s="190"/>
      <c r="C496" s="184"/>
      <c r="D496" s="190"/>
      <c r="E496" s="344"/>
      <c r="F496" s="345"/>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41"/>
      <c r="AJ496" s="341"/>
      <c r="AK496" s="341"/>
      <c r="AL496" s="160"/>
      <c r="AM496" s="341"/>
      <c r="AN496" s="341"/>
      <c r="AO496" s="341"/>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4"/>
      <c r="F497" s="345"/>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42"/>
      <c r="AF497" s="211"/>
      <c r="AG497" s="211"/>
      <c r="AH497" s="211"/>
      <c r="AI497" s="342"/>
      <c r="AJ497" s="211"/>
      <c r="AK497" s="211"/>
      <c r="AL497" s="211"/>
      <c r="AM497" s="342"/>
      <c r="AN497" s="211"/>
      <c r="AO497" s="211"/>
      <c r="AP497" s="343"/>
      <c r="AQ497" s="342"/>
      <c r="AR497" s="211"/>
      <c r="AS497" s="211"/>
      <c r="AT497" s="343"/>
      <c r="AU497" s="211"/>
      <c r="AV497" s="211"/>
      <c r="AW497" s="211"/>
      <c r="AX497" s="212"/>
      <c r="AY497">
        <f t="shared" ref="AY497:AY499" si="75">$AY$495</f>
        <v>0</v>
      </c>
    </row>
    <row r="498" spans="1:51" ht="23.25" hidden="1" customHeight="1" x14ac:dyDescent="0.15">
      <c r="A498" s="193"/>
      <c r="B498" s="190"/>
      <c r="C498" s="184"/>
      <c r="D498" s="190"/>
      <c r="E498" s="344"/>
      <c r="F498" s="345"/>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42"/>
      <c r="AF498" s="211"/>
      <c r="AG498" s="211"/>
      <c r="AH498" s="343"/>
      <c r="AI498" s="342"/>
      <c r="AJ498" s="211"/>
      <c r="AK498" s="211"/>
      <c r="AL498" s="211"/>
      <c r="AM498" s="342"/>
      <c r="AN498" s="211"/>
      <c r="AO498" s="211"/>
      <c r="AP498" s="343"/>
      <c r="AQ498" s="342"/>
      <c r="AR498" s="211"/>
      <c r="AS498" s="211"/>
      <c r="AT498" s="343"/>
      <c r="AU498" s="211"/>
      <c r="AV498" s="211"/>
      <c r="AW498" s="211"/>
      <c r="AX498" s="212"/>
      <c r="AY498">
        <f t="shared" si="75"/>
        <v>0</v>
      </c>
    </row>
    <row r="499" spans="1:51" ht="23.25" hidden="1" customHeight="1" x14ac:dyDescent="0.15">
      <c r="A499" s="193"/>
      <c r="B499" s="190"/>
      <c r="C499" s="184"/>
      <c r="D499" s="190"/>
      <c r="E499" s="344"/>
      <c r="F499" s="345"/>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4" t="s">
        <v>180</v>
      </c>
      <c r="AC499" s="584"/>
      <c r="AD499" s="584"/>
      <c r="AE499" s="342"/>
      <c r="AF499" s="211"/>
      <c r="AG499" s="211"/>
      <c r="AH499" s="343"/>
      <c r="AI499" s="342"/>
      <c r="AJ499" s="211"/>
      <c r="AK499" s="211"/>
      <c r="AL499" s="211"/>
      <c r="AM499" s="342"/>
      <c r="AN499" s="211"/>
      <c r="AO499" s="211"/>
      <c r="AP499" s="343"/>
      <c r="AQ499" s="342"/>
      <c r="AR499" s="211"/>
      <c r="AS499" s="211"/>
      <c r="AT499" s="343"/>
      <c r="AU499" s="211"/>
      <c r="AV499" s="211"/>
      <c r="AW499" s="211"/>
      <c r="AX499" s="212"/>
      <c r="AY499">
        <f t="shared" si="75"/>
        <v>0</v>
      </c>
    </row>
    <row r="500" spans="1:51" ht="18.75" hidden="1" customHeight="1" x14ac:dyDescent="0.15">
      <c r="A500" s="193"/>
      <c r="B500" s="190"/>
      <c r="C500" s="184"/>
      <c r="D500" s="190"/>
      <c r="E500" s="344" t="s">
        <v>241</v>
      </c>
      <c r="F500" s="345"/>
      <c r="G500" s="346"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7" t="s">
        <v>240</v>
      </c>
      <c r="AF500" s="338"/>
      <c r="AG500" s="338"/>
      <c r="AH500" s="339"/>
      <c r="AI500" s="340" t="s">
        <v>546</v>
      </c>
      <c r="AJ500" s="340"/>
      <c r="AK500" s="340"/>
      <c r="AL500" s="161"/>
      <c r="AM500" s="340" t="s">
        <v>547</v>
      </c>
      <c r="AN500" s="340"/>
      <c r="AO500" s="340"/>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4"/>
      <c r="F501" s="345"/>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41"/>
      <c r="AJ501" s="341"/>
      <c r="AK501" s="341"/>
      <c r="AL501" s="160"/>
      <c r="AM501" s="341"/>
      <c r="AN501" s="341"/>
      <c r="AO501" s="341"/>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4"/>
      <c r="F502" s="345"/>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42"/>
      <c r="AF502" s="211"/>
      <c r="AG502" s="211"/>
      <c r="AH502" s="211"/>
      <c r="AI502" s="342"/>
      <c r="AJ502" s="211"/>
      <c r="AK502" s="211"/>
      <c r="AL502" s="211"/>
      <c r="AM502" s="342"/>
      <c r="AN502" s="211"/>
      <c r="AO502" s="211"/>
      <c r="AP502" s="343"/>
      <c r="AQ502" s="342"/>
      <c r="AR502" s="211"/>
      <c r="AS502" s="211"/>
      <c r="AT502" s="343"/>
      <c r="AU502" s="211"/>
      <c r="AV502" s="211"/>
      <c r="AW502" s="211"/>
      <c r="AX502" s="212"/>
      <c r="AY502">
        <f t="shared" ref="AY502:AY504" si="76">$AY$500</f>
        <v>0</v>
      </c>
    </row>
    <row r="503" spans="1:51" ht="23.25" hidden="1" customHeight="1" x14ac:dyDescent="0.15">
      <c r="A503" s="193"/>
      <c r="B503" s="190"/>
      <c r="C503" s="184"/>
      <c r="D503" s="190"/>
      <c r="E503" s="344"/>
      <c r="F503" s="345"/>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42"/>
      <c r="AF503" s="211"/>
      <c r="AG503" s="211"/>
      <c r="AH503" s="343"/>
      <c r="AI503" s="342"/>
      <c r="AJ503" s="211"/>
      <c r="AK503" s="211"/>
      <c r="AL503" s="211"/>
      <c r="AM503" s="342"/>
      <c r="AN503" s="211"/>
      <c r="AO503" s="211"/>
      <c r="AP503" s="343"/>
      <c r="AQ503" s="342"/>
      <c r="AR503" s="211"/>
      <c r="AS503" s="211"/>
      <c r="AT503" s="343"/>
      <c r="AU503" s="211"/>
      <c r="AV503" s="211"/>
      <c r="AW503" s="211"/>
      <c r="AX503" s="212"/>
      <c r="AY503">
        <f t="shared" si="76"/>
        <v>0</v>
      </c>
    </row>
    <row r="504" spans="1:51" ht="23.25" hidden="1" customHeight="1" x14ac:dyDescent="0.15">
      <c r="A504" s="193"/>
      <c r="B504" s="190"/>
      <c r="C504" s="184"/>
      <c r="D504" s="190"/>
      <c r="E504" s="344"/>
      <c r="F504" s="345"/>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4" t="s">
        <v>180</v>
      </c>
      <c r="AC504" s="584"/>
      <c r="AD504" s="584"/>
      <c r="AE504" s="342"/>
      <c r="AF504" s="211"/>
      <c r="AG504" s="211"/>
      <c r="AH504" s="343"/>
      <c r="AI504" s="342"/>
      <c r="AJ504" s="211"/>
      <c r="AK504" s="211"/>
      <c r="AL504" s="211"/>
      <c r="AM504" s="342"/>
      <c r="AN504" s="211"/>
      <c r="AO504" s="211"/>
      <c r="AP504" s="343"/>
      <c r="AQ504" s="342"/>
      <c r="AR504" s="211"/>
      <c r="AS504" s="211"/>
      <c r="AT504" s="343"/>
      <c r="AU504" s="211"/>
      <c r="AV504" s="211"/>
      <c r="AW504" s="211"/>
      <c r="AX504" s="212"/>
      <c r="AY504">
        <f t="shared" si="76"/>
        <v>0</v>
      </c>
    </row>
    <row r="505" spans="1:51" ht="18.75" hidden="1" customHeight="1" x14ac:dyDescent="0.15">
      <c r="A505" s="193"/>
      <c r="B505" s="190"/>
      <c r="C505" s="184"/>
      <c r="D505" s="190"/>
      <c r="E505" s="344" t="s">
        <v>241</v>
      </c>
      <c r="F505" s="345"/>
      <c r="G505" s="346"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7" t="s">
        <v>240</v>
      </c>
      <c r="AF505" s="338"/>
      <c r="AG505" s="338"/>
      <c r="AH505" s="339"/>
      <c r="AI505" s="340" t="s">
        <v>546</v>
      </c>
      <c r="AJ505" s="340"/>
      <c r="AK505" s="340"/>
      <c r="AL505" s="161"/>
      <c r="AM505" s="340" t="s">
        <v>547</v>
      </c>
      <c r="AN505" s="340"/>
      <c r="AO505" s="340"/>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4"/>
      <c r="F506" s="345"/>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41"/>
      <c r="AJ506" s="341"/>
      <c r="AK506" s="341"/>
      <c r="AL506" s="160"/>
      <c r="AM506" s="341"/>
      <c r="AN506" s="341"/>
      <c r="AO506" s="341"/>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4"/>
      <c r="F507" s="345"/>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42"/>
      <c r="AF507" s="211"/>
      <c r="AG507" s="211"/>
      <c r="AH507" s="211"/>
      <c r="AI507" s="342"/>
      <c r="AJ507" s="211"/>
      <c r="AK507" s="211"/>
      <c r="AL507" s="211"/>
      <c r="AM507" s="342"/>
      <c r="AN507" s="211"/>
      <c r="AO507" s="211"/>
      <c r="AP507" s="343"/>
      <c r="AQ507" s="342"/>
      <c r="AR507" s="211"/>
      <c r="AS507" s="211"/>
      <c r="AT507" s="343"/>
      <c r="AU507" s="211"/>
      <c r="AV507" s="211"/>
      <c r="AW507" s="211"/>
      <c r="AX507" s="212"/>
      <c r="AY507">
        <f t="shared" ref="AY507:AY509" si="77">$AY$505</f>
        <v>0</v>
      </c>
    </row>
    <row r="508" spans="1:51" ht="23.25" hidden="1" customHeight="1" x14ac:dyDescent="0.15">
      <c r="A508" s="193"/>
      <c r="B508" s="190"/>
      <c r="C508" s="184"/>
      <c r="D508" s="190"/>
      <c r="E508" s="344"/>
      <c r="F508" s="345"/>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42"/>
      <c r="AF508" s="211"/>
      <c r="AG508" s="211"/>
      <c r="AH508" s="343"/>
      <c r="AI508" s="342"/>
      <c r="AJ508" s="211"/>
      <c r="AK508" s="211"/>
      <c r="AL508" s="211"/>
      <c r="AM508" s="342"/>
      <c r="AN508" s="211"/>
      <c r="AO508" s="211"/>
      <c r="AP508" s="343"/>
      <c r="AQ508" s="342"/>
      <c r="AR508" s="211"/>
      <c r="AS508" s="211"/>
      <c r="AT508" s="343"/>
      <c r="AU508" s="211"/>
      <c r="AV508" s="211"/>
      <c r="AW508" s="211"/>
      <c r="AX508" s="212"/>
      <c r="AY508">
        <f t="shared" si="77"/>
        <v>0</v>
      </c>
    </row>
    <row r="509" spans="1:51" ht="23.25" hidden="1" customHeight="1" x14ac:dyDescent="0.15">
      <c r="A509" s="193"/>
      <c r="B509" s="190"/>
      <c r="C509" s="184"/>
      <c r="D509" s="190"/>
      <c r="E509" s="344"/>
      <c r="F509" s="345"/>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4" t="s">
        <v>180</v>
      </c>
      <c r="AC509" s="584"/>
      <c r="AD509" s="584"/>
      <c r="AE509" s="342"/>
      <c r="AF509" s="211"/>
      <c r="AG509" s="211"/>
      <c r="AH509" s="343"/>
      <c r="AI509" s="342"/>
      <c r="AJ509" s="211"/>
      <c r="AK509" s="211"/>
      <c r="AL509" s="211"/>
      <c r="AM509" s="342"/>
      <c r="AN509" s="211"/>
      <c r="AO509" s="211"/>
      <c r="AP509" s="343"/>
      <c r="AQ509" s="342"/>
      <c r="AR509" s="211"/>
      <c r="AS509" s="211"/>
      <c r="AT509" s="343"/>
      <c r="AU509" s="211"/>
      <c r="AV509" s="211"/>
      <c r="AW509" s="211"/>
      <c r="AX509" s="212"/>
      <c r="AY509">
        <f t="shared" si="77"/>
        <v>0</v>
      </c>
    </row>
    <row r="510" spans="1:51" ht="18.75" hidden="1" customHeight="1" x14ac:dyDescent="0.15">
      <c r="A510" s="193"/>
      <c r="B510" s="190"/>
      <c r="C510" s="184"/>
      <c r="D510" s="190"/>
      <c r="E510" s="344" t="s">
        <v>242</v>
      </c>
      <c r="F510" s="345"/>
      <c r="G510" s="346"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7" t="s">
        <v>240</v>
      </c>
      <c r="AF510" s="338"/>
      <c r="AG510" s="338"/>
      <c r="AH510" s="339"/>
      <c r="AI510" s="340" t="s">
        <v>546</v>
      </c>
      <c r="AJ510" s="340"/>
      <c r="AK510" s="340"/>
      <c r="AL510" s="161"/>
      <c r="AM510" s="340" t="s">
        <v>547</v>
      </c>
      <c r="AN510" s="340"/>
      <c r="AO510" s="340"/>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4"/>
      <c r="F511" s="345"/>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41"/>
      <c r="AJ511" s="341"/>
      <c r="AK511" s="341"/>
      <c r="AL511" s="160"/>
      <c r="AM511" s="341"/>
      <c r="AN511" s="341"/>
      <c r="AO511" s="341"/>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4"/>
      <c r="F512" s="345"/>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42"/>
      <c r="AF512" s="211"/>
      <c r="AG512" s="211"/>
      <c r="AH512" s="211"/>
      <c r="AI512" s="342"/>
      <c r="AJ512" s="211"/>
      <c r="AK512" s="211"/>
      <c r="AL512" s="211"/>
      <c r="AM512" s="342"/>
      <c r="AN512" s="211"/>
      <c r="AO512" s="211"/>
      <c r="AP512" s="343"/>
      <c r="AQ512" s="342"/>
      <c r="AR512" s="211"/>
      <c r="AS512" s="211"/>
      <c r="AT512" s="343"/>
      <c r="AU512" s="211"/>
      <c r="AV512" s="211"/>
      <c r="AW512" s="211"/>
      <c r="AX512" s="212"/>
      <c r="AY512">
        <f t="shared" ref="AY512:AY514" si="78">$AY$510</f>
        <v>0</v>
      </c>
    </row>
    <row r="513" spans="1:51" ht="23.25" hidden="1" customHeight="1" x14ac:dyDescent="0.15">
      <c r="A513" s="193"/>
      <c r="B513" s="190"/>
      <c r="C513" s="184"/>
      <c r="D513" s="190"/>
      <c r="E513" s="344"/>
      <c r="F513" s="345"/>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42"/>
      <c r="AF513" s="211"/>
      <c r="AG513" s="211"/>
      <c r="AH513" s="343"/>
      <c r="AI513" s="342"/>
      <c r="AJ513" s="211"/>
      <c r="AK513" s="211"/>
      <c r="AL513" s="211"/>
      <c r="AM513" s="342"/>
      <c r="AN513" s="211"/>
      <c r="AO513" s="211"/>
      <c r="AP513" s="343"/>
      <c r="AQ513" s="342"/>
      <c r="AR513" s="211"/>
      <c r="AS513" s="211"/>
      <c r="AT513" s="343"/>
      <c r="AU513" s="211"/>
      <c r="AV513" s="211"/>
      <c r="AW513" s="211"/>
      <c r="AX513" s="212"/>
      <c r="AY513">
        <f t="shared" si="78"/>
        <v>0</v>
      </c>
    </row>
    <row r="514" spans="1:51" ht="23.25" hidden="1" customHeight="1" x14ac:dyDescent="0.15">
      <c r="A514" s="193"/>
      <c r="B514" s="190"/>
      <c r="C514" s="184"/>
      <c r="D514" s="190"/>
      <c r="E514" s="344"/>
      <c r="F514" s="345"/>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4" t="s">
        <v>14</v>
      </c>
      <c r="AC514" s="584"/>
      <c r="AD514" s="584"/>
      <c r="AE514" s="342"/>
      <c r="AF514" s="211"/>
      <c r="AG514" s="211"/>
      <c r="AH514" s="343"/>
      <c r="AI514" s="342"/>
      <c r="AJ514" s="211"/>
      <c r="AK514" s="211"/>
      <c r="AL514" s="211"/>
      <c r="AM514" s="342"/>
      <c r="AN514" s="211"/>
      <c r="AO514" s="211"/>
      <c r="AP514" s="343"/>
      <c r="AQ514" s="342"/>
      <c r="AR514" s="211"/>
      <c r="AS514" s="211"/>
      <c r="AT514" s="343"/>
      <c r="AU514" s="211"/>
      <c r="AV514" s="211"/>
      <c r="AW514" s="211"/>
      <c r="AX514" s="212"/>
      <c r="AY514">
        <f t="shared" si="78"/>
        <v>0</v>
      </c>
    </row>
    <row r="515" spans="1:51" ht="18.75" hidden="1" customHeight="1" x14ac:dyDescent="0.15">
      <c r="A515" s="193"/>
      <c r="B515" s="190"/>
      <c r="C515" s="184"/>
      <c r="D515" s="190"/>
      <c r="E515" s="344" t="s">
        <v>242</v>
      </c>
      <c r="F515" s="345"/>
      <c r="G515" s="346"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7" t="s">
        <v>240</v>
      </c>
      <c r="AF515" s="338"/>
      <c r="AG515" s="338"/>
      <c r="AH515" s="339"/>
      <c r="AI515" s="340" t="s">
        <v>546</v>
      </c>
      <c r="AJ515" s="340"/>
      <c r="AK515" s="340"/>
      <c r="AL515" s="161"/>
      <c r="AM515" s="340" t="s">
        <v>547</v>
      </c>
      <c r="AN515" s="340"/>
      <c r="AO515" s="340"/>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4"/>
      <c r="F516" s="345"/>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41"/>
      <c r="AJ516" s="341"/>
      <c r="AK516" s="341"/>
      <c r="AL516" s="160"/>
      <c r="AM516" s="341"/>
      <c r="AN516" s="341"/>
      <c r="AO516" s="341"/>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4"/>
      <c r="F517" s="345"/>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42"/>
      <c r="AF517" s="211"/>
      <c r="AG517" s="211"/>
      <c r="AH517" s="211"/>
      <c r="AI517" s="342"/>
      <c r="AJ517" s="211"/>
      <c r="AK517" s="211"/>
      <c r="AL517" s="211"/>
      <c r="AM517" s="342"/>
      <c r="AN517" s="211"/>
      <c r="AO517" s="211"/>
      <c r="AP517" s="343"/>
      <c r="AQ517" s="342"/>
      <c r="AR517" s="211"/>
      <c r="AS517" s="211"/>
      <c r="AT517" s="343"/>
      <c r="AU517" s="211"/>
      <c r="AV517" s="211"/>
      <c r="AW517" s="211"/>
      <c r="AX517" s="212"/>
      <c r="AY517">
        <f t="shared" ref="AY517:AY519" si="79">$AY$515</f>
        <v>0</v>
      </c>
    </row>
    <row r="518" spans="1:51" ht="23.25" hidden="1" customHeight="1" x14ac:dyDescent="0.15">
      <c r="A518" s="193"/>
      <c r="B518" s="190"/>
      <c r="C518" s="184"/>
      <c r="D518" s="190"/>
      <c r="E518" s="344"/>
      <c r="F518" s="345"/>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42"/>
      <c r="AF518" s="211"/>
      <c r="AG518" s="211"/>
      <c r="AH518" s="343"/>
      <c r="AI518" s="342"/>
      <c r="AJ518" s="211"/>
      <c r="AK518" s="211"/>
      <c r="AL518" s="211"/>
      <c r="AM518" s="342"/>
      <c r="AN518" s="211"/>
      <c r="AO518" s="211"/>
      <c r="AP518" s="343"/>
      <c r="AQ518" s="342"/>
      <c r="AR518" s="211"/>
      <c r="AS518" s="211"/>
      <c r="AT518" s="343"/>
      <c r="AU518" s="211"/>
      <c r="AV518" s="211"/>
      <c r="AW518" s="211"/>
      <c r="AX518" s="212"/>
      <c r="AY518">
        <f t="shared" si="79"/>
        <v>0</v>
      </c>
    </row>
    <row r="519" spans="1:51" ht="23.25" hidden="1" customHeight="1" x14ac:dyDescent="0.15">
      <c r="A519" s="193"/>
      <c r="B519" s="190"/>
      <c r="C519" s="184"/>
      <c r="D519" s="190"/>
      <c r="E519" s="344"/>
      <c r="F519" s="345"/>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4" t="s">
        <v>14</v>
      </c>
      <c r="AC519" s="584"/>
      <c r="AD519" s="584"/>
      <c r="AE519" s="342"/>
      <c r="AF519" s="211"/>
      <c r="AG519" s="211"/>
      <c r="AH519" s="343"/>
      <c r="AI519" s="342"/>
      <c r="AJ519" s="211"/>
      <c r="AK519" s="211"/>
      <c r="AL519" s="211"/>
      <c r="AM519" s="342"/>
      <c r="AN519" s="211"/>
      <c r="AO519" s="211"/>
      <c r="AP519" s="343"/>
      <c r="AQ519" s="342"/>
      <c r="AR519" s="211"/>
      <c r="AS519" s="211"/>
      <c r="AT519" s="343"/>
      <c r="AU519" s="211"/>
      <c r="AV519" s="211"/>
      <c r="AW519" s="211"/>
      <c r="AX519" s="212"/>
      <c r="AY519">
        <f t="shared" si="79"/>
        <v>0</v>
      </c>
    </row>
    <row r="520" spans="1:51" ht="18.75" hidden="1" customHeight="1" x14ac:dyDescent="0.15">
      <c r="A520" s="193"/>
      <c r="B520" s="190"/>
      <c r="C520" s="184"/>
      <c r="D520" s="190"/>
      <c r="E520" s="344" t="s">
        <v>242</v>
      </c>
      <c r="F520" s="345"/>
      <c r="G520" s="346"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7" t="s">
        <v>240</v>
      </c>
      <c r="AF520" s="338"/>
      <c r="AG520" s="338"/>
      <c r="AH520" s="339"/>
      <c r="AI520" s="340" t="s">
        <v>546</v>
      </c>
      <c r="AJ520" s="340"/>
      <c r="AK520" s="340"/>
      <c r="AL520" s="161"/>
      <c r="AM520" s="340" t="s">
        <v>547</v>
      </c>
      <c r="AN520" s="340"/>
      <c r="AO520" s="340"/>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4"/>
      <c r="F521" s="345"/>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41"/>
      <c r="AJ521" s="341"/>
      <c r="AK521" s="341"/>
      <c r="AL521" s="160"/>
      <c r="AM521" s="341"/>
      <c r="AN521" s="341"/>
      <c r="AO521" s="341"/>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4"/>
      <c r="F522" s="345"/>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42"/>
      <c r="AF522" s="211"/>
      <c r="AG522" s="211"/>
      <c r="AH522" s="211"/>
      <c r="AI522" s="342"/>
      <c r="AJ522" s="211"/>
      <c r="AK522" s="211"/>
      <c r="AL522" s="211"/>
      <c r="AM522" s="342"/>
      <c r="AN522" s="211"/>
      <c r="AO522" s="211"/>
      <c r="AP522" s="343"/>
      <c r="AQ522" s="342"/>
      <c r="AR522" s="211"/>
      <c r="AS522" s="211"/>
      <c r="AT522" s="343"/>
      <c r="AU522" s="211"/>
      <c r="AV522" s="211"/>
      <c r="AW522" s="211"/>
      <c r="AX522" s="212"/>
      <c r="AY522">
        <f t="shared" ref="AY522:AY524" si="80">$AY$520</f>
        <v>0</v>
      </c>
    </row>
    <row r="523" spans="1:51" ht="23.25" hidden="1" customHeight="1" x14ac:dyDescent="0.15">
      <c r="A523" s="193"/>
      <c r="B523" s="190"/>
      <c r="C523" s="184"/>
      <c r="D523" s="190"/>
      <c r="E523" s="344"/>
      <c r="F523" s="345"/>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42"/>
      <c r="AF523" s="211"/>
      <c r="AG523" s="211"/>
      <c r="AH523" s="343"/>
      <c r="AI523" s="342"/>
      <c r="AJ523" s="211"/>
      <c r="AK523" s="211"/>
      <c r="AL523" s="211"/>
      <c r="AM523" s="342"/>
      <c r="AN523" s="211"/>
      <c r="AO523" s="211"/>
      <c r="AP523" s="343"/>
      <c r="AQ523" s="342"/>
      <c r="AR523" s="211"/>
      <c r="AS523" s="211"/>
      <c r="AT523" s="343"/>
      <c r="AU523" s="211"/>
      <c r="AV523" s="211"/>
      <c r="AW523" s="211"/>
      <c r="AX523" s="212"/>
      <c r="AY523">
        <f t="shared" si="80"/>
        <v>0</v>
      </c>
    </row>
    <row r="524" spans="1:51" ht="23.25" hidden="1" customHeight="1" x14ac:dyDescent="0.15">
      <c r="A524" s="193"/>
      <c r="B524" s="190"/>
      <c r="C524" s="184"/>
      <c r="D524" s="190"/>
      <c r="E524" s="344"/>
      <c r="F524" s="345"/>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4" t="s">
        <v>14</v>
      </c>
      <c r="AC524" s="584"/>
      <c r="AD524" s="584"/>
      <c r="AE524" s="342"/>
      <c r="AF524" s="211"/>
      <c r="AG524" s="211"/>
      <c r="AH524" s="343"/>
      <c r="AI524" s="342"/>
      <c r="AJ524" s="211"/>
      <c r="AK524" s="211"/>
      <c r="AL524" s="211"/>
      <c r="AM524" s="342"/>
      <c r="AN524" s="211"/>
      <c r="AO524" s="211"/>
      <c r="AP524" s="343"/>
      <c r="AQ524" s="342"/>
      <c r="AR524" s="211"/>
      <c r="AS524" s="211"/>
      <c r="AT524" s="343"/>
      <c r="AU524" s="211"/>
      <c r="AV524" s="211"/>
      <c r="AW524" s="211"/>
      <c r="AX524" s="212"/>
      <c r="AY524">
        <f t="shared" si="80"/>
        <v>0</v>
      </c>
    </row>
    <row r="525" spans="1:51" ht="18.75" hidden="1" customHeight="1" x14ac:dyDescent="0.15">
      <c r="A525" s="193"/>
      <c r="B525" s="190"/>
      <c r="C525" s="184"/>
      <c r="D525" s="190"/>
      <c r="E525" s="344" t="s">
        <v>242</v>
      </c>
      <c r="F525" s="345"/>
      <c r="G525" s="346"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7" t="s">
        <v>240</v>
      </c>
      <c r="AF525" s="338"/>
      <c r="AG525" s="338"/>
      <c r="AH525" s="339"/>
      <c r="AI525" s="340" t="s">
        <v>546</v>
      </c>
      <c r="AJ525" s="340"/>
      <c r="AK525" s="340"/>
      <c r="AL525" s="161"/>
      <c r="AM525" s="340" t="s">
        <v>547</v>
      </c>
      <c r="AN525" s="340"/>
      <c r="AO525" s="340"/>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4"/>
      <c r="F526" s="345"/>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41"/>
      <c r="AJ526" s="341"/>
      <c r="AK526" s="341"/>
      <c r="AL526" s="160"/>
      <c r="AM526" s="341"/>
      <c r="AN526" s="341"/>
      <c r="AO526" s="341"/>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4"/>
      <c r="F527" s="345"/>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42"/>
      <c r="AF527" s="211"/>
      <c r="AG527" s="211"/>
      <c r="AH527" s="211"/>
      <c r="AI527" s="342"/>
      <c r="AJ527" s="211"/>
      <c r="AK527" s="211"/>
      <c r="AL527" s="211"/>
      <c r="AM527" s="342"/>
      <c r="AN527" s="211"/>
      <c r="AO527" s="211"/>
      <c r="AP527" s="343"/>
      <c r="AQ527" s="342"/>
      <c r="AR527" s="211"/>
      <c r="AS527" s="211"/>
      <c r="AT527" s="343"/>
      <c r="AU527" s="211"/>
      <c r="AV527" s="211"/>
      <c r="AW527" s="211"/>
      <c r="AX527" s="212"/>
      <c r="AY527">
        <f t="shared" ref="AY527:AY529" si="81">$AY$525</f>
        <v>0</v>
      </c>
    </row>
    <row r="528" spans="1:51" ht="23.25" hidden="1" customHeight="1" x14ac:dyDescent="0.15">
      <c r="A528" s="193"/>
      <c r="B528" s="190"/>
      <c r="C528" s="184"/>
      <c r="D528" s="190"/>
      <c r="E528" s="344"/>
      <c r="F528" s="345"/>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42"/>
      <c r="AF528" s="211"/>
      <c r="AG528" s="211"/>
      <c r="AH528" s="343"/>
      <c r="AI528" s="342"/>
      <c r="AJ528" s="211"/>
      <c r="AK528" s="211"/>
      <c r="AL528" s="211"/>
      <c r="AM528" s="342"/>
      <c r="AN528" s="211"/>
      <c r="AO528" s="211"/>
      <c r="AP528" s="343"/>
      <c r="AQ528" s="342"/>
      <c r="AR528" s="211"/>
      <c r="AS528" s="211"/>
      <c r="AT528" s="343"/>
      <c r="AU528" s="211"/>
      <c r="AV528" s="211"/>
      <c r="AW528" s="211"/>
      <c r="AX528" s="212"/>
      <c r="AY528">
        <f t="shared" si="81"/>
        <v>0</v>
      </c>
    </row>
    <row r="529" spans="1:51" ht="23.25" hidden="1" customHeight="1" x14ac:dyDescent="0.15">
      <c r="A529" s="193"/>
      <c r="B529" s="190"/>
      <c r="C529" s="184"/>
      <c r="D529" s="190"/>
      <c r="E529" s="344"/>
      <c r="F529" s="345"/>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4" t="s">
        <v>14</v>
      </c>
      <c r="AC529" s="584"/>
      <c r="AD529" s="584"/>
      <c r="AE529" s="342"/>
      <c r="AF529" s="211"/>
      <c r="AG529" s="211"/>
      <c r="AH529" s="343"/>
      <c r="AI529" s="342"/>
      <c r="AJ529" s="211"/>
      <c r="AK529" s="211"/>
      <c r="AL529" s="211"/>
      <c r="AM529" s="342"/>
      <c r="AN529" s="211"/>
      <c r="AO529" s="211"/>
      <c r="AP529" s="343"/>
      <c r="AQ529" s="342"/>
      <c r="AR529" s="211"/>
      <c r="AS529" s="211"/>
      <c r="AT529" s="343"/>
      <c r="AU529" s="211"/>
      <c r="AV529" s="211"/>
      <c r="AW529" s="211"/>
      <c r="AX529" s="212"/>
      <c r="AY529">
        <f t="shared" si="81"/>
        <v>0</v>
      </c>
    </row>
    <row r="530" spans="1:51" ht="1.5" hidden="1" customHeight="1" x14ac:dyDescent="0.15">
      <c r="A530" s="193"/>
      <c r="B530" s="190"/>
      <c r="C530" s="184"/>
      <c r="D530" s="190"/>
      <c r="E530" s="344" t="s">
        <v>242</v>
      </c>
      <c r="F530" s="345"/>
      <c r="G530" s="346"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7" t="s">
        <v>240</v>
      </c>
      <c r="AF530" s="338"/>
      <c r="AG530" s="338"/>
      <c r="AH530" s="339"/>
      <c r="AI530" s="340" t="s">
        <v>546</v>
      </c>
      <c r="AJ530" s="340"/>
      <c r="AK530" s="340"/>
      <c r="AL530" s="161"/>
      <c r="AM530" s="340" t="s">
        <v>547</v>
      </c>
      <c r="AN530" s="340"/>
      <c r="AO530" s="340"/>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4"/>
      <c r="F531" s="345"/>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41"/>
      <c r="AJ531" s="341"/>
      <c r="AK531" s="341"/>
      <c r="AL531" s="160"/>
      <c r="AM531" s="341"/>
      <c r="AN531" s="341"/>
      <c r="AO531" s="341"/>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4"/>
      <c r="F532" s="345"/>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42"/>
      <c r="AF532" s="211"/>
      <c r="AG532" s="211"/>
      <c r="AH532" s="211"/>
      <c r="AI532" s="342"/>
      <c r="AJ532" s="211"/>
      <c r="AK532" s="211"/>
      <c r="AL532" s="211"/>
      <c r="AM532" s="342"/>
      <c r="AN532" s="211"/>
      <c r="AO532" s="211"/>
      <c r="AP532" s="343"/>
      <c r="AQ532" s="342"/>
      <c r="AR532" s="211"/>
      <c r="AS532" s="211"/>
      <c r="AT532" s="343"/>
      <c r="AU532" s="211"/>
      <c r="AV532" s="211"/>
      <c r="AW532" s="211"/>
      <c r="AX532" s="212"/>
      <c r="AY532">
        <f t="shared" ref="AY532:AY534" si="82">$AY$530</f>
        <v>0</v>
      </c>
    </row>
    <row r="533" spans="1:51" ht="23.25" hidden="1" customHeight="1" x14ac:dyDescent="0.15">
      <c r="A533" s="193"/>
      <c r="B533" s="190"/>
      <c r="C533" s="184"/>
      <c r="D533" s="190"/>
      <c r="E533" s="344"/>
      <c r="F533" s="345"/>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42"/>
      <c r="AF533" s="211"/>
      <c r="AG533" s="211"/>
      <c r="AH533" s="343"/>
      <c r="AI533" s="342"/>
      <c r="AJ533" s="211"/>
      <c r="AK533" s="211"/>
      <c r="AL533" s="211"/>
      <c r="AM533" s="342"/>
      <c r="AN533" s="211"/>
      <c r="AO533" s="211"/>
      <c r="AP533" s="343"/>
      <c r="AQ533" s="342"/>
      <c r="AR533" s="211"/>
      <c r="AS533" s="211"/>
      <c r="AT533" s="343"/>
      <c r="AU533" s="211"/>
      <c r="AV533" s="211"/>
      <c r="AW533" s="211"/>
      <c r="AX533" s="212"/>
      <c r="AY533">
        <f t="shared" si="82"/>
        <v>0</v>
      </c>
    </row>
    <row r="534" spans="1:51" ht="23.25" hidden="1" customHeight="1" x14ac:dyDescent="0.15">
      <c r="A534" s="193"/>
      <c r="B534" s="190"/>
      <c r="C534" s="184"/>
      <c r="D534" s="190"/>
      <c r="E534" s="344"/>
      <c r="F534" s="345"/>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4" t="s">
        <v>14</v>
      </c>
      <c r="AC534" s="584"/>
      <c r="AD534" s="584"/>
      <c r="AE534" s="342"/>
      <c r="AF534" s="211"/>
      <c r="AG534" s="211"/>
      <c r="AH534" s="343"/>
      <c r="AI534" s="342"/>
      <c r="AJ534" s="211"/>
      <c r="AK534" s="211"/>
      <c r="AL534" s="211"/>
      <c r="AM534" s="342"/>
      <c r="AN534" s="211"/>
      <c r="AO534" s="211"/>
      <c r="AP534" s="343"/>
      <c r="AQ534" s="342"/>
      <c r="AR534" s="211"/>
      <c r="AS534" s="211"/>
      <c r="AT534" s="343"/>
      <c r="AU534" s="211"/>
      <c r="AV534" s="211"/>
      <c r="AW534" s="211"/>
      <c r="AX534" s="212"/>
      <c r="AY534">
        <f t="shared" si="82"/>
        <v>0</v>
      </c>
    </row>
    <row r="535" spans="1:51" ht="23.2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46.5" hidden="1" customHeight="1" x14ac:dyDescent="0.15">
      <c r="A538" s="193"/>
      <c r="B538" s="190"/>
      <c r="C538" s="184"/>
      <c r="D538" s="190"/>
      <c r="E538" s="178" t="s">
        <v>404</v>
      </c>
      <c r="F538" s="179"/>
      <c r="G538" s="894" t="s">
        <v>252</v>
      </c>
      <c r="H538" s="129"/>
      <c r="I538" s="129"/>
      <c r="J538" s="895"/>
      <c r="K538" s="896"/>
      <c r="L538" s="896"/>
      <c r="M538" s="896"/>
      <c r="N538" s="896"/>
      <c r="O538" s="896"/>
      <c r="P538" s="896"/>
      <c r="Q538" s="896"/>
      <c r="R538" s="896"/>
      <c r="S538" s="896"/>
      <c r="T538" s="89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8"/>
      <c r="AY538" s="93" t="str">
        <f>IF(SUBSTITUTE($J$538,"-","")="","0","1")</f>
        <v>0</v>
      </c>
    </row>
    <row r="539" spans="1:51" ht="18.75" hidden="1" customHeight="1" x14ac:dyDescent="0.15">
      <c r="A539" s="193"/>
      <c r="B539" s="190"/>
      <c r="C539" s="184"/>
      <c r="D539" s="190"/>
      <c r="E539" s="344" t="s">
        <v>241</v>
      </c>
      <c r="F539" s="345"/>
      <c r="G539" s="346"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7" t="s">
        <v>240</v>
      </c>
      <c r="AF539" s="338"/>
      <c r="AG539" s="338"/>
      <c r="AH539" s="339"/>
      <c r="AI539" s="340" t="s">
        <v>546</v>
      </c>
      <c r="AJ539" s="340"/>
      <c r="AK539" s="340"/>
      <c r="AL539" s="161"/>
      <c r="AM539" s="340" t="s">
        <v>547</v>
      </c>
      <c r="AN539" s="340"/>
      <c r="AO539" s="340"/>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4"/>
      <c r="F540" s="345"/>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41"/>
      <c r="AJ540" s="341"/>
      <c r="AK540" s="341"/>
      <c r="AL540" s="160"/>
      <c r="AM540" s="341"/>
      <c r="AN540" s="341"/>
      <c r="AO540" s="341"/>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4"/>
      <c r="F541" s="345"/>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42"/>
      <c r="AF541" s="211"/>
      <c r="AG541" s="211"/>
      <c r="AH541" s="211"/>
      <c r="AI541" s="342"/>
      <c r="AJ541" s="211"/>
      <c r="AK541" s="211"/>
      <c r="AL541" s="211"/>
      <c r="AM541" s="342"/>
      <c r="AN541" s="211"/>
      <c r="AO541" s="211"/>
      <c r="AP541" s="343"/>
      <c r="AQ541" s="342"/>
      <c r="AR541" s="211"/>
      <c r="AS541" s="211"/>
      <c r="AT541" s="343"/>
      <c r="AU541" s="211"/>
      <c r="AV541" s="211"/>
      <c r="AW541" s="211"/>
      <c r="AX541" s="212"/>
      <c r="AY541">
        <f t="shared" ref="AY541:AY543" si="83">$AY$539</f>
        <v>0</v>
      </c>
    </row>
    <row r="542" spans="1:51" ht="23.25" hidden="1" customHeight="1" x14ac:dyDescent="0.15">
      <c r="A542" s="193"/>
      <c r="B542" s="190"/>
      <c r="C542" s="184"/>
      <c r="D542" s="190"/>
      <c r="E542" s="344"/>
      <c r="F542" s="345"/>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42"/>
      <c r="AF542" s="211"/>
      <c r="AG542" s="211"/>
      <c r="AH542" s="343"/>
      <c r="AI542" s="342"/>
      <c r="AJ542" s="211"/>
      <c r="AK542" s="211"/>
      <c r="AL542" s="211"/>
      <c r="AM542" s="342"/>
      <c r="AN542" s="211"/>
      <c r="AO542" s="211"/>
      <c r="AP542" s="343"/>
      <c r="AQ542" s="342"/>
      <c r="AR542" s="211"/>
      <c r="AS542" s="211"/>
      <c r="AT542" s="343"/>
      <c r="AU542" s="211"/>
      <c r="AV542" s="211"/>
      <c r="AW542" s="211"/>
      <c r="AX542" s="212"/>
      <c r="AY542">
        <f t="shared" si="83"/>
        <v>0</v>
      </c>
    </row>
    <row r="543" spans="1:51" ht="23.25" hidden="1" customHeight="1" x14ac:dyDescent="0.15">
      <c r="A543" s="193"/>
      <c r="B543" s="190"/>
      <c r="C543" s="184"/>
      <c r="D543" s="190"/>
      <c r="E543" s="344"/>
      <c r="F543" s="345"/>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4" t="s">
        <v>180</v>
      </c>
      <c r="AC543" s="584"/>
      <c r="AD543" s="584"/>
      <c r="AE543" s="342"/>
      <c r="AF543" s="211"/>
      <c r="AG543" s="211"/>
      <c r="AH543" s="343"/>
      <c r="AI543" s="342"/>
      <c r="AJ543" s="211"/>
      <c r="AK543" s="211"/>
      <c r="AL543" s="211"/>
      <c r="AM543" s="342"/>
      <c r="AN543" s="211"/>
      <c r="AO543" s="211"/>
      <c r="AP543" s="343"/>
      <c r="AQ543" s="342"/>
      <c r="AR543" s="211"/>
      <c r="AS543" s="211"/>
      <c r="AT543" s="343"/>
      <c r="AU543" s="211"/>
      <c r="AV543" s="211"/>
      <c r="AW543" s="211"/>
      <c r="AX543" s="212"/>
      <c r="AY543">
        <f t="shared" si="83"/>
        <v>0</v>
      </c>
    </row>
    <row r="544" spans="1:51" ht="18.75" hidden="1" customHeight="1" x14ac:dyDescent="0.15">
      <c r="A544" s="193"/>
      <c r="B544" s="190"/>
      <c r="C544" s="184"/>
      <c r="D544" s="190"/>
      <c r="E544" s="344" t="s">
        <v>241</v>
      </c>
      <c r="F544" s="345"/>
      <c r="G544" s="346"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7" t="s">
        <v>240</v>
      </c>
      <c r="AF544" s="338"/>
      <c r="AG544" s="338"/>
      <c r="AH544" s="339"/>
      <c r="AI544" s="340" t="s">
        <v>546</v>
      </c>
      <c r="AJ544" s="340"/>
      <c r="AK544" s="340"/>
      <c r="AL544" s="161"/>
      <c r="AM544" s="340" t="s">
        <v>547</v>
      </c>
      <c r="AN544" s="340"/>
      <c r="AO544" s="340"/>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4"/>
      <c r="F545" s="345"/>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41"/>
      <c r="AJ545" s="341"/>
      <c r="AK545" s="341"/>
      <c r="AL545" s="160"/>
      <c r="AM545" s="341"/>
      <c r="AN545" s="341"/>
      <c r="AO545" s="341"/>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4"/>
      <c r="F546" s="345"/>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42"/>
      <c r="AF546" s="211"/>
      <c r="AG546" s="211"/>
      <c r="AH546" s="211"/>
      <c r="AI546" s="342"/>
      <c r="AJ546" s="211"/>
      <c r="AK546" s="211"/>
      <c r="AL546" s="211"/>
      <c r="AM546" s="342"/>
      <c r="AN546" s="211"/>
      <c r="AO546" s="211"/>
      <c r="AP546" s="343"/>
      <c r="AQ546" s="342"/>
      <c r="AR546" s="211"/>
      <c r="AS546" s="211"/>
      <c r="AT546" s="343"/>
      <c r="AU546" s="211"/>
      <c r="AV546" s="211"/>
      <c r="AW546" s="211"/>
      <c r="AX546" s="212"/>
      <c r="AY546">
        <f t="shared" ref="AY546:AY548" si="84">$AY$544</f>
        <v>0</v>
      </c>
    </row>
    <row r="547" spans="1:51" ht="23.25" hidden="1" customHeight="1" x14ac:dyDescent="0.15">
      <c r="A547" s="193"/>
      <c r="B547" s="190"/>
      <c r="C547" s="184"/>
      <c r="D547" s="190"/>
      <c r="E547" s="344"/>
      <c r="F547" s="345"/>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42"/>
      <c r="AF547" s="211"/>
      <c r="AG547" s="211"/>
      <c r="AH547" s="343"/>
      <c r="AI547" s="342"/>
      <c r="AJ547" s="211"/>
      <c r="AK547" s="211"/>
      <c r="AL547" s="211"/>
      <c r="AM547" s="342"/>
      <c r="AN547" s="211"/>
      <c r="AO547" s="211"/>
      <c r="AP547" s="343"/>
      <c r="AQ547" s="342"/>
      <c r="AR547" s="211"/>
      <c r="AS547" s="211"/>
      <c r="AT547" s="343"/>
      <c r="AU547" s="211"/>
      <c r="AV547" s="211"/>
      <c r="AW547" s="211"/>
      <c r="AX547" s="212"/>
      <c r="AY547">
        <f t="shared" si="84"/>
        <v>0</v>
      </c>
    </row>
    <row r="548" spans="1:51" ht="23.25" hidden="1" customHeight="1" x14ac:dyDescent="0.15">
      <c r="A548" s="193"/>
      <c r="B548" s="190"/>
      <c r="C548" s="184"/>
      <c r="D548" s="190"/>
      <c r="E548" s="344"/>
      <c r="F548" s="345"/>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4" t="s">
        <v>180</v>
      </c>
      <c r="AC548" s="584"/>
      <c r="AD548" s="584"/>
      <c r="AE548" s="342"/>
      <c r="AF548" s="211"/>
      <c r="AG548" s="211"/>
      <c r="AH548" s="343"/>
      <c r="AI548" s="342"/>
      <c r="AJ548" s="211"/>
      <c r="AK548" s="211"/>
      <c r="AL548" s="211"/>
      <c r="AM548" s="342"/>
      <c r="AN548" s="211"/>
      <c r="AO548" s="211"/>
      <c r="AP548" s="343"/>
      <c r="AQ548" s="342"/>
      <c r="AR548" s="211"/>
      <c r="AS548" s="211"/>
      <c r="AT548" s="343"/>
      <c r="AU548" s="211"/>
      <c r="AV548" s="211"/>
      <c r="AW548" s="211"/>
      <c r="AX548" s="212"/>
      <c r="AY548">
        <f t="shared" si="84"/>
        <v>0</v>
      </c>
    </row>
    <row r="549" spans="1:51" ht="18.75" hidden="1" customHeight="1" x14ac:dyDescent="0.15">
      <c r="A549" s="193"/>
      <c r="B549" s="190"/>
      <c r="C549" s="184"/>
      <c r="D549" s="190"/>
      <c r="E549" s="344" t="s">
        <v>241</v>
      </c>
      <c r="F549" s="345"/>
      <c r="G549" s="346"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7" t="s">
        <v>240</v>
      </c>
      <c r="AF549" s="338"/>
      <c r="AG549" s="338"/>
      <c r="AH549" s="339"/>
      <c r="AI549" s="340" t="s">
        <v>546</v>
      </c>
      <c r="AJ549" s="340"/>
      <c r="AK549" s="340"/>
      <c r="AL549" s="161"/>
      <c r="AM549" s="340" t="s">
        <v>547</v>
      </c>
      <c r="AN549" s="340"/>
      <c r="AO549" s="340"/>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4"/>
      <c r="F550" s="345"/>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41"/>
      <c r="AJ550" s="341"/>
      <c r="AK550" s="341"/>
      <c r="AL550" s="160"/>
      <c r="AM550" s="341"/>
      <c r="AN550" s="341"/>
      <c r="AO550" s="341"/>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4"/>
      <c r="F551" s="345"/>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42"/>
      <c r="AF551" s="211"/>
      <c r="AG551" s="211"/>
      <c r="AH551" s="211"/>
      <c r="AI551" s="342"/>
      <c r="AJ551" s="211"/>
      <c r="AK551" s="211"/>
      <c r="AL551" s="211"/>
      <c r="AM551" s="342"/>
      <c r="AN551" s="211"/>
      <c r="AO551" s="211"/>
      <c r="AP551" s="343"/>
      <c r="AQ551" s="342"/>
      <c r="AR551" s="211"/>
      <c r="AS551" s="211"/>
      <c r="AT551" s="343"/>
      <c r="AU551" s="211"/>
      <c r="AV551" s="211"/>
      <c r="AW551" s="211"/>
      <c r="AX551" s="212"/>
      <c r="AY551">
        <f t="shared" ref="AY551:AY553" si="85">$AY$549</f>
        <v>0</v>
      </c>
    </row>
    <row r="552" spans="1:51" ht="23.25" hidden="1" customHeight="1" x14ac:dyDescent="0.15">
      <c r="A552" s="193"/>
      <c r="B552" s="190"/>
      <c r="C552" s="184"/>
      <c r="D552" s="190"/>
      <c r="E552" s="344"/>
      <c r="F552" s="345"/>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42"/>
      <c r="AF552" s="211"/>
      <c r="AG552" s="211"/>
      <c r="AH552" s="343"/>
      <c r="AI552" s="342"/>
      <c r="AJ552" s="211"/>
      <c r="AK552" s="211"/>
      <c r="AL552" s="211"/>
      <c r="AM552" s="342"/>
      <c r="AN552" s="211"/>
      <c r="AO552" s="211"/>
      <c r="AP552" s="343"/>
      <c r="AQ552" s="342"/>
      <c r="AR552" s="211"/>
      <c r="AS552" s="211"/>
      <c r="AT552" s="343"/>
      <c r="AU552" s="211"/>
      <c r="AV552" s="211"/>
      <c r="AW552" s="211"/>
      <c r="AX552" s="212"/>
      <c r="AY552">
        <f t="shared" si="85"/>
        <v>0</v>
      </c>
    </row>
    <row r="553" spans="1:51" ht="23.25" hidden="1" customHeight="1" x14ac:dyDescent="0.15">
      <c r="A553" s="193"/>
      <c r="B553" s="190"/>
      <c r="C553" s="184"/>
      <c r="D553" s="190"/>
      <c r="E553" s="344"/>
      <c r="F553" s="345"/>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4" t="s">
        <v>180</v>
      </c>
      <c r="AC553" s="584"/>
      <c r="AD553" s="584"/>
      <c r="AE553" s="342"/>
      <c r="AF553" s="211"/>
      <c r="AG553" s="211"/>
      <c r="AH553" s="343"/>
      <c r="AI553" s="342"/>
      <c r="AJ553" s="211"/>
      <c r="AK553" s="211"/>
      <c r="AL553" s="211"/>
      <c r="AM553" s="342"/>
      <c r="AN553" s="211"/>
      <c r="AO553" s="211"/>
      <c r="AP553" s="343"/>
      <c r="AQ553" s="342"/>
      <c r="AR553" s="211"/>
      <c r="AS553" s="211"/>
      <c r="AT553" s="343"/>
      <c r="AU553" s="211"/>
      <c r="AV553" s="211"/>
      <c r="AW553" s="211"/>
      <c r="AX553" s="212"/>
      <c r="AY553">
        <f t="shared" si="85"/>
        <v>0</v>
      </c>
    </row>
    <row r="554" spans="1:51" ht="18.75" hidden="1" customHeight="1" x14ac:dyDescent="0.15">
      <c r="A554" s="193"/>
      <c r="B554" s="190"/>
      <c r="C554" s="184"/>
      <c r="D554" s="190"/>
      <c r="E554" s="344" t="s">
        <v>241</v>
      </c>
      <c r="F554" s="345"/>
      <c r="G554" s="346"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7" t="s">
        <v>240</v>
      </c>
      <c r="AF554" s="338"/>
      <c r="AG554" s="338"/>
      <c r="AH554" s="339"/>
      <c r="AI554" s="340" t="s">
        <v>546</v>
      </c>
      <c r="AJ554" s="340"/>
      <c r="AK554" s="340"/>
      <c r="AL554" s="161"/>
      <c r="AM554" s="340" t="s">
        <v>547</v>
      </c>
      <c r="AN554" s="340"/>
      <c r="AO554" s="340"/>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4"/>
      <c r="F555" s="345"/>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41"/>
      <c r="AJ555" s="341"/>
      <c r="AK555" s="341"/>
      <c r="AL555" s="160"/>
      <c r="AM555" s="341"/>
      <c r="AN555" s="341"/>
      <c r="AO555" s="341"/>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4"/>
      <c r="F556" s="345"/>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42"/>
      <c r="AF556" s="211"/>
      <c r="AG556" s="211"/>
      <c r="AH556" s="211"/>
      <c r="AI556" s="342"/>
      <c r="AJ556" s="211"/>
      <c r="AK556" s="211"/>
      <c r="AL556" s="211"/>
      <c r="AM556" s="342"/>
      <c r="AN556" s="211"/>
      <c r="AO556" s="211"/>
      <c r="AP556" s="343"/>
      <c r="AQ556" s="342"/>
      <c r="AR556" s="211"/>
      <c r="AS556" s="211"/>
      <c r="AT556" s="343"/>
      <c r="AU556" s="211"/>
      <c r="AV556" s="211"/>
      <c r="AW556" s="211"/>
      <c r="AX556" s="212"/>
      <c r="AY556">
        <f t="shared" ref="AY556:AY558" si="86">$AY$554</f>
        <v>0</v>
      </c>
    </row>
    <row r="557" spans="1:51" ht="23.25" hidden="1" customHeight="1" x14ac:dyDescent="0.15">
      <c r="A557" s="193"/>
      <c r="B557" s="190"/>
      <c r="C557" s="184"/>
      <c r="D557" s="190"/>
      <c r="E557" s="344"/>
      <c r="F557" s="345"/>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42"/>
      <c r="AF557" s="211"/>
      <c r="AG557" s="211"/>
      <c r="AH557" s="343"/>
      <c r="AI557" s="342"/>
      <c r="AJ557" s="211"/>
      <c r="AK557" s="211"/>
      <c r="AL557" s="211"/>
      <c r="AM557" s="342"/>
      <c r="AN557" s="211"/>
      <c r="AO557" s="211"/>
      <c r="AP557" s="343"/>
      <c r="AQ557" s="342"/>
      <c r="AR557" s="211"/>
      <c r="AS557" s="211"/>
      <c r="AT557" s="343"/>
      <c r="AU557" s="211"/>
      <c r="AV557" s="211"/>
      <c r="AW557" s="211"/>
      <c r="AX557" s="212"/>
      <c r="AY557">
        <f t="shared" si="86"/>
        <v>0</v>
      </c>
    </row>
    <row r="558" spans="1:51" ht="23.25" hidden="1" customHeight="1" x14ac:dyDescent="0.15">
      <c r="A558" s="193"/>
      <c r="B558" s="190"/>
      <c r="C558" s="184"/>
      <c r="D558" s="190"/>
      <c r="E558" s="344"/>
      <c r="F558" s="345"/>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4" t="s">
        <v>180</v>
      </c>
      <c r="AC558" s="584"/>
      <c r="AD558" s="584"/>
      <c r="AE558" s="342"/>
      <c r="AF558" s="211"/>
      <c r="AG558" s="211"/>
      <c r="AH558" s="343"/>
      <c r="AI558" s="342"/>
      <c r="AJ558" s="211"/>
      <c r="AK558" s="211"/>
      <c r="AL558" s="211"/>
      <c r="AM558" s="342"/>
      <c r="AN558" s="211"/>
      <c r="AO558" s="211"/>
      <c r="AP558" s="343"/>
      <c r="AQ558" s="342"/>
      <c r="AR558" s="211"/>
      <c r="AS558" s="211"/>
      <c r="AT558" s="343"/>
      <c r="AU558" s="211"/>
      <c r="AV558" s="211"/>
      <c r="AW558" s="211"/>
      <c r="AX558" s="212"/>
      <c r="AY558">
        <f t="shared" si="86"/>
        <v>0</v>
      </c>
    </row>
    <row r="559" spans="1:51" ht="18.75" hidden="1" customHeight="1" x14ac:dyDescent="0.15">
      <c r="A559" s="193"/>
      <c r="B559" s="190"/>
      <c r="C559" s="184"/>
      <c r="D559" s="190"/>
      <c r="E559" s="344" t="s">
        <v>241</v>
      </c>
      <c r="F559" s="345"/>
      <c r="G559" s="346"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7" t="s">
        <v>240</v>
      </c>
      <c r="AF559" s="338"/>
      <c r="AG559" s="338"/>
      <c r="AH559" s="339"/>
      <c r="AI559" s="340" t="s">
        <v>546</v>
      </c>
      <c r="AJ559" s="340"/>
      <c r="AK559" s="340"/>
      <c r="AL559" s="161"/>
      <c r="AM559" s="340" t="s">
        <v>547</v>
      </c>
      <c r="AN559" s="340"/>
      <c r="AO559" s="340"/>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4"/>
      <c r="F560" s="345"/>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41"/>
      <c r="AJ560" s="341"/>
      <c r="AK560" s="341"/>
      <c r="AL560" s="160"/>
      <c r="AM560" s="341"/>
      <c r="AN560" s="341"/>
      <c r="AO560" s="341"/>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4"/>
      <c r="F561" s="345"/>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42"/>
      <c r="AF561" s="211"/>
      <c r="AG561" s="211"/>
      <c r="AH561" s="211"/>
      <c r="AI561" s="342"/>
      <c r="AJ561" s="211"/>
      <c r="AK561" s="211"/>
      <c r="AL561" s="211"/>
      <c r="AM561" s="342"/>
      <c r="AN561" s="211"/>
      <c r="AO561" s="211"/>
      <c r="AP561" s="343"/>
      <c r="AQ561" s="342"/>
      <c r="AR561" s="211"/>
      <c r="AS561" s="211"/>
      <c r="AT561" s="343"/>
      <c r="AU561" s="211"/>
      <c r="AV561" s="211"/>
      <c r="AW561" s="211"/>
      <c r="AX561" s="212"/>
      <c r="AY561">
        <f t="shared" ref="AY561:AY563" si="87">$AY$559</f>
        <v>0</v>
      </c>
    </row>
    <row r="562" spans="1:51" ht="23.25" hidden="1" customHeight="1" x14ac:dyDescent="0.15">
      <c r="A562" s="193"/>
      <c r="B562" s="190"/>
      <c r="C562" s="184"/>
      <c r="D562" s="190"/>
      <c r="E562" s="344"/>
      <c r="F562" s="345"/>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42"/>
      <c r="AF562" s="211"/>
      <c r="AG562" s="211"/>
      <c r="AH562" s="343"/>
      <c r="AI562" s="342"/>
      <c r="AJ562" s="211"/>
      <c r="AK562" s="211"/>
      <c r="AL562" s="211"/>
      <c r="AM562" s="342"/>
      <c r="AN562" s="211"/>
      <c r="AO562" s="211"/>
      <c r="AP562" s="343"/>
      <c r="AQ562" s="342"/>
      <c r="AR562" s="211"/>
      <c r="AS562" s="211"/>
      <c r="AT562" s="343"/>
      <c r="AU562" s="211"/>
      <c r="AV562" s="211"/>
      <c r="AW562" s="211"/>
      <c r="AX562" s="212"/>
      <c r="AY562">
        <f t="shared" si="87"/>
        <v>0</v>
      </c>
    </row>
    <row r="563" spans="1:51" ht="23.25" hidden="1" customHeight="1" x14ac:dyDescent="0.15">
      <c r="A563" s="193"/>
      <c r="B563" s="190"/>
      <c r="C563" s="184"/>
      <c r="D563" s="190"/>
      <c r="E563" s="344"/>
      <c r="F563" s="345"/>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4" t="s">
        <v>180</v>
      </c>
      <c r="AC563" s="584"/>
      <c r="AD563" s="584"/>
      <c r="AE563" s="342"/>
      <c r="AF563" s="211"/>
      <c r="AG563" s="211"/>
      <c r="AH563" s="343"/>
      <c r="AI563" s="342"/>
      <c r="AJ563" s="211"/>
      <c r="AK563" s="211"/>
      <c r="AL563" s="211"/>
      <c r="AM563" s="342"/>
      <c r="AN563" s="211"/>
      <c r="AO563" s="211"/>
      <c r="AP563" s="343"/>
      <c r="AQ563" s="342"/>
      <c r="AR563" s="211"/>
      <c r="AS563" s="211"/>
      <c r="AT563" s="343"/>
      <c r="AU563" s="211"/>
      <c r="AV563" s="211"/>
      <c r="AW563" s="211"/>
      <c r="AX563" s="212"/>
      <c r="AY563">
        <f t="shared" si="87"/>
        <v>0</v>
      </c>
    </row>
    <row r="564" spans="1:51" ht="18.75" hidden="1" customHeight="1" x14ac:dyDescent="0.15">
      <c r="A564" s="193"/>
      <c r="B564" s="190"/>
      <c r="C564" s="184"/>
      <c r="D564" s="190"/>
      <c r="E564" s="344" t="s">
        <v>242</v>
      </c>
      <c r="F564" s="345"/>
      <c r="G564" s="346"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7" t="s">
        <v>240</v>
      </c>
      <c r="AF564" s="338"/>
      <c r="AG564" s="338"/>
      <c r="AH564" s="339"/>
      <c r="AI564" s="340" t="s">
        <v>546</v>
      </c>
      <c r="AJ564" s="340"/>
      <c r="AK564" s="340"/>
      <c r="AL564" s="161"/>
      <c r="AM564" s="340" t="s">
        <v>547</v>
      </c>
      <c r="AN564" s="340"/>
      <c r="AO564" s="340"/>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4"/>
      <c r="F565" s="345"/>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41"/>
      <c r="AJ565" s="341"/>
      <c r="AK565" s="341"/>
      <c r="AL565" s="160"/>
      <c r="AM565" s="341"/>
      <c r="AN565" s="341"/>
      <c r="AO565" s="341"/>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4"/>
      <c r="F566" s="345"/>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42"/>
      <c r="AF566" s="211"/>
      <c r="AG566" s="211"/>
      <c r="AH566" s="211"/>
      <c r="AI566" s="342"/>
      <c r="AJ566" s="211"/>
      <c r="AK566" s="211"/>
      <c r="AL566" s="211"/>
      <c r="AM566" s="342"/>
      <c r="AN566" s="211"/>
      <c r="AO566" s="211"/>
      <c r="AP566" s="343"/>
      <c r="AQ566" s="342"/>
      <c r="AR566" s="211"/>
      <c r="AS566" s="211"/>
      <c r="AT566" s="343"/>
      <c r="AU566" s="211"/>
      <c r="AV566" s="211"/>
      <c r="AW566" s="211"/>
      <c r="AX566" s="212"/>
      <c r="AY566">
        <f t="shared" ref="AY566:AY568" si="88">$AY$564</f>
        <v>0</v>
      </c>
    </row>
    <row r="567" spans="1:51" ht="23.25" hidden="1" customHeight="1" x14ac:dyDescent="0.15">
      <c r="A567" s="193"/>
      <c r="B567" s="190"/>
      <c r="C567" s="184"/>
      <c r="D567" s="190"/>
      <c r="E567" s="344"/>
      <c r="F567" s="345"/>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42"/>
      <c r="AF567" s="211"/>
      <c r="AG567" s="211"/>
      <c r="AH567" s="343"/>
      <c r="AI567" s="342"/>
      <c r="AJ567" s="211"/>
      <c r="AK567" s="211"/>
      <c r="AL567" s="211"/>
      <c r="AM567" s="342"/>
      <c r="AN567" s="211"/>
      <c r="AO567" s="211"/>
      <c r="AP567" s="343"/>
      <c r="AQ567" s="342"/>
      <c r="AR567" s="211"/>
      <c r="AS567" s="211"/>
      <c r="AT567" s="343"/>
      <c r="AU567" s="211"/>
      <c r="AV567" s="211"/>
      <c r="AW567" s="211"/>
      <c r="AX567" s="212"/>
      <c r="AY567">
        <f t="shared" si="88"/>
        <v>0</v>
      </c>
    </row>
    <row r="568" spans="1:51" ht="23.25" hidden="1" customHeight="1" x14ac:dyDescent="0.15">
      <c r="A568" s="193"/>
      <c r="B568" s="190"/>
      <c r="C568" s="184"/>
      <c r="D568" s="190"/>
      <c r="E568" s="344"/>
      <c r="F568" s="345"/>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4" t="s">
        <v>14</v>
      </c>
      <c r="AC568" s="584"/>
      <c r="AD568" s="584"/>
      <c r="AE568" s="342"/>
      <c r="AF568" s="211"/>
      <c r="AG568" s="211"/>
      <c r="AH568" s="343"/>
      <c r="AI568" s="342"/>
      <c r="AJ568" s="211"/>
      <c r="AK568" s="211"/>
      <c r="AL568" s="211"/>
      <c r="AM568" s="342"/>
      <c r="AN568" s="211"/>
      <c r="AO568" s="211"/>
      <c r="AP568" s="343"/>
      <c r="AQ568" s="342"/>
      <c r="AR568" s="211"/>
      <c r="AS568" s="211"/>
      <c r="AT568" s="343"/>
      <c r="AU568" s="211"/>
      <c r="AV568" s="211"/>
      <c r="AW568" s="211"/>
      <c r="AX568" s="212"/>
      <c r="AY568">
        <f t="shared" si="88"/>
        <v>0</v>
      </c>
    </row>
    <row r="569" spans="1:51" ht="18.75" hidden="1" customHeight="1" x14ac:dyDescent="0.15">
      <c r="A569" s="193"/>
      <c r="B569" s="190"/>
      <c r="C569" s="184"/>
      <c r="D569" s="190"/>
      <c r="E569" s="344" t="s">
        <v>242</v>
      </c>
      <c r="F569" s="345"/>
      <c r="G569" s="346"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7" t="s">
        <v>240</v>
      </c>
      <c r="AF569" s="338"/>
      <c r="AG569" s="338"/>
      <c r="AH569" s="339"/>
      <c r="AI569" s="340" t="s">
        <v>546</v>
      </c>
      <c r="AJ569" s="340"/>
      <c r="AK569" s="340"/>
      <c r="AL569" s="161"/>
      <c r="AM569" s="340" t="s">
        <v>547</v>
      </c>
      <c r="AN569" s="340"/>
      <c r="AO569" s="340"/>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4"/>
      <c r="F570" s="345"/>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41"/>
      <c r="AJ570" s="341"/>
      <c r="AK570" s="341"/>
      <c r="AL570" s="160"/>
      <c r="AM570" s="341"/>
      <c r="AN570" s="341"/>
      <c r="AO570" s="341"/>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4"/>
      <c r="F571" s="345"/>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42"/>
      <c r="AF571" s="211"/>
      <c r="AG571" s="211"/>
      <c r="AH571" s="211"/>
      <c r="AI571" s="342"/>
      <c r="AJ571" s="211"/>
      <c r="AK571" s="211"/>
      <c r="AL571" s="211"/>
      <c r="AM571" s="342"/>
      <c r="AN571" s="211"/>
      <c r="AO571" s="211"/>
      <c r="AP571" s="343"/>
      <c r="AQ571" s="342"/>
      <c r="AR571" s="211"/>
      <c r="AS571" s="211"/>
      <c r="AT571" s="343"/>
      <c r="AU571" s="211"/>
      <c r="AV571" s="211"/>
      <c r="AW571" s="211"/>
      <c r="AX571" s="212"/>
      <c r="AY571">
        <f t="shared" ref="AY571:AY573" si="89">$AY$569</f>
        <v>0</v>
      </c>
    </row>
    <row r="572" spans="1:51" ht="23.25" hidden="1" customHeight="1" x14ac:dyDescent="0.15">
      <c r="A572" s="193"/>
      <c r="B572" s="190"/>
      <c r="C572" s="184"/>
      <c r="D572" s="190"/>
      <c r="E572" s="344"/>
      <c r="F572" s="345"/>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42"/>
      <c r="AF572" s="211"/>
      <c r="AG572" s="211"/>
      <c r="AH572" s="343"/>
      <c r="AI572" s="342"/>
      <c r="AJ572" s="211"/>
      <c r="AK572" s="211"/>
      <c r="AL572" s="211"/>
      <c r="AM572" s="342"/>
      <c r="AN572" s="211"/>
      <c r="AO572" s="211"/>
      <c r="AP572" s="343"/>
      <c r="AQ572" s="342"/>
      <c r="AR572" s="211"/>
      <c r="AS572" s="211"/>
      <c r="AT572" s="343"/>
      <c r="AU572" s="211"/>
      <c r="AV572" s="211"/>
      <c r="AW572" s="211"/>
      <c r="AX572" s="212"/>
      <c r="AY572">
        <f t="shared" si="89"/>
        <v>0</v>
      </c>
    </row>
    <row r="573" spans="1:51" ht="23.25" hidden="1" customHeight="1" x14ac:dyDescent="0.15">
      <c r="A573" s="193"/>
      <c r="B573" s="190"/>
      <c r="C573" s="184"/>
      <c r="D573" s="190"/>
      <c r="E573" s="344"/>
      <c r="F573" s="345"/>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4" t="s">
        <v>14</v>
      </c>
      <c r="AC573" s="584"/>
      <c r="AD573" s="584"/>
      <c r="AE573" s="342"/>
      <c r="AF573" s="211"/>
      <c r="AG573" s="211"/>
      <c r="AH573" s="343"/>
      <c r="AI573" s="342"/>
      <c r="AJ573" s="211"/>
      <c r="AK573" s="211"/>
      <c r="AL573" s="211"/>
      <c r="AM573" s="342"/>
      <c r="AN573" s="211"/>
      <c r="AO573" s="211"/>
      <c r="AP573" s="343"/>
      <c r="AQ573" s="342"/>
      <c r="AR573" s="211"/>
      <c r="AS573" s="211"/>
      <c r="AT573" s="343"/>
      <c r="AU573" s="211"/>
      <c r="AV573" s="211"/>
      <c r="AW573" s="211"/>
      <c r="AX573" s="212"/>
      <c r="AY573">
        <f t="shared" si="89"/>
        <v>0</v>
      </c>
    </row>
    <row r="574" spans="1:51" ht="18.75" hidden="1" customHeight="1" x14ac:dyDescent="0.15">
      <c r="A574" s="193"/>
      <c r="B574" s="190"/>
      <c r="C574" s="184"/>
      <c r="D574" s="190"/>
      <c r="E574" s="344" t="s">
        <v>242</v>
      </c>
      <c r="F574" s="345"/>
      <c r="G574" s="346"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7" t="s">
        <v>240</v>
      </c>
      <c r="AF574" s="338"/>
      <c r="AG574" s="338"/>
      <c r="AH574" s="339"/>
      <c r="AI574" s="340" t="s">
        <v>546</v>
      </c>
      <c r="AJ574" s="340"/>
      <c r="AK574" s="340"/>
      <c r="AL574" s="161"/>
      <c r="AM574" s="340" t="s">
        <v>547</v>
      </c>
      <c r="AN574" s="340"/>
      <c r="AO574" s="340"/>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4"/>
      <c r="F575" s="345"/>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41"/>
      <c r="AJ575" s="341"/>
      <c r="AK575" s="341"/>
      <c r="AL575" s="160"/>
      <c r="AM575" s="341"/>
      <c r="AN575" s="341"/>
      <c r="AO575" s="341"/>
      <c r="AP575" s="160"/>
      <c r="AQ575" s="253"/>
      <c r="AR575" s="204"/>
      <c r="AS575" s="139" t="s">
        <v>233</v>
      </c>
      <c r="AT575" s="140"/>
      <c r="AU575" s="204"/>
      <c r="AV575" s="204"/>
      <c r="AW575" s="139" t="s">
        <v>179</v>
      </c>
      <c r="AX575" s="199"/>
      <c r="AY575">
        <f>$AY$574</f>
        <v>0</v>
      </c>
    </row>
    <row r="576" spans="1:51" ht="2.25" hidden="1" customHeight="1" x14ac:dyDescent="0.15">
      <c r="A576" s="193"/>
      <c r="B576" s="190"/>
      <c r="C576" s="184"/>
      <c r="D576" s="190"/>
      <c r="E576" s="344"/>
      <c r="F576" s="345"/>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42"/>
      <c r="AF576" s="211"/>
      <c r="AG576" s="211"/>
      <c r="AH576" s="211"/>
      <c r="AI576" s="342"/>
      <c r="AJ576" s="211"/>
      <c r="AK576" s="211"/>
      <c r="AL576" s="211"/>
      <c r="AM576" s="342"/>
      <c r="AN576" s="211"/>
      <c r="AO576" s="211"/>
      <c r="AP576" s="343"/>
      <c r="AQ576" s="342"/>
      <c r="AR576" s="211"/>
      <c r="AS576" s="211"/>
      <c r="AT576" s="343"/>
      <c r="AU576" s="211"/>
      <c r="AV576" s="211"/>
      <c r="AW576" s="211"/>
      <c r="AX576" s="212"/>
      <c r="AY576">
        <f t="shared" ref="AY576:AY578" si="90">$AY$574</f>
        <v>0</v>
      </c>
    </row>
    <row r="577" spans="1:51" ht="23.25" hidden="1" customHeight="1" x14ac:dyDescent="0.15">
      <c r="A577" s="193"/>
      <c r="B577" s="190"/>
      <c r="C577" s="184"/>
      <c r="D577" s="190"/>
      <c r="E577" s="344"/>
      <c r="F577" s="345"/>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42"/>
      <c r="AF577" s="211"/>
      <c r="AG577" s="211"/>
      <c r="AH577" s="343"/>
      <c r="AI577" s="342"/>
      <c r="AJ577" s="211"/>
      <c r="AK577" s="211"/>
      <c r="AL577" s="211"/>
      <c r="AM577" s="342"/>
      <c r="AN577" s="211"/>
      <c r="AO577" s="211"/>
      <c r="AP577" s="343"/>
      <c r="AQ577" s="342"/>
      <c r="AR577" s="211"/>
      <c r="AS577" s="211"/>
      <c r="AT577" s="343"/>
      <c r="AU577" s="211"/>
      <c r="AV577" s="211"/>
      <c r="AW577" s="211"/>
      <c r="AX577" s="212"/>
      <c r="AY577">
        <f t="shared" si="90"/>
        <v>0</v>
      </c>
    </row>
    <row r="578" spans="1:51" ht="23.25" hidden="1" customHeight="1" x14ac:dyDescent="0.15">
      <c r="A578" s="193"/>
      <c r="B578" s="190"/>
      <c r="C578" s="184"/>
      <c r="D578" s="190"/>
      <c r="E578" s="344"/>
      <c r="F578" s="345"/>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4" t="s">
        <v>14</v>
      </c>
      <c r="AC578" s="584"/>
      <c r="AD578" s="584"/>
      <c r="AE578" s="342"/>
      <c r="AF578" s="211"/>
      <c r="AG578" s="211"/>
      <c r="AH578" s="343"/>
      <c r="AI578" s="342"/>
      <c r="AJ578" s="211"/>
      <c r="AK578" s="211"/>
      <c r="AL578" s="211"/>
      <c r="AM578" s="342"/>
      <c r="AN578" s="211"/>
      <c r="AO578" s="211"/>
      <c r="AP578" s="343"/>
      <c r="AQ578" s="342"/>
      <c r="AR578" s="211"/>
      <c r="AS578" s="211"/>
      <c r="AT578" s="343"/>
      <c r="AU578" s="211"/>
      <c r="AV578" s="211"/>
      <c r="AW578" s="211"/>
      <c r="AX578" s="212"/>
      <c r="AY578">
        <f t="shared" si="90"/>
        <v>0</v>
      </c>
    </row>
    <row r="579" spans="1:51" ht="18.75" hidden="1" customHeight="1" x14ac:dyDescent="0.15">
      <c r="A579" s="193"/>
      <c r="B579" s="190"/>
      <c r="C579" s="184"/>
      <c r="D579" s="190"/>
      <c r="E579" s="344" t="s">
        <v>242</v>
      </c>
      <c r="F579" s="345"/>
      <c r="G579" s="346"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7" t="s">
        <v>240</v>
      </c>
      <c r="AF579" s="338"/>
      <c r="AG579" s="338"/>
      <c r="AH579" s="339"/>
      <c r="AI579" s="340" t="s">
        <v>546</v>
      </c>
      <c r="AJ579" s="340"/>
      <c r="AK579" s="340"/>
      <c r="AL579" s="161"/>
      <c r="AM579" s="340" t="s">
        <v>547</v>
      </c>
      <c r="AN579" s="340"/>
      <c r="AO579" s="340"/>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4"/>
      <c r="F580" s="345"/>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41"/>
      <c r="AJ580" s="341"/>
      <c r="AK580" s="341"/>
      <c r="AL580" s="160"/>
      <c r="AM580" s="341"/>
      <c r="AN580" s="341"/>
      <c r="AO580" s="341"/>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4"/>
      <c r="F581" s="345"/>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42"/>
      <c r="AF581" s="211"/>
      <c r="AG581" s="211"/>
      <c r="AH581" s="211"/>
      <c r="AI581" s="342"/>
      <c r="AJ581" s="211"/>
      <c r="AK581" s="211"/>
      <c r="AL581" s="211"/>
      <c r="AM581" s="342"/>
      <c r="AN581" s="211"/>
      <c r="AO581" s="211"/>
      <c r="AP581" s="343"/>
      <c r="AQ581" s="342"/>
      <c r="AR581" s="211"/>
      <c r="AS581" s="211"/>
      <c r="AT581" s="343"/>
      <c r="AU581" s="211"/>
      <c r="AV581" s="211"/>
      <c r="AW581" s="211"/>
      <c r="AX581" s="212"/>
      <c r="AY581">
        <f t="shared" ref="AY581:AY583" si="91">$AY$579</f>
        <v>0</v>
      </c>
    </row>
    <row r="582" spans="1:51" ht="23.25" hidden="1" customHeight="1" x14ac:dyDescent="0.15">
      <c r="A582" s="193"/>
      <c r="B582" s="190"/>
      <c r="C582" s="184"/>
      <c r="D582" s="190"/>
      <c r="E582" s="344"/>
      <c r="F582" s="345"/>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42"/>
      <c r="AF582" s="211"/>
      <c r="AG582" s="211"/>
      <c r="AH582" s="343"/>
      <c r="AI582" s="342"/>
      <c r="AJ582" s="211"/>
      <c r="AK582" s="211"/>
      <c r="AL582" s="211"/>
      <c r="AM582" s="342"/>
      <c r="AN582" s="211"/>
      <c r="AO582" s="211"/>
      <c r="AP582" s="343"/>
      <c r="AQ582" s="342"/>
      <c r="AR582" s="211"/>
      <c r="AS582" s="211"/>
      <c r="AT582" s="343"/>
      <c r="AU582" s="211"/>
      <c r="AV582" s="211"/>
      <c r="AW582" s="211"/>
      <c r="AX582" s="212"/>
      <c r="AY582">
        <f t="shared" si="91"/>
        <v>0</v>
      </c>
    </row>
    <row r="583" spans="1:51" ht="23.25" hidden="1" customHeight="1" x14ac:dyDescent="0.15">
      <c r="A583" s="193"/>
      <c r="B583" s="190"/>
      <c r="C583" s="184"/>
      <c r="D583" s="190"/>
      <c r="E583" s="344"/>
      <c r="F583" s="345"/>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4" t="s">
        <v>14</v>
      </c>
      <c r="AC583" s="584"/>
      <c r="AD583" s="584"/>
      <c r="AE583" s="342"/>
      <c r="AF583" s="211"/>
      <c r="AG583" s="211"/>
      <c r="AH583" s="343"/>
      <c r="AI583" s="342"/>
      <c r="AJ583" s="211"/>
      <c r="AK583" s="211"/>
      <c r="AL583" s="211"/>
      <c r="AM583" s="342"/>
      <c r="AN583" s="211"/>
      <c r="AO583" s="211"/>
      <c r="AP583" s="343"/>
      <c r="AQ583" s="342"/>
      <c r="AR583" s="211"/>
      <c r="AS583" s="211"/>
      <c r="AT583" s="343"/>
      <c r="AU583" s="211"/>
      <c r="AV583" s="211"/>
      <c r="AW583" s="211"/>
      <c r="AX583" s="212"/>
      <c r="AY583">
        <f t="shared" si="91"/>
        <v>0</v>
      </c>
    </row>
    <row r="584" spans="1:51" ht="18.75" hidden="1" customHeight="1" x14ac:dyDescent="0.15">
      <c r="A584" s="193"/>
      <c r="B584" s="190"/>
      <c r="C584" s="184"/>
      <c r="D584" s="190"/>
      <c r="E584" s="344" t="s">
        <v>242</v>
      </c>
      <c r="F584" s="345"/>
      <c r="G584" s="346"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7" t="s">
        <v>240</v>
      </c>
      <c r="AF584" s="338"/>
      <c r="AG584" s="338"/>
      <c r="AH584" s="339"/>
      <c r="AI584" s="340" t="s">
        <v>546</v>
      </c>
      <c r="AJ584" s="340"/>
      <c r="AK584" s="340"/>
      <c r="AL584" s="161"/>
      <c r="AM584" s="340" t="s">
        <v>547</v>
      </c>
      <c r="AN584" s="340"/>
      <c r="AO584" s="340"/>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4"/>
      <c r="F585" s="345"/>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41"/>
      <c r="AJ585" s="341"/>
      <c r="AK585" s="341"/>
      <c r="AL585" s="160"/>
      <c r="AM585" s="341"/>
      <c r="AN585" s="341"/>
      <c r="AO585" s="341"/>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4"/>
      <c r="F586" s="345"/>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42"/>
      <c r="AF586" s="211"/>
      <c r="AG586" s="211"/>
      <c r="AH586" s="211"/>
      <c r="AI586" s="342"/>
      <c r="AJ586" s="211"/>
      <c r="AK586" s="211"/>
      <c r="AL586" s="211"/>
      <c r="AM586" s="342"/>
      <c r="AN586" s="211"/>
      <c r="AO586" s="211"/>
      <c r="AP586" s="343"/>
      <c r="AQ586" s="342"/>
      <c r="AR586" s="211"/>
      <c r="AS586" s="211"/>
      <c r="AT586" s="343"/>
      <c r="AU586" s="211"/>
      <c r="AV586" s="211"/>
      <c r="AW586" s="211"/>
      <c r="AX586" s="212"/>
      <c r="AY586">
        <f t="shared" ref="AY586:AY588" si="92">$AY$584</f>
        <v>0</v>
      </c>
    </row>
    <row r="587" spans="1:51" ht="23.25" hidden="1" customHeight="1" x14ac:dyDescent="0.15">
      <c r="A587" s="193"/>
      <c r="B587" s="190"/>
      <c r="C587" s="184"/>
      <c r="D587" s="190"/>
      <c r="E587" s="344"/>
      <c r="F587" s="345"/>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42"/>
      <c r="AF587" s="211"/>
      <c r="AG587" s="211"/>
      <c r="AH587" s="343"/>
      <c r="AI587" s="342"/>
      <c r="AJ587" s="211"/>
      <c r="AK587" s="211"/>
      <c r="AL587" s="211"/>
      <c r="AM587" s="342"/>
      <c r="AN587" s="211"/>
      <c r="AO587" s="211"/>
      <c r="AP587" s="343"/>
      <c r="AQ587" s="342"/>
      <c r="AR587" s="211"/>
      <c r="AS587" s="211"/>
      <c r="AT587" s="343"/>
      <c r="AU587" s="211"/>
      <c r="AV587" s="211"/>
      <c r="AW587" s="211"/>
      <c r="AX587" s="212"/>
      <c r="AY587">
        <f t="shared" si="92"/>
        <v>0</v>
      </c>
    </row>
    <row r="588" spans="1:51" ht="23.25" hidden="1" customHeight="1" x14ac:dyDescent="0.15">
      <c r="A588" s="193"/>
      <c r="B588" s="190"/>
      <c r="C588" s="184"/>
      <c r="D588" s="190"/>
      <c r="E588" s="344"/>
      <c r="F588" s="345"/>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4" t="s">
        <v>14</v>
      </c>
      <c r="AC588" s="584"/>
      <c r="AD588" s="584"/>
      <c r="AE588" s="342"/>
      <c r="AF588" s="211"/>
      <c r="AG588" s="211"/>
      <c r="AH588" s="343"/>
      <c r="AI588" s="342"/>
      <c r="AJ588" s="211"/>
      <c r="AK588" s="211"/>
      <c r="AL588" s="211"/>
      <c r="AM588" s="342"/>
      <c r="AN588" s="211"/>
      <c r="AO588" s="211"/>
      <c r="AP588" s="343"/>
      <c r="AQ588" s="342"/>
      <c r="AR588" s="211"/>
      <c r="AS588" s="211"/>
      <c r="AT588" s="343"/>
      <c r="AU588" s="211"/>
      <c r="AV588" s="211"/>
      <c r="AW588" s="211"/>
      <c r="AX588" s="212"/>
      <c r="AY588">
        <f t="shared" si="92"/>
        <v>0</v>
      </c>
    </row>
    <row r="589" spans="1:51" ht="23.2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894" t="s">
        <v>252</v>
      </c>
      <c r="H592" s="129"/>
      <c r="I592" s="129"/>
      <c r="J592" s="895"/>
      <c r="K592" s="896"/>
      <c r="L592" s="896"/>
      <c r="M592" s="896"/>
      <c r="N592" s="896"/>
      <c r="O592" s="896"/>
      <c r="P592" s="896"/>
      <c r="Q592" s="896"/>
      <c r="R592" s="896"/>
      <c r="S592" s="896"/>
      <c r="T592" s="89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8"/>
      <c r="AY592" s="93" t="str">
        <f>IF(SUBSTITUTE($J$592,"-","")="","0","1")</f>
        <v>0</v>
      </c>
    </row>
    <row r="593" spans="1:51" ht="18.75" hidden="1" customHeight="1" x14ac:dyDescent="0.15">
      <c r="A593" s="193"/>
      <c r="B593" s="190"/>
      <c r="C593" s="184"/>
      <c r="D593" s="190"/>
      <c r="E593" s="344" t="s">
        <v>241</v>
      </c>
      <c r="F593" s="345"/>
      <c r="G593" s="346"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7" t="s">
        <v>240</v>
      </c>
      <c r="AF593" s="338"/>
      <c r="AG593" s="338"/>
      <c r="AH593" s="339"/>
      <c r="AI593" s="340" t="s">
        <v>546</v>
      </c>
      <c r="AJ593" s="340"/>
      <c r="AK593" s="340"/>
      <c r="AL593" s="161"/>
      <c r="AM593" s="340" t="s">
        <v>547</v>
      </c>
      <c r="AN593" s="340"/>
      <c r="AO593" s="340"/>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4"/>
      <c r="F594" s="345"/>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41"/>
      <c r="AJ594" s="341"/>
      <c r="AK594" s="341"/>
      <c r="AL594" s="160"/>
      <c r="AM594" s="341"/>
      <c r="AN594" s="341"/>
      <c r="AO594" s="341"/>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4"/>
      <c r="F595" s="345"/>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42"/>
      <c r="AF595" s="211"/>
      <c r="AG595" s="211"/>
      <c r="AH595" s="211"/>
      <c r="AI595" s="342"/>
      <c r="AJ595" s="211"/>
      <c r="AK595" s="211"/>
      <c r="AL595" s="211"/>
      <c r="AM595" s="342"/>
      <c r="AN595" s="211"/>
      <c r="AO595" s="211"/>
      <c r="AP595" s="343"/>
      <c r="AQ595" s="342"/>
      <c r="AR595" s="211"/>
      <c r="AS595" s="211"/>
      <c r="AT595" s="343"/>
      <c r="AU595" s="211"/>
      <c r="AV595" s="211"/>
      <c r="AW595" s="211"/>
      <c r="AX595" s="212"/>
      <c r="AY595">
        <f t="shared" ref="AY595:AY597" si="93">$AY$593</f>
        <v>0</v>
      </c>
    </row>
    <row r="596" spans="1:51" ht="23.25" hidden="1" customHeight="1" x14ac:dyDescent="0.15">
      <c r="A596" s="193"/>
      <c r="B596" s="190"/>
      <c r="C596" s="184"/>
      <c r="D596" s="190"/>
      <c r="E596" s="344"/>
      <c r="F596" s="345"/>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42"/>
      <c r="AF596" s="211"/>
      <c r="AG596" s="211"/>
      <c r="AH596" s="343"/>
      <c r="AI596" s="342"/>
      <c r="AJ596" s="211"/>
      <c r="AK596" s="211"/>
      <c r="AL596" s="211"/>
      <c r="AM596" s="342"/>
      <c r="AN596" s="211"/>
      <c r="AO596" s="211"/>
      <c r="AP596" s="343"/>
      <c r="AQ596" s="342"/>
      <c r="AR596" s="211"/>
      <c r="AS596" s="211"/>
      <c r="AT596" s="343"/>
      <c r="AU596" s="211"/>
      <c r="AV596" s="211"/>
      <c r="AW596" s="211"/>
      <c r="AX596" s="212"/>
      <c r="AY596">
        <f t="shared" si="93"/>
        <v>0</v>
      </c>
    </row>
    <row r="597" spans="1:51" ht="23.25" hidden="1" customHeight="1" x14ac:dyDescent="0.15">
      <c r="A597" s="193"/>
      <c r="B597" s="190"/>
      <c r="C597" s="184"/>
      <c r="D597" s="190"/>
      <c r="E597" s="344"/>
      <c r="F597" s="345"/>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4" t="s">
        <v>180</v>
      </c>
      <c r="AC597" s="584"/>
      <c r="AD597" s="584"/>
      <c r="AE597" s="342"/>
      <c r="AF597" s="211"/>
      <c r="AG597" s="211"/>
      <c r="AH597" s="343"/>
      <c r="AI597" s="342"/>
      <c r="AJ597" s="211"/>
      <c r="AK597" s="211"/>
      <c r="AL597" s="211"/>
      <c r="AM597" s="342"/>
      <c r="AN597" s="211"/>
      <c r="AO597" s="211"/>
      <c r="AP597" s="343"/>
      <c r="AQ597" s="342"/>
      <c r="AR597" s="211"/>
      <c r="AS597" s="211"/>
      <c r="AT597" s="343"/>
      <c r="AU597" s="211"/>
      <c r="AV597" s="211"/>
      <c r="AW597" s="211"/>
      <c r="AX597" s="212"/>
      <c r="AY597">
        <f t="shared" si="93"/>
        <v>0</v>
      </c>
    </row>
    <row r="598" spans="1:51" ht="18.75" hidden="1" customHeight="1" x14ac:dyDescent="0.15">
      <c r="A598" s="193"/>
      <c r="B598" s="190"/>
      <c r="C598" s="184"/>
      <c r="D598" s="190"/>
      <c r="E598" s="344" t="s">
        <v>241</v>
      </c>
      <c r="F598" s="345"/>
      <c r="G598" s="346"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7" t="s">
        <v>240</v>
      </c>
      <c r="AF598" s="338"/>
      <c r="AG598" s="338"/>
      <c r="AH598" s="339"/>
      <c r="AI598" s="340" t="s">
        <v>546</v>
      </c>
      <c r="AJ598" s="340"/>
      <c r="AK598" s="340"/>
      <c r="AL598" s="161"/>
      <c r="AM598" s="340" t="s">
        <v>547</v>
      </c>
      <c r="AN598" s="340"/>
      <c r="AO598" s="340"/>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4"/>
      <c r="F599" s="345"/>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41"/>
      <c r="AJ599" s="341"/>
      <c r="AK599" s="341"/>
      <c r="AL599" s="160"/>
      <c r="AM599" s="341"/>
      <c r="AN599" s="341"/>
      <c r="AO599" s="341"/>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4"/>
      <c r="F600" s="345"/>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42"/>
      <c r="AF600" s="211"/>
      <c r="AG600" s="211"/>
      <c r="AH600" s="211"/>
      <c r="AI600" s="342"/>
      <c r="AJ600" s="211"/>
      <c r="AK600" s="211"/>
      <c r="AL600" s="211"/>
      <c r="AM600" s="342"/>
      <c r="AN600" s="211"/>
      <c r="AO600" s="211"/>
      <c r="AP600" s="343"/>
      <c r="AQ600" s="342"/>
      <c r="AR600" s="211"/>
      <c r="AS600" s="211"/>
      <c r="AT600" s="343"/>
      <c r="AU600" s="211"/>
      <c r="AV600" s="211"/>
      <c r="AW600" s="211"/>
      <c r="AX600" s="212"/>
      <c r="AY600">
        <f t="shared" ref="AY600:AY602" si="94">$AY$598</f>
        <v>0</v>
      </c>
    </row>
    <row r="601" spans="1:51" ht="23.25" hidden="1" customHeight="1" x14ac:dyDescent="0.15">
      <c r="A601" s="193"/>
      <c r="B601" s="190"/>
      <c r="C601" s="184"/>
      <c r="D601" s="190"/>
      <c r="E601" s="344"/>
      <c r="F601" s="345"/>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42"/>
      <c r="AF601" s="211"/>
      <c r="AG601" s="211"/>
      <c r="AH601" s="343"/>
      <c r="AI601" s="342"/>
      <c r="AJ601" s="211"/>
      <c r="AK601" s="211"/>
      <c r="AL601" s="211"/>
      <c r="AM601" s="342"/>
      <c r="AN601" s="211"/>
      <c r="AO601" s="211"/>
      <c r="AP601" s="343"/>
      <c r="AQ601" s="342"/>
      <c r="AR601" s="211"/>
      <c r="AS601" s="211"/>
      <c r="AT601" s="343"/>
      <c r="AU601" s="211"/>
      <c r="AV601" s="211"/>
      <c r="AW601" s="211"/>
      <c r="AX601" s="212"/>
      <c r="AY601">
        <f t="shared" si="94"/>
        <v>0</v>
      </c>
    </row>
    <row r="602" spans="1:51" ht="23.25" hidden="1" customHeight="1" x14ac:dyDescent="0.15">
      <c r="A602" s="193"/>
      <c r="B602" s="190"/>
      <c r="C602" s="184"/>
      <c r="D602" s="190"/>
      <c r="E602" s="344"/>
      <c r="F602" s="345"/>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4" t="s">
        <v>180</v>
      </c>
      <c r="AC602" s="584"/>
      <c r="AD602" s="584"/>
      <c r="AE602" s="342"/>
      <c r="AF602" s="211"/>
      <c r="AG602" s="211"/>
      <c r="AH602" s="343"/>
      <c r="AI602" s="342"/>
      <c r="AJ602" s="211"/>
      <c r="AK602" s="211"/>
      <c r="AL602" s="211"/>
      <c r="AM602" s="342"/>
      <c r="AN602" s="211"/>
      <c r="AO602" s="211"/>
      <c r="AP602" s="343"/>
      <c r="AQ602" s="342"/>
      <c r="AR602" s="211"/>
      <c r="AS602" s="211"/>
      <c r="AT602" s="343"/>
      <c r="AU602" s="211"/>
      <c r="AV602" s="211"/>
      <c r="AW602" s="211"/>
      <c r="AX602" s="212"/>
      <c r="AY602">
        <f t="shared" si="94"/>
        <v>0</v>
      </c>
    </row>
    <row r="603" spans="1:51" ht="18.75" hidden="1" customHeight="1" x14ac:dyDescent="0.15">
      <c r="A603" s="193"/>
      <c r="B603" s="190"/>
      <c r="C603" s="184"/>
      <c r="D603" s="190"/>
      <c r="E603" s="344" t="s">
        <v>241</v>
      </c>
      <c r="F603" s="345"/>
      <c r="G603" s="346"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7" t="s">
        <v>240</v>
      </c>
      <c r="AF603" s="338"/>
      <c r="AG603" s="338"/>
      <c r="AH603" s="339"/>
      <c r="AI603" s="340" t="s">
        <v>546</v>
      </c>
      <c r="AJ603" s="340"/>
      <c r="AK603" s="340"/>
      <c r="AL603" s="161"/>
      <c r="AM603" s="340" t="s">
        <v>547</v>
      </c>
      <c r="AN603" s="340"/>
      <c r="AO603" s="340"/>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4"/>
      <c r="F604" s="345"/>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41"/>
      <c r="AJ604" s="341"/>
      <c r="AK604" s="341"/>
      <c r="AL604" s="160"/>
      <c r="AM604" s="341"/>
      <c r="AN604" s="341"/>
      <c r="AO604" s="341"/>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4"/>
      <c r="F605" s="345"/>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42"/>
      <c r="AF605" s="211"/>
      <c r="AG605" s="211"/>
      <c r="AH605" s="211"/>
      <c r="AI605" s="342"/>
      <c r="AJ605" s="211"/>
      <c r="AK605" s="211"/>
      <c r="AL605" s="211"/>
      <c r="AM605" s="342"/>
      <c r="AN605" s="211"/>
      <c r="AO605" s="211"/>
      <c r="AP605" s="343"/>
      <c r="AQ605" s="342"/>
      <c r="AR605" s="211"/>
      <c r="AS605" s="211"/>
      <c r="AT605" s="343"/>
      <c r="AU605" s="211"/>
      <c r="AV605" s="211"/>
      <c r="AW605" s="211"/>
      <c r="AX605" s="212"/>
      <c r="AY605">
        <f t="shared" ref="AY605:AY607" si="95">$AY$603</f>
        <v>0</v>
      </c>
    </row>
    <row r="606" spans="1:51" ht="23.25" hidden="1" customHeight="1" x14ac:dyDescent="0.15">
      <c r="A606" s="193"/>
      <c r="B606" s="190"/>
      <c r="C606" s="184"/>
      <c r="D606" s="190"/>
      <c r="E606" s="344"/>
      <c r="F606" s="345"/>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42"/>
      <c r="AF606" s="211"/>
      <c r="AG606" s="211"/>
      <c r="AH606" s="343"/>
      <c r="AI606" s="342"/>
      <c r="AJ606" s="211"/>
      <c r="AK606" s="211"/>
      <c r="AL606" s="211"/>
      <c r="AM606" s="342"/>
      <c r="AN606" s="211"/>
      <c r="AO606" s="211"/>
      <c r="AP606" s="343"/>
      <c r="AQ606" s="342"/>
      <c r="AR606" s="211"/>
      <c r="AS606" s="211"/>
      <c r="AT606" s="343"/>
      <c r="AU606" s="211"/>
      <c r="AV606" s="211"/>
      <c r="AW606" s="211"/>
      <c r="AX606" s="212"/>
      <c r="AY606">
        <f t="shared" si="95"/>
        <v>0</v>
      </c>
    </row>
    <row r="607" spans="1:51" ht="23.25" hidden="1" customHeight="1" x14ac:dyDescent="0.15">
      <c r="A607" s="193"/>
      <c r="B607" s="190"/>
      <c r="C607" s="184"/>
      <c r="D607" s="190"/>
      <c r="E607" s="344"/>
      <c r="F607" s="345"/>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4" t="s">
        <v>180</v>
      </c>
      <c r="AC607" s="584"/>
      <c r="AD607" s="584"/>
      <c r="AE607" s="342"/>
      <c r="AF607" s="211"/>
      <c r="AG607" s="211"/>
      <c r="AH607" s="343"/>
      <c r="AI607" s="342"/>
      <c r="AJ607" s="211"/>
      <c r="AK607" s="211"/>
      <c r="AL607" s="211"/>
      <c r="AM607" s="342"/>
      <c r="AN607" s="211"/>
      <c r="AO607" s="211"/>
      <c r="AP607" s="343"/>
      <c r="AQ607" s="342"/>
      <c r="AR607" s="211"/>
      <c r="AS607" s="211"/>
      <c r="AT607" s="343"/>
      <c r="AU607" s="211"/>
      <c r="AV607" s="211"/>
      <c r="AW607" s="211"/>
      <c r="AX607" s="212"/>
      <c r="AY607">
        <f t="shared" si="95"/>
        <v>0</v>
      </c>
    </row>
    <row r="608" spans="1:51" ht="18.75" hidden="1" customHeight="1" x14ac:dyDescent="0.15">
      <c r="A608" s="193"/>
      <c r="B608" s="190"/>
      <c r="C608" s="184"/>
      <c r="D608" s="190"/>
      <c r="E608" s="344" t="s">
        <v>241</v>
      </c>
      <c r="F608" s="345"/>
      <c r="G608" s="346"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7" t="s">
        <v>240</v>
      </c>
      <c r="AF608" s="338"/>
      <c r="AG608" s="338"/>
      <c r="AH608" s="339"/>
      <c r="AI608" s="340" t="s">
        <v>546</v>
      </c>
      <c r="AJ608" s="340"/>
      <c r="AK608" s="340"/>
      <c r="AL608" s="161"/>
      <c r="AM608" s="340" t="s">
        <v>547</v>
      </c>
      <c r="AN608" s="340"/>
      <c r="AO608" s="340"/>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4"/>
      <c r="F609" s="345"/>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41"/>
      <c r="AJ609" s="341"/>
      <c r="AK609" s="341"/>
      <c r="AL609" s="160"/>
      <c r="AM609" s="341"/>
      <c r="AN609" s="341"/>
      <c r="AO609" s="341"/>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4"/>
      <c r="F610" s="345"/>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42"/>
      <c r="AF610" s="211"/>
      <c r="AG610" s="211"/>
      <c r="AH610" s="211"/>
      <c r="AI610" s="342"/>
      <c r="AJ610" s="211"/>
      <c r="AK610" s="211"/>
      <c r="AL610" s="211"/>
      <c r="AM610" s="342"/>
      <c r="AN610" s="211"/>
      <c r="AO610" s="211"/>
      <c r="AP610" s="343"/>
      <c r="AQ610" s="342"/>
      <c r="AR610" s="211"/>
      <c r="AS610" s="211"/>
      <c r="AT610" s="343"/>
      <c r="AU610" s="211"/>
      <c r="AV610" s="211"/>
      <c r="AW610" s="211"/>
      <c r="AX610" s="212"/>
      <c r="AY610">
        <f t="shared" ref="AY610:AY612" si="96">$AY$608</f>
        <v>0</v>
      </c>
    </row>
    <row r="611" spans="1:51" ht="23.25" hidden="1" customHeight="1" x14ac:dyDescent="0.15">
      <c r="A611" s="193"/>
      <c r="B611" s="190"/>
      <c r="C611" s="184"/>
      <c r="D611" s="190"/>
      <c r="E611" s="344"/>
      <c r="F611" s="345"/>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42"/>
      <c r="AF611" s="211"/>
      <c r="AG611" s="211"/>
      <c r="AH611" s="343"/>
      <c r="AI611" s="342"/>
      <c r="AJ611" s="211"/>
      <c r="AK611" s="211"/>
      <c r="AL611" s="211"/>
      <c r="AM611" s="342"/>
      <c r="AN611" s="211"/>
      <c r="AO611" s="211"/>
      <c r="AP611" s="343"/>
      <c r="AQ611" s="342"/>
      <c r="AR611" s="211"/>
      <c r="AS611" s="211"/>
      <c r="AT611" s="343"/>
      <c r="AU611" s="211"/>
      <c r="AV611" s="211"/>
      <c r="AW611" s="211"/>
      <c r="AX611" s="212"/>
      <c r="AY611">
        <f t="shared" si="96"/>
        <v>0</v>
      </c>
    </row>
    <row r="612" spans="1:51" ht="23.25" hidden="1" customHeight="1" x14ac:dyDescent="0.15">
      <c r="A612" s="193"/>
      <c r="B612" s="190"/>
      <c r="C612" s="184"/>
      <c r="D612" s="190"/>
      <c r="E612" s="344"/>
      <c r="F612" s="345"/>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4" t="s">
        <v>180</v>
      </c>
      <c r="AC612" s="584"/>
      <c r="AD612" s="584"/>
      <c r="AE612" s="342"/>
      <c r="AF612" s="211"/>
      <c r="AG612" s="211"/>
      <c r="AH612" s="343"/>
      <c r="AI612" s="342"/>
      <c r="AJ612" s="211"/>
      <c r="AK612" s="211"/>
      <c r="AL612" s="211"/>
      <c r="AM612" s="342"/>
      <c r="AN612" s="211"/>
      <c r="AO612" s="211"/>
      <c r="AP612" s="343"/>
      <c r="AQ612" s="342"/>
      <c r="AR612" s="211"/>
      <c r="AS612" s="211"/>
      <c r="AT612" s="343"/>
      <c r="AU612" s="211"/>
      <c r="AV612" s="211"/>
      <c r="AW612" s="211"/>
      <c r="AX612" s="212"/>
      <c r="AY612">
        <f t="shared" si="96"/>
        <v>0</v>
      </c>
    </row>
    <row r="613" spans="1:51" ht="18.75" hidden="1" customHeight="1" x14ac:dyDescent="0.15">
      <c r="A613" s="193"/>
      <c r="B613" s="190"/>
      <c r="C613" s="184"/>
      <c r="D613" s="190"/>
      <c r="E613" s="344" t="s">
        <v>241</v>
      </c>
      <c r="F613" s="345"/>
      <c r="G613" s="346"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7" t="s">
        <v>240</v>
      </c>
      <c r="AF613" s="338"/>
      <c r="AG613" s="338"/>
      <c r="AH613" s="339"/>
      <c r="AI613" s="340" t="s">
        <v>546</v>
      </c>
      <c r="AJ613" s="340"/>
      <c r="AK613" s="340"/>
      <c r="AL613" s="161"/>
      <c r="AM613" s="340" t="s">
        <v>547</v>
      </c>
      <c r="AN613" s="340"/>
      <c r="AO613" s="340"/>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4"/>
      <c r="F614" s="345"/>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41"/>
      <c r="AJ614" s="341"/>
      <c r="AK614" s="341"/>
      <c r="AL614" s="160"/>
      <c r="AM614" s="341"/>
      <c r="AN614" s="341"/>
      <c r="AO614" s="341"/>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4"/>
      <c r="F615" s="345"/>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42"/>
      <c r="AF615" s="211"/>
      <c r="AG615" s="211"/>
      <c r="AH615" s="211"/>
      <c r="AI615" s="342"/>
      <c r="AJ615" s="211"/>
      <c r="AK615" s="211"/>
      <c r="AL615" s="211"/>
      <c r="AM615" s="342"/>
      <c r="AN615" s="211"/>
      <c r="AO615" s="211"/>
      <c r="AP615" s="343"/>
      <c r="AQ615" s="342"/>
      <c r="AR615" s="211"/>
      <c r="AS615" s="211"/>
      <c r="AT615" s="343"/>
      <c r="AU615" s="211"/>
      <c r="AV615" s="211"/>
      <c r="AW615" s="211"/>
      <c r="AX615" s="212"/>
      <c r="AY615">
        <f t="shared" ref="AY615:AY617" si="97">$AY$613</f>
        <v>0</v>
      </c>
    </row>
    <row r="616" spans="1:51" ht="23.25" hidden="1" customHeight="1" x14ac:dyDescent="0.15">
      <c r="A616" s="193"/>
      <c r="B616" s="190"/>
      <c r="C616" s="184"/>
      <c r="D616" s="190"/>
      <c r="E616" s="344"/>
      <c r="F616" s="345"/>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42"/>
      <c r="AF616" s="211"/>
      <c r="AG616" s="211"/>
      <c r="AH616" s="343"/>
      <c r="AI616" s="342"/>
      <c r="AJ616" s="211"/>
      <c r="AK616" s="211"/>
      <c r="AL616" s="211"/>
      <c r="AM616" s="342"/>
      <c r="AN616" s="211"/>
      <c r="AO616" s="211"/>
      <c r="AP616" s="343"/>
      <c r="AQ616" s="342"/>
      <c r="AR616" s="211"/>
      <c r="AS616" s="211"/>
      <c r="AT616" s="343"/>
      <c r="AU616" s="211"/>
      <c r="AV616" s="211"/>
      <c r="AW616" s="211"/>
      <c r="AX616" s="212"/>
      <c r="AY616">
        <f t="shared" si="97"/>
        <v>0</v>
      </c>
    </row>
    <row r="617" spans="1:51" ht="23.25" hidden="1" customHeight="1" x14ac:dyDescent="0.15">
      <c r="A617" s="193"/>
      <c r="B617" s="190"/>
      <c r="C617" s="184"/>
      <c r="D617" s="190"/>
      <c r="E617" s="344"/>
      <c r="F617" s="345"/>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4" t="s">
        <v>180</v>
      </c>
      <c r="AC617" s="584"/>
      <c r="AD617" s="584"/>
      <c r="AE617" s="342"/>
      <c r="AF617" s="211"/>
      <c r="AG617" s="211"/>
      <c r="AH617" s="343"/>
      <c r="AI617" s="342"/>
      <c r="AJ617" s="211"/>
      <c r="AK617" s="211"/>
      <c r="AL617" s="211"/>
      <c r="AM617" s="342"/>
      <c r="AN617" s="211"/>
      <c r="AO617" s="211"/>
      <c r="AP617" s="343"/>
      <c r="AQ617" s="342"/>
      <c r="AR617" s="211"/>
      <c r="AS617" s="211"/>
      <c r="AT617" s="343"/>
      <c r="AU617" s="211"/>
      <c r="AV617" s="211"/>
      <c r="AW617" s="211"/>
      <c r="AX617" s="212"/>
      <c r="AY617">
        <f t="shared" si="97"/>
        <v>0</v>
      </c>
    </row>
    <row r="618" spans="1:51" ht="18.75" hidden="1" customHeight="1" x14ac:dyDescent="0.15">
      <c r="A618" s="193"/>
      <c r="B618" s="190"/>
      <c r="C618" s="184"/>
      <c r="D618" s="190"/>
      <c r="E618" s="344" t="s">
        <v>242</v>
      </c>
      <c r="F618" s="345"/>
      <c r="G618" s="346"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7" t="s">
        <v>240</v>
      </c>
      <c r="AF618" s="338"/>
      <c r="AG618" s="338"/>
      <c r="AH618" s="339"/>
      <c r="AI618" s="340" t="s">
        <v>546</v>
      </c>
      <c r="AJ618" s="340"/>
      <c r="AK618" s="340"/>
      <c r="AL618" s="161"/>
      <c r="AM618" s="340" t="s">
        <v>547</v>
      </c>
      <c r="AN618" s="340"/>
      <c r="AO618" s="340"/>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4"/>
      <c r="F619" s="345"/>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41"/>
      <c r="AJ619" s="341"/>
      <c r="AK619" s="341"/>
      <c r="AL619" s="160"/>
      <c r="AM619" s="341"/>
      <c r="AN619" s="341"/>
      <c r="AO619" s="341"/>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4"/>
      <c r="F620" s="345"/>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42"/>
      <c r="AF620" s="211"/>
      <c r="AG620" s="211"/>
      <c r="AH620" s="211"/>
      <c r="AI620" s="342"/>
      <c r="AJ620" s="211"/>
      <c r="AK620" s="211"/>
      <c r="AL620" s="211"/>
      <c r="AM620" s="342"/>
      <c r="AN620" s="211"/>
      <c r="AO620" s="211"/>
      <c r="AP620" s="343"/>
      <c r="AQ620" s="342"/>
      <c r="AR620" s="211"/>
      <c r="AS620" s="211"/>
      <c r="AT620" s="343"/>
      <c r="AU620" s="211"/>
      <c r="AV620" s="211"/>
      <c r="AW620" s="211"/>
      <c r="AX620" s="212"/>
      <c r="AY620">
        <f t="shared" ref="AY620:AY622" si="98">$AY$618</f>
        <v>0</v>
      </c>
    </row>
    <row r="621" spans="1:51" ht="23.25" hidden="1" customHeight="1" x14ac:dyDescent="0.15">
      <c r="A621" s="193"/>
      <c r="B621" s="190"/>
      <c r="C621" s="184"/>
      <c r="D621" s="190"/>
      <c r="E621" s="344"/>
      <c r="F621" s="345"/>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42"/>
      <c r="AF621" s="211"/>
      <c r="AG621" s="211"/>
      <c r="AH621" s="343"/>
      <c r="AI621" s="342"/>
      <c r="AJ621" s="211"/>
      <c r="AK621" s="211"/>
      <c r="AL621" s="211"/>
      <c r="AM621" s="342"/>
      <c r="AN621" s="211"/>
      <c r="AO621" s="211"/>
      <c r="AP621" s="343"/>
      <c r="AQ621" s="342"/>
      <c r="AR621" s="211"/>
      <c r="AS621" s="211"/>
      <c r="AT621" s="343"/>
      <c r="AU621" s="211"/>
      <c r="AV621" s="211"/>
      <c r="AW621" s="211"/>
      <c r="AX621" s="212"/>
      <c r="AY621">
        <f t="shared" si="98"/>
        <v>0</v>
      </c>
    </row>
    <row r="622" spans="1:51" ht="23.25" hidden="1" customHeight="1" x14ac:dyDescent="0.15">
      <c r="A622" s="193"/>
      <c r="B622" s="190"/>
      <c r="C622" s="184"/>
      <c r="D622" s="190"/>
      <c r="E622" s="344"/>
      <c r="F622" s="345"/>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4" t="s">
        <v>14</v>
      </c>
      <c r="AC622" s="584"/>
      <c r="AD622" s="584"/>
      <c r="AE622" s="342"/>
      <c r="AF622" s="211"/>
      <c r="AG622" s="211"/>
      <c r="AH622" s="343"/>
      <c r="AI622" s="342"/>
      <c r="AJ622" s="211"/>
      <c r="AK622" s="211"/>
      <c r="AL622" s="211"/>
      <c r="AM622" s="342"/>
      <c r="AN622" s="211"/>
      <c r="AO622" s="211"/>
      <c r="AP622" s="343"/>
      <c r="AQ622" s="342"/>
      <c r="AR622" s="211"/>
      <c r="AS622" s="211"/>
      <c r="AT622" s="343"/>
      <c r="AU622" s="211"/>
      <c r="AV622" s="211"/>
      <c r="AW622" s="211"/>
      <c r="AX622" s="212"/>
      <c r="AY622">
        <f t="shared" si="98"/>
        <v>0</v>
      </c>
    </row>
    <row r="623" spans="1:51" ht="18.75" hidden="1" customHeight="1" x14ac:dyDescent="0.15">
      <c r="A623" s="193"/>
      <c r="B623" s="190"/>
      <c r="C623" s="184"/>
      <c r="D623" s="190"/>
      <c r="E623" s="344" t="s">
        <v>242</v>
      </c>
      <c r="F623" s="345"/>
      <c r="G623" s="346"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7" t="s">
        <v>240</v>
      </c>
      <c r="AF623" s="338"/>
      <c r="AG623" s="338"/>
      <c r="AH623" s="339"/>
      <c r="AI623" s="340" t="s">
        <v>546</v>
      </c>
      <c r="AJ623" s="340"/>
      <c r="AK623" s="340"/>
      <c r="AL623" s="161"/>
      <c r="AM623" s="340" t="s">
        <v>547</v>
      </c>
      <c r="AN623" s="340"/>
      <c r="AO623" s="340"/>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4"/>
      <c r="F624" s="345"/>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41"/>
      <c r="AJ624" s="341"/>
      <c r="AK624" s="341"/>
      <c r="AL624" s="160"/>
      <c r="AM624" s="341"/>
      <c r="AN624" s="341"/>
      <c r="AO624" s="341"/>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4"/>
      <c r="F625" s="345"/>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42"/>
      <c r="AF625" s="211"/>
      <c r="AG625" s="211"/>
      <c r="AH625" s="211"/>
      <c r="AI625" s="342"/>
      <c r="AJ625" s="211"/>
      <c r="AK625" s="211"/>
      <c r="AL625" s="211"/>
      <c r="AM625" s="342"/>
      <c r="AN625" s="211"/>
      <c r="AO625" s="211"/>
      <c r="AP625" s="343"/>
      <c r="AQ625" s="342"/>
      <c r="AR625" s="211"/>
      <c r="AS625" s="211"/>
      <c r="AT625" s="343"/>
      <c r="AU625" s="211"/>
      <c r="AV625" s="211"/>
      <c r="AW625" s="211"/>
      <c r="AX625" s="212"/>
      <c r="AY625">
        <f t="shared" ref="AY625:AY627" si="99">$AY$623</f>
        <v>0</v>
      </c>
    </row>
    <row r="626" spans="1:51" ht="23.25" hidden="1" customHeight="1" x14ac:dyDescent="0.15">
      <c r="A626" s="193"/>
      <c r="B626" s="190"/>
      <c r="C626" s="184"/>
      <c r="D626" s="190"/>
      <c r="E626" s="344"/>
      <c r="F626" s="345"/>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42"/>
      <c r="AF626" s="211"/>
      <c r="AG626" s="211"/>
      <c r="AH626" s="343"/>
      <c r="AI626" s="342"/>
      <c r="AJ626" s="211"/>
      <c r="AK626" s="211"/>
      <c r="AL626" s="211"/>
      <c r="AM626" s="342"/>
      <c r="AN626" s="211"/>
      <c r="AO626" s="211"/>
      <c r="AP626" s="343"/>
      <c r="AQ626" s="342"/>
      <c r="AR626" s="211"/>
      <c r="AS626" s="211"/>
      <c r="AT626" s="343"/>
      <c r="AU626" s="211"/>
      <c r="AV626" s="211"/>
      <c r="AW626" s="211"/>
      <c r="AX626" s="212"/>
      <c r="AY626">
        <f t="shared" si="99"/>
        <v>0</v>
      </c>
    </row>
    <row r="627" spans="1:51" ht="23.25" hidden="1" customHeight="1" x14ac:dyDescent="0.15">
      <c r="A627" s="193"/>
      <c r="B627" s="190"/>
      <c r="C627" s="184"/>
      <c r="D627" s="190"/>
      <c r="E627" s="344"/>
      <c r="F627" s="345"/>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4" t="s">
        <v>14</v>
      </c>
      <c r="AC627" s="584"/>
      <c r="AD627" s="584"/>
      <c r="AE627" s="342"/>
      <c r="AF627" s="211"/>
      <c r="AG627" s="211"/>
      <c r="AH627" s="343"/>
      <c r="AI627" s="342"/>
      <c r="AJ627" s="211"/>
      <c r="AK627" s="211"/>
      <c r="AL627" s="211"/>
      <c r="AM627" s="342"/>
      <c r="AN627" s="211"/>
      <c r="AO627" s="211"/>
      <c r="AP627" s="343"/>
      <c r="AQ627" s="342"/>
      <c r="AR627" s="211"/>
      <c r="AS627" s="211"/>
      <c r="AT627" s="343"/>
      <c r="AU627" s="211"/>
      <c r="AV627" s="211"/>
      <c r="AW627" s="211"/>
      <c r="AX627" s="212"/>
      <c r="AY627">
        <f t="shared" si="99"/>
        <v>0</v>
      </c>
    </row>
    <row r="628" spans="1:51" ht="18.75" hidden="1" customHeight="1" x14ac:dyDescent="0.15">
      <c r="A628" s="193"/>
      <c r="B628" s="190"/>
      <c r="C628" s="184"/>
      <c r="D628" s="190"/>
      <c r="E628" s="344" t="s">
        <v>242</v>
      </c>
      <c r="F628" s="345"/>
      <c r="G628" s="346"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7" t="s">
        <v>240</v>
      </c>
      <c r="AF628" s="338"/>
      <c r="AG628" s="338"/>
      <c r="AH628" s="339"/>
      <c r="AI628" s="340" t="s">
        <v>546</v>
      </c>
      <c r="AJ628" s="340"/>
      <c r="AK628" s="340"/>
      <c r="AL628" s="161"/>
      <c r="AM628" s="340" t="s">
        <v>547</v>
      </c>
      <c r="AN628" s="340"/>
      <c r="AO628" s="340"/>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4"/>
      <c r="F629" s="345"/>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41"/>
      <c r="AJ629" s="341"/>
      <c r="AK629" s="341"/>
      <c r="AL629" s="160"/>
      <c r="AM629" s="341"/>
      <c r="AN629" s="341"/>
      <c r="AO629" s="341"/>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4"/>
      <c r="F630" s="345"/>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42"/>
      <c r="AF630" s="211"/>
      <c r="AG630" s="211"/>
      <c r="AH630" s="211"/>
      <c r="AI630" s="342"/>
      <c r="AJ630" s="211"/>
      <c r="AK630" s="211"/>
      <c r="AL630" s="211"/>
      <c r="AM630" s="342"/>
      <c r="AN630" s="211"/>
      <c r="AO630" s="211"/>
      <c r="AP630" s="343"/>
      <c r="AQ630" s="342"/>
      <c r="AR630" s="211"/>
      <c r="AS630" s="211"/>
      <c r="AT630" s="343"/>
      <c r="AU630" s="211"/>
      <c r="AV630" s="211"/>
      <c r="AW630" s="211"/>
      <c r="AX630" s="212"/>
      <c r="AY630">
        <f t="shared" ref="AY630:AY632" si="100">$AY$628</f>
        <v>0</v>
      </c>
    </row>
    <row r="631" spans="1:51" ht="23.25" hidden="1" customHeight="1" x14ac:dyDescent="0.15">
      <c r="A631" s="193"/>
      <c r="B631" s="190"/>
      <c r="C631" s="184"/>
      <c r="D631" s="190"/>
      <c r="E631" s="344"/>
      <c r="F631" s="345"/>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42"/>
      <c r="AF631" s="211"/>
      <c r="AG631" s="211"/>
      <c r="AH631" s="343"/>
      <c r="AI631" s="342"/>
      <c r="AJ631" s="211"/>
      <c r="AK631" s="211"/>
      <c r="AL631" s="211"/>
      <c r="AM631" s="342"/>
      <c r="AN631" s="211"/>
      <c r="AO631" s="211"/>
      <c r="AP631" s="343"/>
      <c r="AQ631" s="342"/>
      <c r="AR631" s="211"/>
      <c r="AS631" s="211"/>
      <c r="AT631" s="343"/>
      <c r="AU631" s="211"/>
      <c r="AV631" s="211"/>
      <c r="AW631" s="211"/>
      <c r="AX631" s="212"/>
      <c r="AY631">
        <f t="shared" si="100"/>
        <v>0</v>
      </c>
    </row>
    <row r="632" spans="1:51" ht="23.25" hidden="1" customHeight="1" x14ac:dyDescent="0.15">
      <c r="A632" s="193"/>
      <c r="B632" s="190"/>
      <c r="C632" s="184"/>
      <c r="D632" s="190"/>
      <c r="E632" s="344"/>
      <c r="F632" s="345"/>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4" t="s">
        <v>14</v>
      </c>
      <c r="AC632" s="584"/>
      <c r="AD632" s="584"/>
      <c r="AE632" s="342"/>
      <c r="AF632" s="211"/>
      <c r="AG632" s="211"/>
      <c r="AH632" s="343"/>
      <c r="AI632" s="342"/>
      <c r="AJ632" s="211"/>
      <c r="AK632" s="211"/>
      <c r="AL632" s="211"/>
      <c r="AM632" s="342"/>
      <c r="AN632" s="211"/>
      <c r="AO632" s="211"/>
      <c r="AP632" s="343"/>
      <c r="AQ632" s="342"/>
      <c r="AR632" s="211"/>
      <c r="AS632" s="211"/>
      <c r="AT632" s="343"/>
      <c r="AU632" s="211"/>
      <c r="AV632" s="211"/>
      <c r="AW632" s="211"/>
      <c r="AX632" s="212"/>
      <c r="AY632">
        <f t="shared" si="100"/>
        <v>0</v>
      </c>
    </row>
    <row r="633" spans="1:51" ht="18.75" hidden="1" customHeight="1" x14ac:dyDescent="0.15">
      <c r="A633" s="193"/>
      <c r="B633" s="190"/>
      <c r="C633" s="184"/>
      <c r="D633" s="190"/>
      <c r="E633" s="344" t="s">
        <v>242</v>
      </c>
      <c r="F633" s="345"/>
      <c r="G633" s="346"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7" t="s">
        <v>240</v>
      </c>
      <c r="AF633" s="338"/>
      <c r="AG633" s="338"/>
      <c r="AH633" s="339"/>
      <c r="AI633" s="340" t="s">
        <v>546</v>
      </c>
      <c r="AJ633" s="340"/>
      <c r="AK633" s="340"/>
      <c r="AL633" s="161"/>
      <c r="AM633" s="340" t="s">
        <v>547</v>
      </c>
      <c r="AN633" s="340"/>
      <c r="AO633" s="340"/>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4"/>
      <c r="F634" s="345"/>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41"/>
      <c r="AJ634" s="341"/>
      <c r="AK634" s="341"/>
      <c r="AL634" s="160"/>
      <c r="AM634" s="341"/>
      <c r="AN634" s="341"/>
      <c r="AO634" s="341"/>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4"/>
      <c r="F635" s="345"/>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42"/>
      <c r="AF635" s="211"/>
      <c r="AG635" s="211"/>
      <c r="AH635" s="211"/>
      <c r="AI635" s="342"/>
      <c r="AJ635" s="211"/>
      <c r="AK635" s="211"/>
      <c r="AL635" s="211"/>
      <c r="AM635" s="342"/>
      <c r="AN635" s="211"/>
      <c r="AO635" s="211"/>
      <c r="AP635" s="343"/>
      <c r="AQ635" s="342"/>
      <c r="AR635" s="211"/>
      <c r="AS635" s="211"/>
      <c r="AT635" s="343"/>
      <c r="AU635" s="211"/>
      <c r="AV635" s="211"/>
      <c r="AW635" s="211"/>
      <c r="AX635" s="212"/>
      <c r="AY635">
        <f t="shared" ref="AY635:AY637" si="101">$AY$633</f>
        <v>0</v>
      </c>
    </row>
    <row r="636" spans="1:51" ht="23.25" hidden="1" customHeight="1" x14ac:dyDescent="0.15">
      <c r="A636" s="193"/>
      <c r="B636" s="190"/>
      <c r="C636" s="184"/>
      <c r="D636" s="190"/>
      <c r="E636" s="344"/>
      <c r="F636" s="345"/>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42"/>
      <c r="AF636" s="211"/>
      <c r="AG636" s="211"/>
      <c r="AH636" s="343"/>
      <c r="AI636" s="342"/>
      <c r="AJ636" s="211"/>
      <c r="AK636" s="211"/>
      <c r="AL636" s="211"/>
      <c r="AM636" s="342"/>
      <c r="AN636" s="211"/>
      <c r="AO636" s="211"/>
      <c r="AP636" s="343"/>
      <c r="AQ636" s="342"/>
      <c r="AR636" s="211"/>
      <c r="AS636" s="211"/>
      <c r="AT636" s="343"/>
      <c r="AU636" s="211"/>
      <c r="AV636" s="211"/>
      <c r="AW636" s="211"/>
      <c r="AX636" s="212"/>
      <c r="AY636">
        <f t="shared" si="101"/>
        <v>0</v>
      </c>
    </row>
    <row r="637" spans="1:51" ht="7.5" hidden="1" customHeight="1" x14ac:dyDescent="0.15">
      <c r="A637" s="193"/>
      <c r="B637" s="190"/>
      <c r="C637" s="184"/>
      <c r="D637" s="190"/>
      <c r="E637" s="344"/>
      <c r="F637" s="345"/>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4" t="s">
        <v>14</v>
      </c>
      <c r="AC637" s="584"/>
      <c r="AD637" s="584"/>
      <c r="AE637" s="342"/>
      <c r="AF637" s="211"/>
      <c r="AG637" s="211"/>
      <c r="AH637" s="343"/>
      <c r="AI637" s="342"/>
      <c r="AJ637" s="211"/>
      <c r="AK637" s="211"/>
      <c r="AL637" s="211"/>
      <c r="AM637" s="342"/>
      <c r="AN637" s="211"/>
      <c r="AO637" s="211"/>
      <c r="AP637" s="343"/>
      <c r="AQ637" s="342"/>
      <c r="AR637" s="211"/>
      <c r="AS637" s="211"/>
      <c r="AT637" s="343"/>
      <c r="AU637" s="211"/>
      <c r="AV637" s="211"/>
      <c r="AW637" s="211"/>
      <c r="AX637" s="212"/>
      <c r="AY637">
        <f t="shared" si="101"/>
        <v>0</v>
      </c>
    </row>
    <row r="638" spans="1:51" ht="1.5" hidden="1" customHeight="1" x14ac:dyDescent="0.15">
      <c r="A638" s="193"/>
      <c r="B638" s="190"/>
      <c r="C638" s="184"/>
      <c r="D638" s="190"/>
      <c r="E638" s="344" t="s">
        <v>242</v>
      </c>
      <c r="F638" s="345"/>
      <c r="G638" s="346"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7" t="s">
        <v>240</v>
      </c>
      <c r="AF638" s="338"/>
      <c r="AG638" s="338"/>
      <c r="AH638" s="339"/>
      <c r="AI638" s="340" t="s">
        <v>546</v>
      </c>
      <c r="AJ638" s="340"/>
      <c r="AK638" s="340"/>
      <c r="AL638" s="161"/>
      <c r="AM638" s="340" t="s">
        <v>547</v>
      </c>
      <c r="AN638" s="340"/>
      <c r="AO638" s="340"/>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4"/>
      <c r="F639" s="345"/>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41"/>
      <c r="AJ639" s="341"/>
      <c r="AK639" s="341"/>
      <c r="AL639" s="160"/>
      <c r="AM639" s="341"/>
      <c r="AN639" s="341"/>
      <c r="AO639" s="341"/>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4"/>
      <c r="F640" s="345"/>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42"/>
      <c r="AF640" s="211"/>
      <c r="AG640" s="211"/>
      <c r="AH640" s="211"/>
      <c r="AI640" s="342"/>
      <c r="AJ640" s="211"/>
      <c r="AK640" s="211"/>
      <c r="AL640" s="211"/>
      <c r="AM640" s="342"/>
      <c r="AN640" s="211"/>
      <c r="AO640" s="211"/>
      <c r="AP640" s="343"/>
      <c r="AQ640" s="342"/>
      <c r="AR640" s="211"/>
      <c r="AS640" s="211"/>
      <c r="AT640" s="343"/>
      <c r="AU640" s="211"/>
      <c r="AV640" s="211"/>
      <c r="AW640" s="211"/>
      <c r="AX640" s="212"/>
      <c r="AY640">
        <f t="shared" ref="AY640:AY642" si="102">$AY$638</f>
        <v>0</v>
      </c>
    </row>
    <row r="641" spans="1:51" ht="23.25" hidden="1" customHeight="1" x14ac:dyDescent="0.15">
      <c r="A641" s="193"/>
      <c r="B641" s="190"/>
      <c r="C641" s="184"/>
      <c r="D641" s="190"/>
      <c r="E641" s="344"/>
      <c r="F641" s="345"/>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42"/>
      <c r="AF641" s="211"/>
      <c r="AG641" s="211"/>
      <c r="AH641" s="343"/>
      <c r="AI641" s="342"/>
      <c r="AJ641" s="211"/>
      <c r="AK641" s="211"/>
      <c r="AL641" s="211"/>
      <c r="AM641" s="342"/>
      <c r="AN641" s="211"/>
      <c r="AO641" s="211"/>
      <c r="AP641" s="343"/>
      <c r="AQ641" s="342"/>
      <c r="AR641" s="211"/>
      <c r="AS641" s="211"/>
      <c r="AT641" s="343"/>
      <c r="AU641" s="211"/>
      <c r="AV641" s="211"/>
      <c r="AW641" s="211"/>
      <c r="AX641" s="212"/>
      <c r="AY641">
        <f t="shared" si="102"/>
        <v>0</v>
      </c>
    </row>
    <row r="642" spans="1:51" ht="23.25" hidden="1" customHeight="1" x14ac:dyDescent="0.15">
      <c r="A642" s="193"/>
      <c r="B642" s="190"/>
      <c r="C642" s="184"/>
      <c r="D642" s="190"/>
      <c r="E642" s="344"/>
      <c r="F642" s="345"/>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4" t="s">
        <v>14</v>
      </c>
      <c r="AC642" s="584"/>
      <c r="AD642" s="584"/>
      <c r="AE642" s="342"/>
      <c r="AF642" s="211"/>
      <c r="AG642" s="211"/>
      <c r="AH642" s="343"/>
      <c r="AI642" s="342"/>
      <c r="AJ642" s="211"/>
      <c r="AK642" s="211"/>
      <c r="AL642" s="211"/>
      <c r="AM642" s="342"/>
      <c r="AN642" s="211"/>
      <c r="AO642" s="211"/>
      <c r="AP642" s="343"/>
      <c r="AQ642" s="342"/>
      <c r="AR642" s="211"/>
      <c r="AS642" s="211"/>
      <c r="AT642" s="343"/>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894" t="s">
        <v>252</v>
      </c>
      <c r="H646" s="129"/>
      <c r="I646" s="129"/>
      <c r="J646" s="895"/>
      <c r="K646" s="896"/>
      <c r="L646" s="896"/>
      <c r="M646" s="896"/>
      <c r="N646" s="896"/>
      <c r="O646" s="896"/>
      <c r="P646" s="896"/>
      <c r="Q646" s="896"/>
      <c r="R646" s="896"/>
      <c r="S646" s="896"/>
      <c r="T646" s="89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8"/>
      <c r="AY646" s="93" t="str">
        <f>IF(SUBSTITUTE($J$646,"-","")="","0","1")</f>
        <v>0</v>
      </c>
    </row>
    <row r="647" spans="1:51" ht="18.75" hidden="1" customHeight="1" x14ac:dyDescent="0.15">
      <c r="A647" s="193"/>
      <c r="B647" s="190"/>
      <c r="C647" s="184"/>
      <c r="D647" s="190"/>
      <c r="E647" s="344" t="s">
        <v>241</v>
      </c>
      <c r="F647" s="345"/>
      <c r="G647" s="346"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7" t="s">
        <v>240</v>
      </c>
      <c r="AF647" s="338"/>
      <c r="AG647" s="338"/>
      <c r="AH647" s="339"/>
      <c r="AI647" s="340" t="s">
        <v>546</v>
      </c>
      <c r="AJ647" s="340"/>
      <c r="AK647" s="340"/>
      <c r="AL647" s="161"/>
      <c r="AM647" s="340" t="s">
        <v>547</v>
      </c>
      <c r="AN647" s="340"/>
      <c r="AO647" s="340"/>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4"/>
      <c r="F648" s="345"/>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41"/>
      <c r="AJ648" s="341"/>
      <c r="AK648" s="341"/>
      <c r="AL648" s="160"/>
      <c r="AM648" s="341"/>
      <c r="AN648" s="341"/>
      <c r="AO648" s="341"/>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4"/>
      <c r="F649" s="345"/>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42"/>
      <c r="AF649" s="211"/>
      <c r="AG649" s="211"/>
      <c r="AH649" s="211"/>
      <c r="AI649" s="342"/>
      <c r="AJ649" s="211"/>
      <c r="AK649" s="211"/>
      <c r="AL649" s="211"/>
      <c r="AM649" s="342"/>
      <c r="AN649" s="211"/>
      <c r="AO649" s="211"/>
      <c r="AP649" s="343"/>
      <c r="AQ649" s="342"/>
      <c r="AR649" s="211"/>
      <c r="AS649" s="211"/>
      <c r="AT649" s="343"/>
      <c r="AU649" s="211"/>
      <c r="AV649" s="211"/>
      <c r="AW649" s="211"/>
      <c r="AX649" s="212"/>
      <c r="AY649">
        <f t="shared" ref="AY649:AY651" si="103">$AY$647</f>
        <v>0</v>
      </c>
    </row>
    <row r="650" spans="1:51" ht="23.25" hidden="1" customHeight="1" x14ac:dyDescent="0.15">
      <c r="A650" s="193"/>
      <c r="B650" s="190"/>
      <c r="C650" s="184"/>
      <c r="D650" s="190"/>
      <c r="E650" s="344"/>
      <c r="F650" s="345"/>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42"/>
      <c r="AF650" s="211"/>
      <c r="AG650" s="211"/>
      <c r="AH650" s="343"/>
      <c r="AI650" s="342"/>
      <c r="AJ650" s="211"/>
      <c r="AK650" s="211"/>
      <c r="AL650" s="211"/>
      <c r="AM650" s="342"/>
      <c r="AN650" s="211"/>
      <c r="AO650" s="211"/>
      <c r="AP650" s="343"/>
      <c r="AQ650" s="342"/>
      <c r="AR650" s="211"/>
      <c r="AS650" s="211"/>
      <c r="AT650" s="343"/>
      <c r="AU650" s="211"/>
      <c r="AV650" s="211"/>
      <c r="AW650" s="211"/>
      <c r="AX650" s="212"/>
      <c r="AY650">
        <f t="shared" si="103"/>
        <v>0</v>
      </c>
    </row>
    <row r="651" spans="1:51" ht="23.25" hidden="1" customHeight="1" x14ac:dyDescent="0.15">
      <c r="A651" s="193"/>
      <c r="B651" s="190"/>
      <c r="C651" s="184"/>
      <c r="D651" s="190"/>
      <c r="E651" s="344"/>
      <c r="F651" s="345"/>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4" t="s">
        <v>180</v>
      </c>
      <c r="AC651" s="584"/>
      <c r="AD651" s="584"/>
      <c r="AE651" s="342"/>
      <c r="AF651" s="211"/>
      <c r="AG651" s="211"/>
      <c r="AH651" s="343"/>
      <c r="AI651" s="342"/>
      <c r="AJ651" s="211"/>
      <c r="AK651" s="211"/>
      <c r="AL651" s="211"/>
      <c r="AM651" s="342"/>
      <c r="AN651" s="211"/>
      <c r="AO651" s="211"/>
      <c r="AP651" s="343"/>
      <c r="AQ651" s="342"/>
      <c r="AR651" s="211"/>
      <c r="AS651" s="211"/>
      <c r="AT651" s="343"/>
      <c r="AU651" s="211"/>
      <c r="AV651" s="211"/>
      <c r="AW651" s="211"/>
      <c r="AX651" s="212"/>
      <c r="AY651">
        <f t="shared" si="103"/>
        <v>0</v>
      </c>
    </row>
    <row r="652" spans="1:51" ht="18.75" hidden="1" customHeight="1" x14ac:dyDescent="0.15">
      <c r="A652" s="193"/>
      <c r="B652" s="190"/>
      <c r="C652" s="184"/>
      <c r="D652" s="190"/>
      <c r="E652" s="344" t="s">
        <v>241</v>
      </c>
      <c r="F652" s="345"/>
      <c r="G652" s="346"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7" t="s">
        <v>240</v>
      </c>
      <c r="AF652" s="338"/>
      <c r="AG652" s="338"/>
      <c r="AH652" s="339"/>
      <c r="AI652" s="340" t="s">
        <v>546</v>
      </c>
      <c r="AJ652" s="340"/>
      <c r="AK652" s="340"/>
      <c r="AL652" s="161"/>
      <c r="AM652" s="340" t="s">
        <v>547</v>
      </c>
      <c r="AN652" s="340"/>
      <c r="AO652" s="340"/>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4"/>
      <c r="F653" s="345"/>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41"/>
      <c r="AJ653" s="341"/>
      <c r="AK653" s="341"/>
      <c r="AL653" s="160"/>
      <c r="AM653" s="341"/>
      <c r="AN653" s="341"/>
      <c r="AO653" s="341"/>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4"/>
      <c r="F654" s="345"/>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42"/>
      <c r="AF654" s="211"/>
      <c r="AG654" s="211"/>
      <c r="AH654" s="211"/>
      <c r="AI654" s="342"/>
      <c r="AJ654" s="211"/>
      <c r="AK654" s="211"/>
      <c r="AL654" s="211"/>
      <c r="AM654" s="342"/>
      <c r="AN654" s="211"/>
      <c r="AO654" s="211"/>
      <c r="AP654" s="343"/>
      <c r="AQ654" s="342"/>
      <c r="AR654" s="211"/>
      <c r="AS654" s="211"/>
      <c r="AT654" s="343"/>
      <c r="AU654" s="211"/>
      <c r="AV654" s="211"/>
      <c r="AW654" s="211"/>
      <c r="AX654" s="212"/>
      <c r="AY654">
        <f t="shared" ref="AY654:AY656" si="104">$AY$652</f>
        <v>0</v>
      </c>
    </row>
    <row r="655" spans="1:51" ht="23.25" hidden="1" customHeight="1" x14ac:dyDescent="0.15">
      <c r="A655" s="193"/>
      <c r="B655" s="190"/>
      <c r="C655" s="184"/>
      <c r="D655" s="190"/>
      <c r="E655" s="344"/>
      <c r="F655" s="345"/>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42"/>
      <c r="AF655" s="211"/>
      <c r="AG655" s="211"/>
      <c r="AH655" s="343"/>
      <c r="AI655" s="342"/>
      <c r="AJ655" s="211"/>
      <c r="AK655" s="211"/>
      <c r="AL655" s="211"/>
      <c r="AM655" s="342"/>
      <c r="AN655" s="211"/>
      <c r="AO655" s="211"/>
      <c r="AP655" s="343"/>
      <c r="AQ655" s="342"/>
      <c r="AR655" s="211"/>
      <c r="AS655" s="211"/>
      <c r="AT655" s="343"/>
      <c r="AU655" s="211"/>
      <c r="AV655" s="211"/>
      <c r="AW655" s="211"/>
      <c r="AX655" s="212"/>
      <c r="AY655">
        <f t="shared" si="104"/>
        <v>0</v>
      </c>
    </row>
    <row r="656" spans="1:51" ht="23.25" hidden="1" customHeight="1" x14ac:dyDescent="0.15">
      <c r="A656" s="193"/>
      <c r="B656" s="190"/>
      <c r="C656" s="184"/>
      <c r="D656" s="190"/>
      <c r="E656" s="344"/>
      <c r="F656" s="345"/>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4" t="s">
        <v>180</v>
      </c>
      <c r="AC656" s="584"/>
      <c r="AD656" s="584"/>
      <c r="AE656" s="342"/>
      <c r="AF656" s="211"/>
      <c r="AG656" s="211"/>
      <c r="AH656" s="343"/>
      <c r="AI656" s="342"/>
      <c r="AJ656" s="211"/>
      <c r="AK656" s="211"/>
      <c r="AL656" s="211"/>
      <c r="AM656" s="342"/>
      <c r="AN656" s="211"/>
      <c r="AO656" s="211"/>
      <c r="AP656" s="343"/>
      <c r="AQ656" s="342"/>
      <c r="AR656" s="211"/>
      <c r="AS656" s="211"/>
      <c r="AT656" s="343"/>
      <c r="AU656" s="211"/>
      <c r="AV656" s="211"/>
      <c r="AW656" s="211"/>
      <c r="AX656" s="212"/>
      <c r="AY656">
        <f t="shared" si="104"/>
        <v>0</v>
      </c>
    </row>
    <row r="657" spans="1:51" ht="18.75" hidden="1" customHeight="1" x14ac:dyDescent="0.15">
      <c r="A657" s="193"/>
      <c r="B657" s="190"/>
      <c r="C657" s="184"/>
      <c r="D657" s="190"/>
      <c r="E657" s="344" t="s">
        <v>241</v>
      </c>
      <c r="F657" s="345"/>
      <c r="G657" s="346"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7" t="s">
        <v>240</v>
      </c>
      <c r="AF657" s="338"/>
      <c r="AG657" s="338"/>
      <c r="AH657" s="339"/>
      <c r="AI657" s="340" t="s">
        <v>546</v>
      </c>
      <c r="AJ657" s="340"/>
      <c r="AK657" s="340"/>
      <c r="AL657" s="161"/>
      <c r="AM657" s="340" t="s">
        <v>547</v>
      </c>
      <c r="AN657" s="340"/>
      <c r="AO657" s="340"/>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4"/>
      <c r="F658" s="345"/>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41"/>
      <c r="AJ658" s="341"/>
      <c r="AK658" s="341"/>
      <c r="AL658" s="160"/>
      <c r="AM658" s="341"/>
      <c r="AN658" s="341"/>
      <c r="AO658" s="341"/>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4"/>
      <c r="F659" s="345"/>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42"/>
      <c r="AF659" s="211"/>
      <c r="AG659" s="211"/>
      <c r="AH659" s="211"/>
      <c r="AI659" s="342"/>
      <c r="AJ659" s="211"/>
      <c r="AK659" s="211"/>
      <c r="AL659" s="211"/>
      <c r="AM659" s="342"/>
      <c r="AN659" s="211"/>
      <c r="AO659" s="211"/>
      <c r="AP659" s="343"/>
      <c r="AQ659" s="342"/>
      <c r="AR659" s="211"/>
      <c r="AS659" s="211"/>
      <c r="AT659" s="343"/>
      <c r="AU659" s="211"/>
      <c r="AV659" s="211"/>
      <c r="AW659" s="211"/>
      <c r="AX659" s="212"/>
      <c r="AY659">
        <f t="shared" ref="AY659:AY661" si="105">$AY$657</f>
        <v>0</v>
      </c>
    </row>
    <row r="660" spans="1:51" ht="23.25" hidden="1" customHeight="1" x14ac:dyDescent="0.15">
      <c r="A660" s="193"/>
      <c r="B660" s="190"/>
      <c r="C660" s="184"/>
      <c r="D660" s="190"/>
      <c r="E660" s="344"/>
      <c r="F660" s="345"/>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42"/>
      <c r="AF660" s="211"/>
      <c r="AG660" s="211"/>
      <c r="AH660" s="343"/>
      <c r="AI660" s="342"/>
      <c r="AJ660" s="211"/>
      <c r="AK660" s="211"/>
      <c r="AL660" s="211"/>
      <c r="AM660" s="342"/>
      <c r="AN660" s="211"/>
      <c r="AO660" s="211"/>
      <c r="AP660" s="343"/>
      <c r="AQ660" s="342"/>
      <c r="AR660" s="211"/>
      <c r="AS660" s="211"/>
      <c r="AT660" s="343"/>
      <c r="AU660" s="211"/>
      <c r="AV660" s="211"/>
      <c r="AW660" s="211"/>
      <c r="AX660" s="212"/>
      <c r="AY660">
        <f t="shared" si="105"/>
        <v>0</v>
      </c>
    </row>
    <row r="661" spans="1:51" ht="23.25" hidden="1" customHeight="1" x14ac:dyDescent="0.15">
      <c r="A661" s="193"/>
      <c r="B661" s="190"/>
      <c r="C661" s="184"/>
      <c r="D661" s="190"/>
      <c r="E661" s="344"/>
      <c r="F661" s="345"/>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4" t="s">
        <v>180</v>
      </c>
      <c r="AC661" s="584"/>
      <c r="AD661" s="584"/>
      <c r="AE661" s="342"/>
      <c r="AF661" s="211"/>
      <c r="AG661" s="211"/>
      <c r="AH661" s="343"/>
      <c r="AI661" s="342"/>
      <c r="AJ661" s="211"/>
      <c r="AK661" s="211"/>
      <c r="AL661" s="211"/>
      <c r="AM661" s="342"/>
      <c r="AN661" s="211"/>
      <c r="AO661" s="211"/>
      <c r="AP661" s="343"/>
      <c r="AQ661" s="342"/>
      <c r="AR661" s="211"/>
      <c r="AS661" s="211"/>
      <c r="AT661" s="343"/>
      <c r="AU661" s="211"/>
      <c r="AV661" s="211"/>
      <c r="AW661" s="211"/>
      <c r="AX661" s="212"/>
      <c r="AY661">
        <f t="shared" si="105"/>
        <v>0</v>
      </c>
    </row>
    <row r="662" spans="1:51" ht="18.75" hidden="1" customHeight="1" x14ac:dyDescent="0.15">
      <c r="A662" s="193"/>
      <c r="B662" s="190"/>
      <c r="C662" s="184"/>
      <c r="D662" s="190"/>
      <c r="E662" s="344" t="s">
        <v>241</v>
      </c>
      <c r="F662" s="345"/>
      <c r="G662" s="346"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7" t="s">
        <v>240</v>
      </c>
      <c r="AF662" s="338"/>
      <c r="AG662" s="338"/>
      <c r="AH662" s="339"/>
      <c r="AI662" s="340" t="s">
        <v>546</v>
      </c>
      <c r="AJ662" s="340"/>
      <c r="AK662" s="340"/>
      <c r="AL662" s="161"/>
      <c r="AM662" s="340" t="s">
        <v>547</v>
      </c>
      <c r="AN662" s="340"/>
      <c r="AO662" s="340"/>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4"/>
      <c r="F663" s="345"/>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41"/>
      <c r="AJ663" s="341"/>
      <c r="AK663" s="341"/>
      <c r="AL663" s="160"/>
      <c r="AM663" s="341"/>
      <c r="AN663" s="341"/>
      <c r="AO663" s="341"/>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4"/>
      <c r="F664" s="345"/>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42"/>
      <c r="AF664" s="211"/>
      <c r="AG664" s="211"/>
      <c r="AH664" s="211"/>
      <c r="AI664" s="342"/>
      <c r="AJ664" s="211"/>
      <c r="AK664" s="211"/>
      <c r="AL664" s="211"/>
      <c r="AM664" s="342"/>
      <c r="AN664" s="211"/>
      <c r="AO664" s="211"/>
      <c r="AP664" s="343"/>
      <c r="AQ664" s="342"/>
      <c r="AR664" s="211"/>
      <c r="AS664" s="211"/>
      <c r="AT664" s="343"/>
      <c r="AU664" s="211"/>
      <c r="AV664" s="211"/>
      <c r="AW664" s="211"/>
      <c r="AX664" s="212"/>
      <c r="AY664">
        <f t="shared" ref="AY664:AY666" si="106">$AY$662</f>
        <v>0</v>
      </c>
    </row>
    <row r="665" spans="1:51" ht="23.25" hidden="1" customHeight="1" x14ac:dyDescent="0.15">
      <c r="A665" s="193"/>
      <c r="B665" s="190"/>
      <c r="C665" s="184"/>
      <c r="D665" s="190"/>
      <c r="E665" s="344"/>
      <c r="F665" s="345"/>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42"/>
      <c r="AF665" s="211"/>
      <c r="AG665" s="211"/>
      <c r="AH665" s="343"/>
      <c r="AI665" s="342"/>
      <c r="AJ665" s="211"/>
      <c r="AK665" s="211"/>
      <c r="AL665" s="211"/>
      <c r="AM665" s="342"/>
      <c r="AN665" s="211"/>
      <c r="AO665" s="211"/>
      <c r="AP665" s="343"/>
      <c r="AQ665" s="342"/>
      <c r="AR665" s="211"/>
      <c r="AS665" s="211"/>
      <c r="AT665" s="343"/>
      <c r="AU665" s="211"/>
      <c r="AV665" s="211"/>
      <c r="AW665" s="211"/>
      <c r="AX665" s="212"/>
      <c r="AY665">
        <f t="shared" si="106"/>
        <v>0</v>
      </c>
    </row>
    <row r="666" spans="1:51" ht="23.25" hidden="1" customHeight="1" x14ac:dyDescent="0.15">
      <c r="A666" s="193"/>
      <c r="B666" s="190"/>
      <c r="C666" s="184"/>
      <c r="D666" s="190"/>
      <c r="E666" s="344"/>
      <c r="F666" s="345"/>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4" t="s">
        <v>180</v>
      </c>
      <c r="AC666" s="584"/>
      <c r="AD666" s="584"/>
      <c r="AE666" s="342"/>
      <c r="AF666" s="211"/>
      <c r="AG666" s="211"/>
      <c r="AH666" s="343"/>
      <c r="AI666" s="342"/>
      <c r="AJ666" s="211"/>
      <c r="AK666" s="211"/>
      <c r="AL666" s="211"/>
      <c r="AM666" s="342"/>
      <c r="AN666" s="211"/>
      <c r="AO666" s="211"/>
      <c r="AP666" s="343"/>
      <c r="AQ666" s="342"/>
      <c r="AR666" s="211"/>
      <c r="AS666" s="211"/>
      <c r="AT666" s="343"/>
      <c r="AU666" s="211"/>
      <c r="AV666" s="211"/>
      <c r="AW666" s="211"/>
      <c r="AX666" s="212"/>
      <c r="AY666">
        <f t="shared" si="106"/>
        <v>0</v>
      </c>
    </row>
    <row r="667" spans="1:51" ht="18.75" hidden="1" customHeight="1" x14ac:dyDescent="0.15">
      <c r="A667" s="193"/>
      <c r="B667" s="190"/>
      <c r="C667" s="184"/>
      <c r="D667" s="190"/>
      <c r="E667" s="344" t="s">
        <v>241</v>
      </c>
      <c r="F667" s="345"/>
      <c r="G667" s="346"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7" t="s">
        <v>240</v>
      </c>
      <c r="AF667" s="338"/>
      <c r="AG667" s="338"/>
      <c r="AH667" s="339"/>
      <c r="AI667" s="340" t="s">
        <v>546</v>
      </c>
      <c r="AJ667" s="340"/>
      <c r="AK667" s="340"/>
      <c r="AL667" s="161"/>
      <c r="AM667" s="340" t="s">
        <v>547</v>
      </c>
      <c r="AN667" s="340"/>
      <c r="AO667" s="340"/>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4"/>
      <c r="F668" s="345"/>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41"/>
      <c r="AJ668" s="341"/>
      <c r="AK668" s="341"/>
      <c r="AL668" s="160"/>
      <c r="AM668" s="341"/>
      <c r="AN668" s="341"/>
      <c r="AO668" s="341"/>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4"/>
      <c r="F669" s="345"/>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42"/>
      <c r="AF669" s="211"/>
      <c r="AG669" s="211"/>
      <c r="AH669" s="211"/>
      <c r="AI669" s="342"/>
      <c r="AJ669" s="211"/>
      <c r="AK669" s="211"/>
      <c r="AL669" s="211"/>
      <c r="AM669" s="342"/>
      <c r="AN669" s="211"/>
      <c r="AO669" s="211"/>
      <c r="AP669" s="343"/>
      <c r="AQ669" s="342"/>
      <c r="AR669" s="211"/>
      <c r="AS669" s="211"/>
      <c r="AT669" s="343"/>
      <c r="AU669" s="211"/>
      <c r="AV669" s="211"/>
      <c r="AW669" s="211"/>
      <c r="AX669" s="212"/>
      <c r="AY669">
        <f t="shared" ref="AY669:AY671" si="107">$AY$667</f>
        <v>0</v>
      </c>
    </row>
    <row r="670" spans="1:51" ht="23.25" hidden="1" customHeight="1" x14ac:dyDescent="0.15">
      <c r="A670" s="193"/>
      <c r="B670" s="190"/>
      <c r="C670" s="184"/>
      <c r="D670" s="190"/>
      <c r="E670" s="344"/>
      <c r="F670" s="345"/>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42"/>
      <c r="AF670" s="211"/>
      <c r="AG670" s="211"/>
      <c r="AH670" s="343"/>
      <c r="AI670" s="342"/>
      <c r="AJ670" s="211"/>
      <c r="AK670" s="211"/>
      <c r="AL670" s="211"/>
      <c r="AM670" s="342"/>
      <c r="AN670" s="211"/>
      <c r="AO670" s="211"/>
      <c r="AP670" s="343"/>
      <c r="AQ670" s="342"/>
      <c r="AR670" s="211"/>
      <c r="AS670" s="211"/>
      <c r="AT670" s="343"/>
      <c r="AU670" s="211"/>
      <c r="AV670" s="211"/>
      <c r="AW670" s="211"/>
      <c r="AX670" s="212"/>
      <c r="AY670">
        <f t="shared" si="107"/>
        <v>0</v>
      </c>
    </row>
    <row r="671" spans="1:51" ht="23.25" hidden="1" customHeight="1" x14ac:dyDescent="0.15">
      <c r="A671" s="193"/>
      <c r="B671" s="190"/>
      <c r="C671" s="184"/>
      <c r="D671" s="190"/>
      <c r="E671" s="344"/>
      <c r="F671" s="345"/>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4" t="s">
        <v>180</v>
      </c>
      <c r="AC671" s="584"/>
      <c r="AD671" s="584"/>
      <c r="AE671" s="342"/>
      <c r="AF671" s="211"/>
      <c r="AG671" s="211"/>
      <c r="AH671" s="343"/>
      <c r="AI671" s="342"/>
      <c r="AJ671" s="211"/>
      <c r="AK671" s="211"/>
      <c r="AL671" s="211"/>
      <c r="AM671" s="342"/>
      <c r="AN671" s="211"/>
      <c r="AO671" s="211"/>
      <c r="AP671" s="343"/>
      <c r="AQ671" s="342"/>
      <c r="AR671" s="211"/>
      <c r="AS671" s="211"/>
      <c r="AT671" s="343"/>
      <c r="AU671" s="211"/>
      <c r="AV671" s="211"/>
      <c r="AW671" s="211"/>
      <c r="AX671" s="212"/>
      <c r="AY671">
        <f t="shared" si="107"/>
        <v>0</v>
      </c>
    </row>
    <row r="672" spans="1:51" ht="18.75" hidden="1" customHeight="1" x14ac:dyDescent="0.15">
      <c r="A672" s="193"/>
      <c r="B672" s="190"/>
      <c r="C672" s="184"/>
      <c r="D672" s="190"/>
      <c r="E672" s="344" t="s">
        <v>242</v>
      </c>
      <c r="F672" s="345"/>
      <c r="G672" s="346"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7" t="s">
        <v>240</v>
      </c>
      <c r="AF672" s="338"/>
      <c r="AG672" s="338"/>
      <c r="AH672" s="339"/>
      <c r="AI672" s="340" t="s">
        <v>546</v>
      </c>
      <c r="AJ672" s="340"/>
      <c r="AK672" s="340"/>
      <c r="AL672" s="161"/>
      <c r="AM672" s="340" t="s">
        <v>547</v>
      </c>
      <c r="AN672" s="340"/>
      <c r="AO672" s="340"/>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4"/>
      <c r="F673" s="345"/>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41"/>
      <c r="AJ673" s="341"/>
      <c r="AK673" s="341"/>
      <c r="AL673" s="160"/>
      <c r="AM673" s="341"/>
      <c r="AN673" s="341"/>
      <c r="AO673" s="341"/>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4"/>
      <c r="F674" s="345"/>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42"/>
      <c r="AF674" s="211"/>
      <c r="AG674" s="211"/>
      <c r="AH674" s="211"/>
      <c r="AI674" s="342"/>
      <c r="AJ674" s="211"/>
      <c r="AK674" s="211"/>
      <c r="AL674" s="211"/>
      <c r="AM674" s="342"/>
      <c r="AN674" s="211"/>
      <c r="AO674" s="211"/>
      <c r="AP674" s="343"/>
      <c r="AQ674" s="342"/>
      <c r="AR674" s="211"/>
      <c r="AS674" s="211"/>
      <c r="AT674" s="343"/>
      <c r="AU674" s="211"/>
      <c r="AV674" s="211"/>
      <c r="AW674" s="211"/>
      <c r="AX674" s="212"/>
      <c r="AY674">
        <f t="shared" ref="AY674:AY676" si="108">$AY$672</f>
        <v>0</v>
      </c>
    </row>
    <row r="675" spans="1:51" ht="23.25" hidden="1" customHeight="1" x14ac:dyDescent="0.15">
      <c r="A675" s="193"/>
      <c r="B675" s="190"/>
      <c r="C675" s="184"/>
      <c r="D675" s="190"/>
      <c r="E675" s="344"/>
      <c r="F675" s="345"/>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42"/>
      <c r="AF675" s="211"/>
      <c r="AG675" s="211"/>
      <c r="AH675" s="343"/>
      <c r="AI675" s="342"/>
      <c r="AJ675" s="211"/>
      <c r="AK675" s="211"/>
      <c r="AL675" s="211"/>
      <c r="AM675" s="342"/>
      <c r="AN675" s="211"/>
      <c r="AO675" s="211"/>
      <c r="AP675" s="343"/>
      <c r="AQ675" s="342"/>
      <c r="AR675" s="211"/>
      <c r="AS675" s="211"/>
      <c r="AT675" s="343"/>
      <c r="AU675" s="211"/>
      <c r="AV675" s="211"/>
      <c r="AW675" s="211"/>
      <c r="AX675" s="212"/>
      <c r="AY675">
        <f t="shared" si="108"/>
        <v>0</v>
      </c>
    </row>
    <row r="676" spans="1:51" ht="23.25" hidden="1" customHeight="1" x14ac:dyDescent="0.15">
      <c r="A676" s="193"/>
      <c r="B676" s="190"/>
      <c r="C676" s="184"/>
      <c r="D676" s="190"/>
      <c r="E676" s="344"/>
      <c r="F676" s="345"/>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4" t="s">
        <v>14</v>
      </c>
      <c r="AC676" s="584"/>
      <c r="AD676" s="584"/>
      <c r="AE676" s="342"/>
      <c r="AF676" s="211"/>
      <c r="AG676" s="211"/>
      <c r="AH676" s="343"/>
      <c r="AI676" s="342"/>
      <c r="AJ676" s="211"/>
      <c r="AK676" s="211"/>
      <c r="AL676" s="211"/>
      <c r="AM676" s="342"/>
      <c r="AN676" s="211"/>
      <c r="AO676" s="211"/>
      <c r="AP676" s="343"/>
      <c r="AQ676" s="342"/>
      <c r="AR676" s="211"/>
      <c r="AS676" s="211"/>
      <c r="AT676" s="343"/>
      <c r="AU676" s="211"/>
      <c r="AV676" s="211"/>
      <c r="AW676" s="211"/>
      <c r="AX676" s="212"/>
      <c r="AY676">
        <f t="shared" si="108"/>
        <v>0</v>
      </c>
    </row>
    <row r="677" spans="1:51" ht="18.75" hidden="1" customHeight="1" x14ac:dyDescent="0.15">
      <c r="A677" s="193"/>
      <c r="B677" s="190"/>
      <c r="C677" s="184"/>
      <c r="D677" s="190"/>
      <c r="E677" s="344" t="s">
        <v>242</v>
      </c>
      <c r="F677" s="345"/>
      <c r="G677" s="346"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7" t="s">
        <v>240</v>
      </c>
      <c r="AF677" s="338"/>
      <c r="AG677" s="338"/>
      <c r="AH677" s="339"/>
      <c r="AI677" s="340" t="s">
        <v>546</v>
      </c>
      <c r="AJ677" s="340"/>
      <c r="AK677" s="340"/>
      <c r="AL677" s="161"/>
      <c r="AM677" s="340" t="s">
        <v>547</v>
      </c>
      <c r="AN677" s="340"/>
      <c r="AO677" s="340"/>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4"/>
      <c r="F678" s="345"/>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41"/>
      <c r="AJ678" s="341"/>
      <c r="AK678" s="341"/>
      <c r="AL678" s="160"/>
      <c r="AM678" s="341"/>
      <c r="AN678" s="341"/>
      <c r="AO678" s="341"/>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4"/>
      <c r="F679" s="345"/>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42"/>
      <c r="AF679" s="211"/>
      <c r="AG679" s="211"/>
      <c r="AH679" s="211"/>
      <c r="AI679" s="342"/>
      <c r="AJ679" s="211"/>
      <c r="AK679" s="211"/>
      <c r="AL679" s="211"/>
      <c r="AM679" s="342"/>
      <c r="AN679" s="211"/>
      <c r="AO679" s="211"/>
      <c r="AP679" s="343"/>
      <c r="AQ679" s="342"/>
      <c r="AR679" s="211"/>
      <c r="AS679" s="211"/>
      <c r="AT679" s="343"/>
      <c r="AU679" s="211"/>
      <c r="AV679" s="211"/>
      <c r="AW679" s="211"/>
      <c r="AX679" s="212"/>
      <c r="AY679">
        <f t="shared" ref="AY679:AY681" si="109">$AY$677</f>
        <v>0</v>
      </c>
    </row>
    <row r="680" spans="1:51" ht="23.25" hidden="1" customHeight="1" x14ac:dyDescent="0.15">
      <c r="A680" s="193"/>
      <c r="B680" s="190"/>
      <c r="C680" s="184"/>
      <c r="D680" s="190"/>
      <c r="E680" s="344"/>
      <c r="F680" s="345"/>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42"/>
      <c r="AF680" s="211"/>
      <c r="AG680" s="211"/>
      <c r="AH680" s="343"/>
      <c r="AI680" s="342"/>
      <c r="AJ680" s="211"/>
      <c r="AK680" s="211"/>
      <c r="AL680" s="211"/>
      <c r="AM680" s="342"/>
      <c r="AN680" s="211"/>
      <c r="AO680" s="211"/>
      <c r="AP680" s="343"/>
      <c r="AQ680" s="342"/>
      <c r="AR680" s="211"/>
      <c r="AS680" s="211"/>
      <c r="AT680" s="343"/>
      <c r="AU680" s="211"/>
      <c r="AV680" s="211"/>
      <c r="AW680" s="211"/>
      <c r="AX680" s="212"/>
      <c r="AY680">
        <f t="shared" si="109"/>
        <v>0</v>
      </c>
    </row>
    <row r="681" spans="1:51" ht="23.25" hidden="1" customHeight="1" x14ac:dyDescent="0.15">
      <c r="A681" s="193"/>
      <c r="B681" s="190"/>
      <c r="C681" s="184"/>
      <c r="D681" s="190"/>
      <c r="E681" s="344"/>
      <c r="F681" s="345"/>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4" t="s">
        <v>14</v>
      </c>
      <c r="AC681" s="584"/>
      <c r="AD681" s="584"/>
      <c r="AE681" s="342"/>
      <c r="AF681" s="211"/>
      <c r="AG681" s="211"/>
      <c r="AH681" s="343"/>
      <c r="AI681" s="342"/>
      <c r="AJ681" s="211"/>
      <c r="AK681" s="211"/>
      <c r="AL681" s="211"/>
      <c r="AM681" s="342"/>
      <c r="AN681" s="211"/>
      <c r="AO681" s="211"/>
      <c r="AP681" s="343"/>
      <c r="AQ681" s="342"/>
      <c r="AR681" s="211"/>
      <c r="AS681" s="211"/>
      <c r="AT681" s="343"/>
      <c r="AU681" s="211"/>
      <c r="AV681" s="211"/>
      <c r="AW681" s="211"/>
      <c r="AX681" s="212"/>
      <c r="AY681">
        <f t="shared" si="109"/>
        <v>0</v>
      </c>
    </row>
    <row r="682" spans="1:51" ht="18.75" hidden="1" customHeight="1" x14ac:dyDescent="0.15">
      <c r="A682" s="193"/>
      <c r="B682" s="190"/>
      <c r="C682" s="184"/>
      <c r="D682" s="190"/>
      <c r="E682" s="344" t="s">
        <v>242</v>
      </c>
      <c r="F682" s="345"/>
      <c r="G682" s="346"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7" t="s">
        <v>240</v>
      </c>
      <c r="AF682" s="338"/>
      <c r="AG682" s="338"/>
      <c r="AH682" s="339"/>
      <c r="AI682" s="340" t="s">
        <v>546</v>
      </c>
      <c r="AJ682" s="340"/>
      <c r="AK682" s="340"/>
      <c r="AL682" s="161"/>
      <c r="AM682" s="340" t="s">
        <v>547</v>
      </c>
      <c r="AN682" s="340"/>
      <c r="AO682" s="340"/>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4"/>
      <c r="F683" s="345"/>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41"/>
      <c r="AJ683" s="341"/>
      <c r="AK683" s="341"/>
      <c r="AL683" s="160"/>
      <c r="AM683" s="341"/>
      <c r="AN683" s="341"/>
      <c r="AO683" s="341"/>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4"/>
      <c r="F684" s="345"/>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42"/>
      <c r="AF684" s="211"/>
      <c r="AG684" s="211"/>
      <c r="AH684" s="211"/>
      <c r="AI684" s="342"/>
      <c r="AJ684" s="211"/>
      <c r="AK684" s="211"/>
      <c r="AL684" s="211"/>
      <c r="AM684" s="342"/>
      <c r="AN684" s="211"/>
      <c r="AO684" s="211"/>
      <c r="AP684" s="343"/>
      <c r="AQ684" s="342"/>
      <c r="AR684" s="211"/>
      <c r="AS684" s="211"/>
      <c r="AT684" s="343"/>
      <c r="AU684" s="211"/>
      <c r="AV684" s="211"/>
      <c r="AW684" s="211"/>
      <c r="AX684" s="212"/>
      <c r="AY684">
        <f t="shared" ref="AY684:AY686" si="110">$AY$682</f>
        <v>0</v>
      </c>
    </row>
    <row r="685" spans="1:51" ht="23.25" hidden="1" customHeight="1" x14ac:dyDescent="0.15">
      <c r="A685" s="193"/>
      <c r="B685" s="190"/>
      <c r="C685" s="184"/>
      <c r="D685" s="190"/>
      <c r="E685" s="344"/>
      <c r="F685" s="345"/>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42"/>
      <c r="AF685" s="211"/>
      <c r="AG685" s="211"/>
      <c r="AH685" s="343"/>
      <c r="AI685" s="342"/>
      <c r="AJ685" s="211"/>
      <c r="AK685" s="211"/>
      <c r="AL685" s="211"/>
      <c r="AM685" s="342"/>
      <c r="AN685" s="211"/>
      <c r="AO685" s="211"/>
      <c r="AP685" s="343"/>
      <c r="AQ685" s="342"/>
      <c r="AR685" s="211"/>
      <c r="AS685" s="211"/>
      <c r="AT685" s="343"/>
      <c r="AU685" s="211"/>
      <c r="AV685" s="211"/>
      <c r="AW685" s="211"/>
      <c r="AX685" s="212"/>
      <c r="AY685">
        <f t="shared" si="110"/>
        <v>0</v>
      </c>
    </row>
    <row r="686" spans="1:51" ht="23.25" hidden="1" customHeight="1" x14ac:dyDescent="0.15">
      <c r="A686" s="193"/>
      <c r="B686" s="190"/>
      <c r="C686" s="184"/>
      <c r="D686" s="190"/>
      <c r="E686" s="344"/>
      <c r="F686" s="345"/>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4" t="s">
        <v>14</v>
      </c>
      <c r="AC686" s="584"/>
      <c r="AD686" s="584"/>
      <c r="AE686" s="342"/>
      <c r="AF686" s="211"/>
      <c r="AG686" s="211"/>
      <c r="AH686" s="343"/>
      <c r="AI686" s="342"/>
      <c r="AJ686" s="211"/>
      <c r="AK686" s="211"/>
      <c r="AL686" s="211"/>
      <c r="AM686" s="342"/>
      <c r="AN686" s="211"/>
      <c r="AO686" s="211"/>
      <c r="AP686" s="343"/>
      <c r="AQ686" s="342"/>
      <c r="AR686" s="211"/>
      <c r="AS686" s="211"/>
      <c r="AT686" s="343"/>
      <c r="AU686" s="211"/>
      <c r="AV686" s="211"/>
      <c r="AW686" s="211"/>
      <c r="AX686" s="212"/>
      <c r="AY686">
        <f t="shared" si="110"/>
        <v>0</v>
      </c>
    </row>
    <row r="687" spans="1:51" ht="18.75" hidden="1" customHeight="1" x14ac:dyDescent="0.15">
      <c r="A687" s="193"/>
      <c r="B687" s="190"/>
      <c r="C687" s="184"/>
      <c r="D687" s="190"/>
      <c r="E687" s="344" t="s">
        <v>242</v>
      </c>
      <c r="F687" s="345"/>
      <c r="G687" s="346"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7" t="s">
        <v>240</v>
      </c>
      <c r="AF687" s="338"/>
      <c r="AG687" s="338"/>
      <c r="AH687" s="339"/>
      <c r="AI687" s="340" t="s">
        <v>546</v>
      </c>
      <c r="AJ687" s="340"/>
      <c r="AK687" s="340"/>
      <c r="AL687" s="161"/>
      <c r="AM687" s="340" t="s">
        <v>547</v>
      </c>
      <c r="AN687" s="340"/>
      <c r="AO687" s="340"/>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4"/>
      <c r="F688" s="345"/>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41"/>
      <c r="AJ688" s="341"/>
      <c r="AK688" s="341"/>
      <c r="AL688" s="160"/>
      <c r="AM688" s="341"/>
      <c r="AN688" s="341"/>
      <c r="AO688" s="341"/>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4"/>
      <c r="F689" s="345"/>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42"/>
      <c r="AF689" s="211"/>
      <c r="AG689" s="211"/>
      <c r="AH689" s="211"/>
      <c r="AI689" s="342"/>
      <c r="AJ689" s="211"/>
      <c r="AK689" s="211"/>
      <c r="AL689" s="211"/>
      <c r="AM689" s="342"/>
      <c r="AN689" s="211"/>
      <c r="AO689" s="211"/>
      <c r="AP689" s="343"/>
      <c r="AQ689" s="342"/>
      <c r="AR689" s="211"/>
      <c r="AS689" s="211"/>
      <c r="AT689" s="343"/>
      <c r="AU689" s="211"/>
      <c r="AV689" s="211"/>
      <c r="AW689" s="211"/>
      <c r="AX689" s="212"/>
      <c r="AY689">
        <f t="shared" ref="AY689:AY691" si="111">$AY$687</f>
        <v>0</v>
      </c>
    </row>
    <row r="690" spans="1:51" ht="23.25" hidden="1" customHeight="1" x14ac:dyDescent="0.15">
      <c r="A690" s="193"/>
      <c r="B690" s="190"/>
      <c r="C690" s="184"/>
      <c r="D690" s="190"/>
      <c r="E690" s="344"/>
      <c r="F690" s="345"/>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42"/>
      <c r="AF690" s="211"/>
      <c r="AG690" s="211"/>
      <c r="AH690" s="343"/>
      <c r="AI690" s="342"/>
      <c r="AJ690" s="211"/>
      <c r="AK690" s="211"/>
      <c r="AL690" s="211"/>
      <c r="AM690" s="342"/>
      <c r="AN690" s="211"/>
      <c r="AO690" s="211"/>
      <c r="AP690" s="343"/>
      <c r="AQ690" s="342"/>
      <c r="AR690" s="211"/>
      <c r="AS690" s="211"/>
      <c r="AT690" s="343"/>
      <c r="AU690" s="211"/>
      <c r="AV690" s="211"/>
      <c r="AW690" s="211"/>
      <c r="AX690" s="212"/>
      <c r="AY690">
        <f t="shared" si="111"/>
        <v>0</v>
      </c>
    </row>
    <row r="691" spans="1:51" ht="23.25" hidden="1" customHeight="1" x14ac:dyDescent="0.15">
      <c r="A691" s="193"/>
      <c r="B691" s="190"/>
      <c r="C691" s="184"/>
      <c r="D691" s="190"/>
      <c r="E691" s="344"/>
      <c r="F691" s="345"/>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4" t="s">
        <v>14</v>
      </c>
      <c r="AC691" s="584"/>
      <c r="AD691" s="584"/>
      <c r="AE691" s="342"/>
      <c r="AF691" s="211"/>
      <c r="AG691" s="211"/>
      <c r="AH691" s="343"/>
      <c r="AI691" s="342"/>
      <c r="AJ691" s="211"/>
      <c r="AK691" s="211"/>
      <c r="AL691" s="211"/>
      <c r="AM691" s="342"/>
      <c r="AN691" s="211"/>
      <c r="AO691" s="211"/>
      <c r="AP691" s="343"/>
      <c r="AQ691" s="342"/>
      <c r="AR691" s="211"/>
      <c r="AS691" s="211"/>
      <c r="AT691" s="343"/>
      <c r="AU691" s="211"/>
      <c r="AV691" s="211"/>
      <c r="AW691" s="211"/>
      <c r="AX691" s="212"/>
      <c r="AY691">
        <f t="shared" si="111"/>
        <v>0</v>
      </c>
    </row>
    <row r="692" spans="1:51" ht="18.75" hidden="1" customHeight="1" x14ac:dyDescent="0.15">
      <c r="A692" s="193"/>
      <c r="B692" s="190"/>
      <c r="C692" s="184"/>
      <c r="D692" s="190"/>
      <c r="E692" s="344" t="s">
        <v>242</v>
      </c>
      <c r="F692" s="345"/>
      <c r="G692" s="346"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7" t="s">
        <v>240</v>
      </c>
      <c r="AF692" s="338"/>
      <c r="AG692" s="338"/>
      <c r="AH692" s="339"/>
      <c r="AI692" s="340" t="s">
        <v>546</v>
      </c>
      <c r="AJ692" s="340"/>
      <c r="AK692" s="340"/>
      <c r="AL692" s="161"/>
      <c r="AM692" s="340" t="s">
        <v>547</v>
      </c>
      <c r="AN692" s="340"/>
      <c r="AO692" s="340"/>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4"/>
      <c r="F693" s="345"/>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41"/>
      <c r="AJ693" s="341"/>
      <c r="AK693" s="341"/>
      <c r="AL693" s="160"/>
      <c r="AM693" s="341"/>
      <c r="AN693" s="341"/>
      <c r="AO693" s="341"/>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4"/>
      <c r="F694" s="345"/>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42"/>
      <c r="AF694" s="211"/>
      <c r="AG694" s="211"/>
      <c r="AH694" s="211"/>
      <c r="AI694" s="342"/>
      <c r="AJ694" s="211"/>
      <c r="AK694" s="211"/>
      <c r="AL694" s="211"/>
      <c r="AM694" s="342"/>
      <c r="AN694" s="211"/>
      <c r="AO694" s="211"/>
      <c r="AP694" s="343"/>
      <c r="AQ694" s="342"/>
      <c r="AR694" s="211"/>
      <c r="AS694" s="211"/>
      <c r="AT694" s="343"/>
      <c r="AU694" s="211"/>
      <c r="AV694" s="211"/>
      <c r="AW694" s="211"/>
      <c r="AX694" s="212"/>
      <c r="AY694">
        <f t="shared" ref="AY694:AY696" si="112">$AY$692</f>
        <v>0</v>
      </c>
    </row>
    <row r="695" spans="1:51" ht="23.25" hidden="1" customHeight="1" x14ac:dyDescent="0.15">
      <c r="A695" s="193"/>
      <c r="B695" s="190"/>
      <c r="C695" s="184"/>
      <c r="D695" s="190"/>
      <c r="E695" s="344"/>
      <c r="F695" s="345"/>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42"/>
      <c r="AF695" s="211"/>
      <c r="AG695" s="211"/>
      <c r="AH695" s="343"/>
      <c r="AI695" s="342"/>
      <c r="AJ695" s="211"/>
      <c r="AK695" s="211"/>
      <c r="AL695" s="211"/>
      <c r="AM695" s="342"/>
      <c r="AN695" s="211"/>
      <c r="AO695" s="211"/>
      <c r="AP695" s="343"/>
      <c r="AQ695" s="342"/>
      <c r="AR695" s="211"/>
      <c r="AS695" s="211"/>
      <c r="AT695" s="343"/>
      <c r="AU695" s="211"/>
      <c r="AV695" s="211"/>
      <c r="AW695" s="211"/>
      <c r="AX695" s="212"/>
      <c r="AY695">
        <f t="shared" si="112"/>
        <v>0</v>
      </c>
    </row>
    <row r="696" spans="1:51" ht="23.25" hidden="1" customHeight="1" x14ac:dyDescent="0.15">
      <c r="A696" s="193"/>
      <c r="B696" s="190"/>
      <c r="C696" s="184"/>
      <c r="D696" s="190"/>
      <c r="E696" s="344"/>
      <c r="F696" s="345"/>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4" t="s">
        <v>14</v>
      </c>
      <c r="AC696" s="584"/>
      <c r="AD696" s="584"/>
      <c r="AE696" s="342"/>
      <c r="AF696" s="211"/>
      <c r="AG696" s="211"/>
      <c r="AH696" s="343"/>
      <c r="AI696" s="342"/>
      <c r="AJ696" s="211"/>
      <c r="AK696" s="211"/>
      <c r="AL696" s="211"/>
      <c r="AM696" s="342"/>
      <c r="AN696" s="211"/>
      <c r="AO696" s="211"/>
      <c r="AP696" s="343"/>
      <c r="AQ696" s="342"/>
      <c r="AR696" s="211"/>
      <c r="AS696" s="211"/>
      <c r="AT696" s="343"/>
      <c r="AU696" s="211"/>
      <c r="AV696" s="211"/>
      <c r="AW696" s="211"/>
      <c r="AX696" s="212"/>
      <c r="AY696">
        <f t="shared" si="112"/>
        <v>0</v>
      </c>
    </row>
    <row r="697" spans="1:51" ht="2.2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1</v>
      </c>
    </row>
    <row r="698" spans="1:51" ht="24.75" customHeight="1" x14ac:dyDescent="0.15">
      <c r="A698" s="193"/>
      <c r="B698" s="190"/>
      <c r="C698" s="184"/>
      <c r="D698" s="190"/>
      <c r="E698" s="131" t="s">
        <v>743</v>
      </c>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1</v>
      </c>
    </row>
    <row r="699" spans="1:51" ht="24.75" customHeight="1" thickBot="1" x14ac:dyDescent="0.2">
      <c r="A699" s="194"/>
      <c r="B699" s="195"/>
      <c r="C699" s="928"/>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1" ht="55.5" customHeight="1" x14ac:dyDescent="0.15">
      <c r="A702" s="865" t="s">
        <v>140</v>
      </c>
      <c r="B702" s="866"/>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745</v>
      </c>
      <c r="AE702" s="348"/>
      <c r="AF702" s="348"/>
      <c r="AG702" s="385" t="s">
        <v>744</v>
      </c>
      <c r="AH702" s="386"/>
      <c r="AI702" s="386"/>
      <c r="AJ702" s="386"/>
      <c r="AK702" s="386"/>
      <c r="AL702" s="386"/>
      <c r="AM702" s="386"/>
      <c r="AN702" s="386"/>
      <c r="AO702" s="386"/>
      <c r="AP702" s="386"/>
      <c r="AQ702" s="386"/>
      <c r="AR702" s="386"/>
      <c r="AS702" s="386"/>
      <c r="AT702" s="386"/>
      <c r="AU702" s="386"/>
      <c r="AV702" s="386"/>
      <c r="AW702" s="386"/>
      <c r="AX702" s="387"/>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5" t="s">
        <v>717</v>
      </c>
      <c r="AE703" s="326"/>
      <c r="AF703" s="326"/>
      <c r="AG703" s="327" t="s">
        <v>746</v>
      </c>
      <c r="AH703" s="328"/>
      <c r="AI703" s="328"/>
      <c r="AJ703" s="328"/>
      <c r="AK703" s="328"/>
      <c r="AL703" s="328"/>
      <c r="AM703" s="328"/>
      <c r="AN703" s="328"/>
      <c r="AO703" s="328"/>
      <c r="AP703" s="328"/>
      <c r="AQ703" s="328"/>
      <c r="AR703" s="328"/>
      <c r="AS703" s="328"/>
      <c r="AT703" s="328"/>
      <c r="AU703" s="328"/>
      <c r="AV703" s="328"/>
      <c r="AW703" s="328"/>
      <c r="AX703" s="329"/>
    </row>
    <row r="704" spans="1:51" ht="6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3" t="s">
        <v>717</v>
      </c>
      <c r="AE704" s="784"/>
      <c r="AF704" s="784"/>
      <c r="AG704" s="171" t="s">
        <v>747</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4" t="s">
        <v>39</v>
      </c>
      <c r="B705" s="645"/>
      <c r="C705" s="816" t="s">
        <v>41</v>
      </c>
      <c r="D705" s="81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8"/>
      <c r="AD705" s="718" t="s">
        <v>748</v>
      </c>
      <c r="AE705" s="719"/>
      <c r="AF705" s="719"/>
      <c r="AG705" s="131" t="s">
        <v>787</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6"/>
      <c r="B706" s="647"/>
      <c r="C706" s="795"/>
      <c r="D706" s="796"/>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5" t="s">
        <v>749</v>
      </c>
      <c r="AE706" s="326"/>
      <c r="AF706" s="667"/>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6"/>
      <c r="B707" s="647"/>
      <c r="C707" s="797"/>
      <c r="D707" s="798"/>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0" t="s">
        <v>749</v>
      </c>
      <c r="AE707" s="831"/>
      <c r="AF707" s="831"/>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6"/>
      <c r="B708" s="64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8" t="s">
        <v>717</v>
      </c>
      <c r="AE708" s="609"/>
      <c r="AF708" s="609"/>
      <c r="AG708" s="743" t="s">
        <v>751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717</v>
      </c>
      <c r="AE709" s="326"/>
      <c r="AF709" s="326"/>
      <c r="AG709" s="327" t="s">
        <v>750</v>
      </c>
      <c r="AH709" s="328"/>
      <c r="AI709" s="328"/>
      <c r="AJ709" s="328"/>
      <c r="AK709" s="328"/>
      <c r="AL709" s="328"/>
      <c r="AM709" s="328"/>
      <c r="AN709" s="328"/>
      <c r="AO709" s="328"/>
      <c r="AP709" s="328"/>
      <c r="AQ709" s="328"/>
      <c r="AR709" s="328"/>
      <c r="AS709" s="328"/>
      <c r="AT709" s="328"/>
      <c r="AU709" s="328"/>
      <c r="AV709" s="328"/>
      <c r="AW709" s="328"/>
      <c r="AX709" s="329"/>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748</v>
      </c>
      <c r="AE710" s="326"/>
      <c r="AF710" s="326"/>
      <c r="AG710" s="327" t="s">
        <v>787</v>
      </c>
      <c r="AH710" s="328"/>
      <c r="AI710" s="328"/>
      <c r="AJ710" s="328"/>
      <c r="AK710" s="328"/>
      <c r="AL710" s="328"/>
      <c r="AM710" s="328"/>
      <c r="AN710" s="328"/>
      <c r="AO710" s="328"/>
      <c r="AP710" s="328"/>
      <c r="AQ710" s="328"/>
      <c r="AR710" s="328"/>
      <c r="AS710" s="328"/>
      <c r="AT710" s="328"/>
      <c r="AU710" s="328"/>
      <c r="AV710" s="328"/>
      <c r="AW710" s="328"/>
      <c r="AX710" s="329"/>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5" t="s">
        <v>717</v>
      </c>
      <c r="AE711" s="326"/>
      <c r="AF711" s="326"/>
      <c r="AG711" s="327" t="s">
        <v>752</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3" t="s">
        <v>748</v>
      </c>
      <c r="AE712" s="784"/>
      <c r="AF712" s="784"/>
      <c r="AG712" s="107" t="s">
        <v>787</v>
      </c>
      <c r="AH712" s="108"/>
      <c r="AI712" s="108"/>
      <c r="AJ712" s="108"/>
      <c r="AK712" s="108"/>
      <c r="AL712" s="108"/>
      <c r="AM712" s="108"/>
      <c r="AN712" s="108"/>
      <c r="AO712" s="108"/>
      <c r="AP712" s="108"/>
      <c r="AQ712" s="108"/>
      <c r="AR712" s="108"/>
      <c r="AS712" s="108"/>
      <c r="AT712" s="108"/>
      <c r="AU712" s="108"/>
      <c r="AV712" s="108"/>
      <c r="AW712" s="108"/>
      <c r="AX712" s="109"/>
    </row>
    <row r="713" spans="1:50" ht="26.25" customHeight="1" x14ac:dyDescent="0.15">
      <c r="A713" s="646"/>
      <c r="B713" s="648"/>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5" t="s">
        <v>748</v>
      </c>
      <c r="AE713" s="326"/>
      <c r="AF713" s="667"/>
      <c r="AG713" s="107" t="s">
        <v>787</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5" t="s">
        <v>748</v>
      </c>
      <c r="AE714" s="806"/>
      <c r="AF714" s="807"/>
      <c r="AG714" s="107" t="s">
        <v>787</v>
      </c>
      <c r="AH714" s="108"/>
      <c r="AI714" s="108"/>
      <c r="AJ714" s="108"/>
      <c r="AK714" s="108"/>
      <c r="AL714" s="108"/>
      <c r="AM714" s="108"/>
      <c r="AN714" s="108"/>
      <c r="AO714" s="108"/>
      <c r="AP714" s="108"/>
      <c r="AQ714" s="108"/>
      <c r="AR714" s="108"/>
      <c r="AS714" s="108"/>
      <c r="AT714" s="108"/>
      <c r="AU714" s="108"/>
      <c r="AV714" s="108"/>
      <c r="AW714" s="108"/>
      <c r="AX714" s="109"/>
    </row>
    <row r="715" spans="1:50" ht="27" customHeight="1" x14ac:dyDescent="0.15">
      <c r="A715" s="644"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8" t="s">
        <v>717</v>
      </c>
      <c r="AE715" s="609"/>
      <c r="AF715" s="660"/>
      <c r="AG715" s="743" t="s">
        <v>753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717</v>
      </c>
      <c r="AE716" s="631"/>
      <c r="AF716" s="631"/>
      <c r="AG716" s="327" t="s">
        <v>754</v>
      </c>
      <c r="AH716" s="328"/>
      <c r="AI716" s="328"/>
      <c r="AJ716" s="328"/>
      <c r="AK716" s="328"/>
      <c r="AL716" s="328"/>
      <c r="AM716" s="328"/>
      <c r="AN716" s="328"/>
      <c r="AO716" s="328"/>
      <c r="AP716" s="328"/>
      <c r="AQ716" s="328"/>
      <c r="AR716" s="328"/>
      <c r="AS716" s="328"/>
      <c r="AT716" s="328"/>
      <c r="AU716" s="328"/>
      <c r="AV716" s="328"/>
      <c r="AW716" s="328"/>
      <c r="AX716" s="329"/>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717</v>
      </c>
      <c r="AE717" s="326"/>
      <c r="AF717" s="326"/>
      <c r="AG717" s="327" t="s">
        <v>755</v>
      </c>
      <c r="AH717" s="328"/>
      <c r="AI717" s="328"/>
      <c r="AJ717" s="328"/>
      <c r="AK717" s="328"/>
      <c r="AL717" s="328"/>
      <c r="AM717" s="328"/>
      <c r="AN717" s="328"/>
      <c r="AO717" s="328"/>
      <c r="AP717" s="328"/>
      <c r="AQ717" s="328"/>
      <c r="AR717" s="328"/>
      <c r="AS717" s="328"/>
      <c r="AT717" s="328"/>
      <c r="AU717" s="328"/>
      <c r="AV717" s="328"/>
      <c r="AW717" s="328"/>
      <c r="AX717" s="329"/>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748</v>
      </c>
      <c r="AE718" s="326"/>
      <c r="AF718" s="326"/>
      <c r="AG718" s="133" t="s">
        <v>787</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717</v>
      </c>
      <c r="AE719" s="609"/>
      <c r="AF719" s="609"/>
      <c r="AG719" s="131" t="s">
        <v>757</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9"/>
      <c r="B721" s="780"/>
      <c r="C721" s="296" t="s">
        <v>721</v>
      </c>
      <c r="D721" s="297"/>
      <c r="E721" s="297"/>
      <c r="F721" s="298"/>
      <c r="G721" s="287"/>
      <c r="H721" s="288"/>
      <c r="I721" s="77" t="str">
        <f>IF(OR(G721="　", G721=""), "", "-")</f>
        <v/>
      </c>
      <c r="J721" s="291">
        <v>240</v>
      </c>
      <c r="K721" s="291"/>
      <c r="L721" s="77" t="str">
        <f>IF(M721="","","-")</f>
        <v/>
      </c>
      <c r="M721" s="78"/>
      <c r="N721" s="304" t="s">
        <v>756</v>
      </c>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4" t="s">
        <v>48</v>
      </c>
      <c r="B726" s="800"/>
      <c r="C726" s="810" t="s">
        <v>53</v>
      </c>
      <c r="D726" s="832"/>
      <c r="E726" s="832"/>
      <c r="F726" s="833"/>
      <c r="G726" s="582" t="s">
        <v>758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1"/>
      <c r="B727" s="802"/>
      <c r="C727" s="749" t="s">
        <v>57</v>
      </c>
      <c r="D727" s="750"/>
      <c r="E727" s="750"/>
      <c r="F727" s="751"/>
      <c r="G727" s="580" t="s">
        <v>759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8" t="s">
        <v>788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7" t="s">
        <v>138</v>
      </c>
      <c r="B731" s="678"/>
      <c r="C731" s="678"/>
      <c r="D731" s="678"/>
      <c r="E731" s="679"/>
      <c r="F731" s="733" t="s">
        <v>789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7" t="s">
        <v>138</v>
      </c>
      <c r="B733" s="678"/>
      <c r="C733" s="678"/>
      <c r="D733" s="678"/>
      <c r="E733" s="679"/>
      <c r="F733" s="641" t="s">
        <v>790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86" t="s">
        <v>675</v>
      </c>
      <c r="B737" s="214"/>
      <c r="C737" s="214"/>
      <c r="D737" s="215"/>
      <c r="E737" s="950" t="s">
        <v>786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7" t="s">
        <v>398</v>
      </c>
      <c r="B738" s="367"/>
      <c r="C738" s="367"/>
      <c r="D738" s="367"/>
      <c r="E738" s="950" t="s">
        <v>786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7" t="s">
        <v>397</v>
      </c>
      <c r="B739" s="367"/>
      <c r="C739" s="367"/>
      <c r="D739" s="367"/>
      <c r="E739" s="950" t="s">
        <v>786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7" t="s">
        <v>396</v>
      </c>
      <c r="B740" s="367"/>
      <c r="C740" s="367"/>
      <c r="D740" s="367"/>
      <c r="E740" s="950" t="s">
        <v>786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7" t="s">
        <v>395</v>
      </c>
      <c r="B741" s="367"/>
      <c r="C741" s="367"/>
      <c r="D741" s="367"/>
      <c r="E741" s="950" t="s">
        <v>786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7" t="s">
        <v>394</v>
      </c>
      <c r="B742" s="367"/>
      <c r="C742" s="367"/>
      <c r="D742" s="367"/>
      <c r="E742" s="950" t="s">
        <v>786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7" t="s">
        <v>393</v>
      </c>
      <c r="B743" s="367"/>
      <c r="C743" s="367"/>
      <c r="D743" s="367"/>
      <c r="E743" s="950" t="s">
        <v>786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7" t="s">
        <v>392</v>
      </c>
      <c r="B744" s="367"/>
      <c r="C744" s="367"/>
      <c r="D744" s="367"/>
      <c r="E744" s="950" t="s">
        <v>786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7" t="s">
        <v>391</v>
      </c>
      <c r="B745" s="367"/>
      <c r="C745" s="367"/>
      <c r="D745" s="367"/>
      <c r="E745" s="987" t="s">
        <v>760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7" t="s">
        <v>548</v>
      </c>
      <c r="B746" s="367"/>
      <c r="C746" s="367"/>
      <c r="D746" s="367"/>
      <c r="E746" s="956" t="s">
        <v>721</v>
      </c>
      <c r="F746" s="954"/>
      <c r="G746" s="954"/>
      <c r="H746" s="100" t="str">
        <f>IF(E746="","","-")</f>
        <v>-</v>
      </c>
      <c r="I746" s="954"/>
      <c r="J746" s="954"/>
      <c r="K746" s="100" t="str">
        <f>IF(I746="","","-")</f>
        <v/>
      </c>
      <c r="L746" s="955">
        <v>187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7" t="s">
        <v>510</v>
      </c>
      <c r="B747" s="367"/>
      <c r="C747" s="367"/>
      <c r="D747" s="367"/>
      <c r="E747" s="956" t="s">
        <v>721</v>
      </c>
      <c r="F747" s="954"/>
      <c r="G747" s="954"/>
      <c r="H747" s="100" t="str">
        <f>IF(E747="","","-")</f>
        <v>-</v>
      </c>
      <c r="I747" s="954"/>
      <c r="J747" s="954"/>
      <c r="K747" s="100" t="str">
        <f>IF(I747="","","-")</f>
        <v/>
      </c>
      <c r="L747" s="955">
        <v>195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8" t="s">
        <v>385</v>
      </c>
      <c r="B748" s="619"/>
      <c r="C748" s="619"/>
      <c r="D748" s="619"/>
      <c r="E748" s="619"/>
      <c r="F748" s="620"/>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104" t="s">
        <v>778</v>
      </c>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105" t="s">
        <v>779</v>
      </c>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105" t="s">
        <v>779</v>
      </c>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106" t="s">
        <v>784</v>
      </c>
      <c r="I766" s="45"/>
      <c r="J766" s="45"/>
      <c r="K766" s="45"/>
      <c r="L766" s="45"/>
      <c r="M766" s="45"/>
      <c r="N766" s="45"/>
      <c r="O766" s="45"/>
      <c r="P766" s="45"/>
      <c r="Q766" s="45"/>
      <c r="R766" s="45"/>
      <c r="S766" s="45"/>
      <c r="T766" s="45"/>
      <c r="U766" s="45"/>
      <c r="V766" s="45"/>
      <c r="W766" s="45"/>
      <c r="X766" s="45"/>
      <c r="Y766" s="45"/>
      <c r="Z766" s="45"/>
      <c r="AA766" s="45"/>
      <c r="AB766" s="45"/>
      <c r="AC766" s="106" t="s">
        <v>784</v>
      </c>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780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4"/>
    </row>
    <row r="788" spans="1:51" ht="24.75" customHeight="1" x14ac:dyDescent="0.15">
      <c r="A788" s="635"/>
      <c r="B788" s="636"/>
      <c r="C788" s="636"/>
      <c r="D788" s="636"/>
      <c r="E788" s="636"/>
      <c r="F788" s="637"/>
      <c r="G788" s="810"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799"/>
      <c r="AC788" s="810"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782</v>
      </c>
      <c r="H789" s="675"/>
      <c r="I789" s="675"/>
      <c r="J789" s="675"/>
      <c r="K789" s="676"/>
      <c r="L789" s="668" t="s">
        <v>783</v>
      </c>
      <c r="M789" s="669"/>
      <c r="N789" s="669"/>
      <c r="O789" s="669"/>
      <c r="P789" s="669"/>
      <c r="Q789" s="669"/>
      <c r="R789" s="669"/>
      <c r="S789" s="669"/>
      <c r="T789" s="669"/>
      <c r="U789" s="669"/>
      <c r="V789" s="669"/>
      <c r="W789" s="669"/>
      <c r="X789" s="670"/>
      <c r="Y789" s="388">
        <v>6</v>
      </c>
      <c r="Z789" s="389"/>
      <c r="AA789" s="389"/>
      <c r="AB789" s="803"/>
      <c r="AC789" s="674" t="s">
        <v>765</v>
      </c>
      <c r="AD789" s="675"/>
      <c r="AE789" s="675"/>
      <c r="AF789" s="675"/>
      <c r="AG789" s="676"/>
      <c r="AH789" s="668" t="s">
        <v>770</v>
      </c>
      <c r="AI789" s="669"/>
      <c r="AJ789" s="669"/>
      <c r="AK789" s="669"/>
      <c r="AL789" s="669"/>
      <c r="AM789" s="669"/>
      <c r="AN789" s="669"/>
      <c r="AO789" s="669"/>
      <c r="AP789" s="669"/>
      <c r="AQ789" s="669"/>
      <c r="AR789" s="669"/>
      <c r="AS789" s="669"/>
      <c r="AT789" s="670"/>
      <c r="AU789" s="388">
        <v>9.1999999999999993</v>
      </c>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t="s">
        <v>766</v>
      </c>
      <c r="AD790" s="611"/>
      <c r="AE790" s="611"/>
      <c r="AF790" s="611"/>
      <c r="AG790" s="612"/>
      <c r="AH790" s="602" t="s">
        <v>771</v>
      </c>
      <c r="AI790" s="603"/>
      <c r="AJ790" s="603"/>
      <c r="AK790" s="603"/>
      <c r="AL790" s="603"/>
      <c r="AM790" s="603"/>
      <c r="AN790" s="603"/>
      <c r="AO790" s="603"/>
      <c r="AP790" s="603"/>
      <c r="AQ790" s="603"/>
      <c r="AR790" s="603"/>
      <c r="AS790" s="603"/>
      <c r="AT790" s="604"/>
      <c r="AU790" s="605">
        <v>2</v>
      </c>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t="s">
        <v>767</v>
      </c>
      <c r="AD791" s="611"/>
      <c r="AE791" s="611"/>
      <c r="AF791" s="611"/>
      <c r="AG791" s="612"/>
      <c r="AH791" s="602" t="s">
        <v>772</v>
      </c>
      <c r="AI791" s="603"/>
      <c r="AJ791" s="603"/>
      <c r="AK791" s="603"/>
      <c r="AL791" s="603"/>
      <c r="AM791" s="603"/>
      <c r="AN791" s="603"/>
      <c r="AO791" s="603"/>
      <c r="AP791" s="603"/>
      <c r="AQ791" s="603"/>
      <c r="AR791" s="603"/>
      <c r="AS791" s="603"/>
      <c r="AT791" s="604"/>
      <c r="AU791" s="605">
        <v>2.6</v>
      </c>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t="s">
        <v>768</v>
      </c>
      <c r="AD792" s="611"/>
      <c r="AE792" s="611"/>
      <c r="AF792" s="611"/>
      <c r="AG792" s="612"/>
      <c r="AH792" s="602" t="s">
        <v>773</v>
      </c>
      <c r="AI792" s="603"/>
      <c r="AJ792" s="603"/>
      <c r="AK792" s="603"/>
      <c r="AL792" s="603"/>
      <c r="AM792" s="603"/>
      <c r="AN792" s="603"/>
      <c r="AO792" s="603"/>
      <c r="AP792" s="603"/>
      <c r="AQ792" s="603"/>
      <c r="AR792" s="603"/>
      <c r="AS792" s="603"/>
      <c r="AT792" s="604"/>
      <c r="AU792" s="605">
        <v>3.2</v>
      </c>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t="s">
        <v>769</v>
      </c>
      <c r="AD793" s="611"/>
      <c r="AE793" s="611"/>
      <c r="AF793" s="611"/>
      <c r="AG793" s="612"/>
      <c r="AH793" s="602" t="s">
        <v>774</v>
      </c>
      <c r="AI793" s="603"/>
      <c r="AJ793" s="603"/>
      <c r="AK793" s="603"/>
      <c r="AL793" s="603"/>
      <c r="AM793" s="603"/>
      <c r="AN793" s="603"/>
      <c r="AO793" s="603"/>
      <c r="AP793" s="603"/>
      <c r="AQ793" s="603"/>
      <c r="AR793" s="603"/>
      <c r="AS793" s="603"/>
      <c r="AT793" s="604"/>
      <c r="AU793" s="605">
        <v>0</v>
      </c>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t="s">
        <v>775</v>
      </c>
      <c r="AD794" s="611"/>
      <c r="AE794" s="611"/>
      <c r="AF794" s="611"/>
      <c r="AG794" s="612"/>
      <c r="AH794" s="602" t="s">
        <v>776</v>
      </c>
      <c r="AI794" s="603"/>
      <c r="AJ794" s="603"/>
      <c r="AK794" s="603"/>
      <c r="AL794" s="603"/>
      <c r="AM794" s="603"/>
      <c r="AN794" s="603"/>
      <c r="AO794" s="603"/>
      <c r="AP794" s="603"/>
      <c r="AQ794" s="603"/>
      <c r="AR794" s="603"/>
      <c r="AS794" s="603"/>
      <c r="AT794" s="604"/>
      <c r="AU794" s="605">
        <v>0</v>
      </c>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1" t="s">
        <v>20</v>
      </c>
      <c r="H799" s="822"/>
      <c r="I799" s="822"/>
      <c r="J799" s="822"/>
      <c r="K799" s="822"/>
      <c r="L799" s="823"/>
      <c r="M799" s="824"/>
      <c r="N799" s="824"/>
      <c r="O799" s="824"/>
      <c r="P799" s="824"/>
      <c r="Q799" s="824"/>
      <c r="R799" s="824"/>
      <c r="S799" s="824"/>
      <c r="T799" s="824"/>
      <c r="U799" s="824"/>
      <c r="V799" s="824"/>
      <c r="W799" s="824"/>
      <c r="X799" s="825"/>
      <c r="Y799" s="826">
        <f>SUM(Y789:AB798)</f>
        <v>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17</v>
      </c>
      <c r="AV799" s="827"/>
      <c r="AW799" s="827"/>
      <c r="AX799" s="829"/>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4"/>
      <c r="AY800">
        <f>COUNTA($G$802,$AC$802)</f>
        <v>0</v>
      </c>
    </row>
    <row r="801" spans="1:51" ht="24.75" hidden="1" customHeight="1" x14ac:dyDescent="0.15">
      <c r="A801" s="635"/>
      <c r="B801" s="636"/>
      <c r="C801" s="636"/>
      <c r="D801" s="636"/>
      <c r="E801" s="636"/>
      <c r="F801" s="637"/>
      <c r="G801" s="810"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799"/>
      <c r="AC801" s="810"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3"/>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x14ac:dyDescent="0.15">
      <c r="A812" s="635"/>
      <c r="B812" s="636"/>
      <c r="C812" s="636"/>
      <c r="D812" s="636"/>
      <c r="E812" s="636"/>
      <c r="F812" s="637"/>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3"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4"/>
      <c r="AY813">
        <f>COUNTA($G$815,$AC$815)</f>
        <v>0</v>
      </c>
    </row>
    <row r="814" spans="1:51" ht="24.75" hidden="1" customHeight="1" x14ac:dyDescent="0.15">
      <c r="A814" s="635"/>
      <c r="B814" s="636"/>
      <c r="C814" s="636"/>
      <c r="D814" s="636"/>
      <c r="E814" s="636"/>
      <c r="F814" s="637"/>
      <c r="G814" s="810"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799"/>
      <c r="AC814" s="810"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3"/>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5.2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x14ac:dyDescent="0.15">
      <c r="A825" s="635"/>
      <c r="B825" s="636"/>
      <c r="C825" s="636"/>
      <c r="D825" s="636"/>
      <c r="E825" s="636"/>
      <c r="F825" s="637"/>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4"/>
      <c r="AY826">
        <f>COUNTA($G$828,$AC$828)</f>
        <v>0</v>
      </c>
    </row>
    <row r="827" spans="1:51" ht="24.75" hidden="1" customHeight="1" x14ac:dyDescent="0.15">
      <c r="A827" s="635"/>
      <c r="B827" s="636"/>
      <c r="C827" s="636"/>
      <c r="D827" s="636"/>
      <c r="E827" s="636"/>
      <c r="F827" s="637"/>
      <c r="G827" s="810"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799"/>
      <c r="AC827" s="810"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3"/>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5" t="s">
        <v>297</v>
      </c>
      <c r="K844" s="367"/>
      <c r="L844" s="367"/>
      <c r="M844" s="367"/>
      <c r="N844" s="367"/>
      <c r="O844" s="367"/>
      <c r="P844" s="250" t="s">
        <v>244</v>
      </c>
      <c r="Q844" s="250"/>
      <c r="R844" s="250"/>
      <c r="S844" s="250"/>
      <c r="T844" s="250"/>
      <c r="U844" s="250"/>
      <c r="V844" s="250"/>
      <c r="W844" s="250"/>
      <c r="X844" s="250"/>
      <c r="Y844" s="368" t="s">
        <v>295</v>
      </c>
      <c r="Z844" s="369"/>
      <c r="AA844" s="369"/>
      <c r="AB844" s="369"/>
      <c r="AC844" s="155" t="s">
        <v>338</v>
      </c>
      <c r="AD844" s="155"/>
      <c r="AE844" s="155"/>
      <c r="AF844" s="155"/>
      <c r="AG844" s="155"/>
      <c r="AH844" s="368" t="s">
        <v>368</v>
      </c>
      <c r="AI844" s="366"/>
      <c r="AJ844" s="366"/>
      <c r="AK844" s="366"/>
      <c r="AL844" s="366" t="s">
        <v>21</v>
      </c>
      <c r="AM844" s="366"/>
      <c r="AN844" s="366"/>
      <c r="AO844" s="370"/>
      <c r="AP844" s="371" t="s">
        <v>298</v>
      </c>
      <c r="AQ844" s="371"/>
      <c r="AR844" s="371"/>
      <c r="AS844" s="371"/>
      <c r="AT844" s="371"/>
      <c r="AU844" s="371"/>
      <c r="AV844" s="371"/>
      <c r="AW844" s="371"/>
      <c r="AX844" s="371"/>
    </row>
    <row r="845" spans="1:51" ht="45.75" customHeight="1" x14ac:dyDescent="0.15">
      <c r="A845" s="376">
        <v>1</v>
      </c>
      <c r="B845" s="376">
        <v>1</v>
      </c>
      <c r="C845" s="364" t="s">
        <v>761</v>
      </c>
      <c r="D845" s="349"/>
      <c r="E845" s="349"/>
      <c r="F845" s="349"/>
      <c r="G845" s="349"/>
      <c r="H845" s="349"/>
      <c r="I845" s="349"/>
      <c r="J845" s="350">
        <v>6010905002126</v>
      </c>
      <c r="K845" s="351"/>
      <c r="L845" s="351"/>
      <c r="M845" s="351"/>
      <c r="N845" s="351"/>
      <c r="O845" s="351"/>
      <c r="P845" s="365" t="s">
        <v>763</v>
      </c>
      <c r="Q845" s="352"/>
      <c r="R845" s="352"/>
      <c r="S845" s="352"/>
      <c r="T845" s="352"/>
      <c r="U845" s="352"/>
      <c r="V845" s="352"/>
      <c r="W845" s="352"/>
      <c r="X845" s="352"/>
      <c r="Y845" s="353">
        <v>6</v>
      </c>
      <c r="Z845" s="354"/>
      <c r="AA845" s="354"/>
      <c r="AB845" s="355"/>
      <c r="AC845" s="356" t="s">
        <v>764</v>
      </c>
      <c r="AD845" s="357"/>
      <c r="AE845" s="357"/>
      <c r="AF845" s="357"/>
      <c r="AG845" s="357"/>
      <c r="AH845" s="372" t="s">
        <v>728</v>
      </c>
      <c r="AI845" s="373"/>
      <c r="AJ845" s="373"/>
      <c r="AK845" s="373"/>
      <c r="AL845" s="360" t="s">
        <v>728</v>
      </c>
      <c r="AM845" s="361"/>
      <c r="AN845" s="361"/>
      <c r="AO845" s="362"/>
      <c r="AP845" s="363" t="s">
        <v>786</v>
      </c>
      <c r="AQ845" s="363"/>
      <c r="AR845" s="363"/>
      <c r="AS845" s="363"/>
      <c r="AT845" s="363"/>
      <c r="AU845" s="363"/>
      <c r="AV845" s="363"/>
      <c r="AW845" s="363"/>
      <c r="AX845" s="363"/>
    </row>
    <row r="846" spans="1:51" ht="2.25" hidden="1" customHeight="1" x14ac:dyDescent="0.15">
      <c r="A846" s="376">
        <v>2</v>
      </c>
      <c r="B846" s="376">
        <v>1</v>
      </c>
      <c r="C846" s="364"/>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7"/>
      <c r="AE846" s="357"/>
      <c r="AF846" s="357"/>
      <c r="AG846" s="357"/>
      <c r="AH846" s="372"/>
      <c r="AI846" s="373"/>
      <c r="AJ846" s="373"/>
      <c r="AK846" s="373"/>
      <c r="AL846" s="360"/>
      <c r="AM846" s="361"/>
      <c r="AN846" s="361"/>
      <c r="AO846" s="362"/>
      <c r="AP846" s="363"/>
      <c r="AQ846" s="363"/>
      <c r="AR846" s="363"/>
      <c r="AS846" s="363"/>
      <c r="AT846" s="363"/>
      <c r="AU846" s="363"/>
      <c r="AV846" s="363"/>
      <c r="AW846" s="363"/>
      <c r="AX846" s="363"/>
      <c r="AY846">
        <f>COUNTA($C$846)</f>
        <v>0</v>
      </c>
    </row>
    <row r="847" spans="1:51" ht="30" hidden="1" customHeight="1" x14ac:dyDescent="0.15">
      <c r="A847" s="376">
        <v>3</v>
      </c>
      <c r="B847" s="376">
        <v>1</v>
      </c>
      <c r="C847" s="364"/>
      <c r="D847" s="349"/>
      <c r="E847" s="349"/>
      <c r="F847" s="349"/>
      <c r="G847" s="349"/>
      <c r="H847" s="349"/>
      <c r="I847" s="349"/>
      <c r="J847" s="350"/>
      <c r="K847" s="351"/>
      <c r="L847" s="351"/>
      <c r="M847" s="351"/>
      <c r="N847" s="351"/>
      <c r="O847" s="351"/>
      <c r="P847" s="365"/>
      <c r="Q847" s="352"/>
      <c r="R847" s="352"/>
      <c r="S847" s="352"/>
      <c r="T847" s="352"/>
      <c r="U847" s="352"/>
      <c r="V847" s="352"/>
      <c r="W847" s="352"/>
      <c r="X847" s="352"/>
      <c r="Y847" s="353"/>
      <c r="Z847" s="354"/>
      <c r="AA847" s="354"/>
      <c r="AB847" s="355"/>
      <c r="AC847" s="356"/>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30" hidden="1" customHeight="1" x14ac:dyDescent="0.15">
      <c r="A848" s="376">
        <v>4</v>
      </c>
      <c r="B848" s="376">
        <v>1</v>
      </c>
      <c r="C848" s="364"/>
      <c r="D848" s="349"/>
      <c r="E848" s="349"/>
      <c r="F848" s="349"/>
      <c r="G848" s="349"/>
      <c r="H848" s="349"/>
      <c r="I848" s="349"/>
      <c r="J848" s="350"/>
      <c r="K848" s="351"/>
      <c r="L848" s="351"/>
      <c r="M848" s="351"/>
      <c r="N848" s="351"/>
      <c r="O848" s="351"/>
      <c r="P848" s="365"/>
      <c r="Q848" s="352"/>
      <c r="R848" s="352"/>
      <c r="S848" s="352"/>
      <c r="T848" s="352"/>
      <c r="U848" s="352"/>
      <c r="V848" s="352"/>
      <c r="W848" s="352"/>
      <c r="X848" s="352"/>
      <c r="Y848" s="353"/>
      <c r="Z848" s="354"/>
      <c r="AA848" s="354"/>
      <c r="AB848" s="355"/>
      <c r="AC848" s="356"/>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30" hidden="1" customHeight="1" x14ac:dyDescent="0.15">
      <c r="A849" s="376">
        <v>5</v>
      </c>
      <c r="B849" s="376">
        <v>1</v>
      </c>
      <c r="C849" s="364"/>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30" hidden="1" customHeight="1" x14ac:dyDescent="0.15">
      <c r="A850" s="376">
        <v>6</v>
      </c>
      <c r="B850" s="376">
        <v>1</v>
      </c>
      <c r="C850" s="364"/>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30" hidden="1" customHeight="1" x14ac:dyDescent="0.15">
      <c r="A851" s="376">
        <v>7</v>
      </c>
      <c r="B851" s="376">
        <v>1</v>
      </c>
      <c r="C851" s="364"/>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30" hidden="1" customHeight="1" x14ac:dyDescent="0.15">
      <c r="A852" s="376">
        <v>8</v>
      </c>
      <c r="B852" s="37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30" hidden="1" customHeight="1" x14ac:dyDescent="0.15">
      <c r="A853" s="376">
        <v>9</v>
      </c>
      <c r="B853" s="37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30" hidden="1" customHeight="1" x14ac:dyDescent="0.15">
      <c r="A854" s="376">
        <v>10</v>
      </c>
      <c r="B854" s="37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30" hidden="1" customHeight="1" x14ac:dyDescent="0.15">
      <c r="A855" s="376">
        <v>11</v>
      </c>
      <c r="B855" s="37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30" hidden="1" customHeight="1" x14ac:dyDescent="0.15">
      <c r="A856" s="376">
        <v>12</v>
      </c>
      <c r="B856" s="37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30" hidden="1" customHeight="1" x14ac:dyDescent="0.15">
      <c r="A857" s="376">
        <v>13</v>
      </c>
      <c r="B857" s="37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7.75" hidden="1" customHeight="1" x14ac:dyDescent="0.15">
      <c r="A858" s="376">
        <v>14</v>
      </c>
      <c r="B858" s="37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t="30" hidden="1" customHeight="1" x14ac:dyDescent="0.15">
      <c r="A859" s="376">
        <v>15</v>
      </c>
      <c r="B859" s="37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t="30" hidden="1" customHeight="1" x14ac:dyDescent="0.15">
      <c r="A860" s="376">
        <v>16</v>
      </c>
      <c r="B860" s="37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t="30" hidden="1" customHeight="1" x14ac:dyDescent="0.15">
      <c r="A861" s="376">
        <v>17</v>
      </c>
      <c r="B861" s="37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t="30" hidden="1" customHeight="1" x14ac:dyDescent="0.15">
      <c r="A862" s="376">
        <v>18</v>
      </c>
      <c r="B862" s="37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t="30" hidden="1" customHeight="1" x14ac:dyDescent="0.15">
      <c r="A863" s="376">
        <v>19</v>
      </c>
      <c r="B863" s="37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30" hidden="1" customHeight="1" x14ac:dyDescent="0.15">
      <c r="A864" s="376">
        <v>20</v>
      </c>
      <c r="B864" s="37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30" hidden="1" customHeight="1" x14ac:dyDescent="0.15">
      <c r="A865" s="376">
        <v>21</v>
      </c>
      <c r="B865" s="37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30" hidden="1" customHeight="1" x14ac:dyDescent="0.15">
      <c r="A866" s="376">
        <v>22</v>
      </c>
      <c r="B866" s="37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30" hidden="1" customHeight="1" x14ac:dyDescent="0.15">
      <c r="A867" s="376">
        <v>23</v>
      </c>
      <c r="B867" s="37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30" hidden="1" customHeight="1" x14ac:dyDescent="0.15">
      <c r="A868" s="376">
        <v>24</v>
      </c>
      <c r="B868" s="37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30" hidden="1" customHeight="1" x14ac:dyDescent="0.15">
      <c r="A869" s="376">
        <v>25</v>
      </c>
      <c r="B869" s="37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30" hidden="1" customHeight="1" x14ac:dyDescent="0.15">
      <c r="A870" s="376">
        <v>26</v>
      </c>
      <c r="B870" s="37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30" hidden="1" customHeight="1" x14ac:dyDescent="0.15">
      <c r="A871" s="376">
        <v>27</v>
      </c>
      <c r="B871" s="37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30" hidden="1" customHeight="1" x14ac:dyDescent="0.15">
      <c r="A872" s="376">
        <v>28</v>
      </c>
      <c r="B872" s="37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30" hidden="1" customHeight="1" x14ac:dyDescent="0.15">
      <c r="A873" s="376">
        <v>29</v>
      </c>
      <c r="B873" s="37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30" hidden="1" customHeight="1" x14ac:dyDescent="0.15">
      <c r="A874" s="376">
        <v>30</v>
      </c>
      <c r="B874" s="37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5" t="s">
        <v>297</v>
      </c>
      <c r="K877" s="367"/>
      <c r="L877" s="367"/>
      <c r="M877" s="367"/>
      <c r="N877" s="367"/>
      <c r="O877" s="367"/>
      <c r="P877" s="250" t="s">
        <v>244</v>
      </c>
      <c r="Q877" s="250"/>
      <c r="R877" s="250"/>
      <c r="S877" s="250"/>
      <c r="T877" s="250"/>
      <c r="U877" s="250"/>
      <c r="V877" s="250"/>
      <c r="W877" s="250"/>
      <c r="X877" s="250"/>
      <c r="Y877" s="368" t="s">
        <v>295</v>
      </c>
      <c r="Z877" s="369"/>
      <c r="AA877" s="369"/>
      <c r="AB877" s="369"/>
      <c r="AC877" s="155" t="s">
        <v>338</v>
      </c>
      <c r="AD877" s="155"/>
      <c r="AE877" s="155"/>
      <c r="AF877" s="155"/>
      <c r="AG877" s="155"/>
      <c r="AH877" s="368" t="s">
        <v>368</v>
      </c>
      <c r="AI877" s="366"/>
      <c r="AJ877" s="366"/>
      <c r="AK877" s="366"/>
      <c r="AL877" s="366" t="s">
        <v>21</v>
      </c>
      <c r="AM877" s="366"/>
      <c r="AN877" s="366"/>
      <c r="AO877" s="370"/>
      <c r="AP877" s="371" t="s">
        <v>298</v>
      </c>
      <c r="AQ877" s="371"/>
      <c r="AR877" s="371"/>
      <c r="AS877" s="371"/>
      <c r="AT877" s="371"/>
      <c r="AU877" s="371"/>
      <c r="AV877" s="371"/>
      <c r="AW877" s="371"/>
      <c r="AX877" s="371"/>
      <c r="AY877">
        <f t="shared" ref="AY877:AY878" si="118">$AY$875</f>
        <v>1</v>
      </c>
    </row>
    <row r="878" spans="1:51" ht="48" customHeight="1" x14ac:dyDescent="0.15">
      <c r="A878" s="376">
        <v>1</v>
      </c>
      <c r="B878" s="376">
        <v>1</v>
      </c>
      <c r="C878" s="364" t="s">
        <v>762</v>
      </c>
      <c r="D878" s="349"/>
      <c r="E878" s="349"/>
      <c r="F878" s="349"/>
      <c r="G878" s="349"/>
      <c r="H878" s="349"/>
      <c r="I878" s="349"/>
      <c r="J878" s="350">
        <v>1013205001281</v>
      </c>
      <c r="K878" s="351"/>
      <c r="L878" s="351"/>
      <c r="M878" s="351"/>
      <c r="N878" s="351"/>
      <c r="O878" s="351"/>
      <c r="P878" s="365" t="s">
        <v>763</v>
      </c>
      <c r="Q878" s="352"/>
      <c r="R878" s="352"/>
      <c r="S878" s="352"/>
      <c r="T878" s="352"/>
      <c r="U878" s="352"/>
      <c r="V878" s="352"/>
      <c r="W878" s="352"/>
      <c r="X878" s="352"/>
      <c r="Y878" s="353">
        <v>17</v>
      </c>
      <c r="Z878" s="354"/>
      <c r="AA878" s="354"/>
      <c r="AB878" s="355"/>
      <c r="AC878" s="356" t="s">
        <v>764</v>
      </c>
      <c r="AD878" s="357"/>
      <c r="AE878" s="357"/>
      <c r="AF878" s="357"/>
      <c r="AG878" s="357"/>
      <c r="AH878" s="372" t="s">
        <v>728</v>
      </c>
      <c r="AI878" s="373"/>
      <c r="AJ878" s="373"/>
      <c r="AK878" s="373"/>
      <c r="AL878" s="360" t="s">
        <v>728</v>
      </c>
      <c r="AM878" s="361"/>
      <c r="AN878" s="361"/>
      <c r="AO878" s="362"/>
      <c r="AP878" s="363" t="s">
        <v>786</v>
      </c>
      <c r="AQ878" s="363"/>
      <c r="AR878" s="363"/>
      <c r="AS878" s="363"/>
      <c r="AT878" s="363"/>
      <c r="AU878" s="363"/>
      <c r="AV878" s="363"/>
      <c r="AW878" s="363"/>
      <c r="AX878" s="363"/>
      <c r="AY878">
        <f t="shared" si="118"/>
        <v>1</v>
      </c>
    </row>
    <row r="879" spans="1:51" ht="1.5" hidden="1" customHeight="1" x14ac:dyDescent="0.15">
      <c r="A879" s="376">
        <v>2</v>
      </c>
      <c r="B879" s="376">
        <v>1</v>
      </c>
      <c r="C879" s="364"/>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7"/>
      <c r="AE879" s="357"/>
      <c r="AF879" s="357"/>
      <c r="AG879" s="357"/>
      <c r="AH879" s="372"/>
      <c r="AI879" s="373"/>
      <c r="AJ879" s="373"/>
      <c r="AK879" s="373"/>
      <c r="AL879" s="360"/>
      <c r="AM879" s="361"/>
      <c r="AN879" s="361"/>
      <c r="AO879" s="362"/>
      <c r="AP879" s="363"/>
      <c r="AQ879" s="363"/>
      <c r="AR879" s="363"/>
      <c r="AS879" s="363"/>
      <c r="AT879" s="363"/>
      <c r="AU879" s="363"/>
      <c r="AV879" s="363"/>
      <c r="AW879" s="363"/>
      <c r="AX879" s="363"/>
      <c r="AY879">
        <f>COUNTA($C$879)</f>
        <v>0</v>
      </c>
    </row>
    <row r="880" spans="1:51" ht="30" hidden="1" customHeight="1" x14ac:dyDescent="0.15">
      <c r="A880" s="376">
        <v>3</v>
      </c>
      <c r="B880" s="376">
        <v>1</v>
      </c>
      <c r="C880" s="364"/>
      <c r="D880" s="349"/>
      <c r="E880" s="349"/>
      <c r="F880" s="349"/>
      <c r="G880" s="349"/>
      <c r="H880" s="349"/>
      <c r="I880" s="349"/>
      <c r="J880" s="350"/>
      <c r="K880" s="351"/>
      <c r="L880" s="351"/>
      <c r="M880" s="351"/>
      <c r="N880" s="351"/>
      <c r="O880" s="351"/>
      <c r="P880" s="365"/>
      <c r="Q880" s="352"/>
      <c r="R880" s="352"/>
      <c r="S880" s="352"/>
      <c r="T880" s="352"/>
      <c r="U880" s="352"/>
      <c r="V880" s="352"/>
      <c r="W880" s="352"/>
      <c r="X880" s="352"/>
      <c r="Y880" s="353"/>
      <c r="Z880" s="354"/>
      <c r="AA880" s="354"/>
      <c r="AB880" s="355"/>
      <c r="AC880" s="356"/>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30" hidden="1" customHeight="1" x14ac:dyDescent="0.15">
      <c r="A881" s="376">
        <v>4</v>
      </c>
      <c r="B881" s="376">
        <v>1</v>
      </c>
      <c r="C881" s="364"/>
      <c r="D881" s="349"/>
      <c r="E881" s="349"/>
      <c r="F881" s="349"/>
      <c r="G881" s="349"/>
      <c r="H881" s="349"/>
      <c r="I881" s="349"/>
      <c r="J881" s="350"/>
      <c r="K881" s="351"/>
      <c r="L881" s="351"/>
      <c r="M881" s="351"/>
      <c r="N881" s="351"/>
      <c r="O881" s="351"/>
      <c r="P881" s="365"/>
      <c r="Q881" s="352"/>
      <c r="R881" s="352"/>
      <c r="S881" s="352"/>
      <c r="T881" s="352"/>
      <c r="U881" s="352"/>
      <c r="V881" s="352"/>
      <c r="W881" s="352"/>
      <c r="X881" s="352"/>
      <c r="Y881" s="353"/>
      <c r="Z881" s="354"/>
      <c r="AA881" s="354"/>
      <c r="AB881" s="355"/>
      <c r="AC881" s="356"/>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9.25" hidden="1" customHeight="1" x14ac:dyDescent="0.15">
      <c r="A882" s="376">
        <v>5</v>
      </c>
      <c r="B882" s="37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30" hidden="1" customHeight="1" x14ac:dyDescent="0.15">
      <c r="A883" s="376">
        <v>6</v>
      </c>
      <c r="B883" s="37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30" hidden="1" customHeight="1" x14ac:dyDescent="0.15">
      <c r="A884" s="376">
        <v>7</v>
      </c>
      <c r="B884" s="37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30" hidden="1" customHeight="1" x14ac:dyDescent="0.15">
      <c r="A885" s="376">
        <v>8</v>
      </c>
      <c r="B885" s="37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30" hidden="1" customHeight="1" x14ac:dyDescent="0.15">
      <c r="A886" s="376">
        <v>9</v>
      </c>
      <c r="B886" s="37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30" hidden="1" customHeight="1" x14ac:dyDescent="0.15">
      <c r="A887" s="376">
        <v>10</v>
      </c>
      <c r="B887" s="37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30" hidden="1" customHeight="1" x14ac:dyDescent="0.15">
      <c r="A888" s="376">
        <v>11</v>
      </c>
      <c r="B888" s="37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30" hidden="1" customHeight="1" x14ac:dyDescent="0.15">
      <c r="A889" s="376">
        <v>12</v>
      </c>
      <c r="B889" s="37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30" hidden="1" customHeight="1" x14ac:dyDescent="0.15">
      <c r="A890" s="376">
        <v>13</v>
      </c>
      <c r="B890" s="37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30" hidden="1" customHeight="1" x14ac:dyDescent="0.15">
      <c r="A891" s="376">
        <v>14</v>
      </c>
      <c r="B891" s="37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t="30" hidden="1" customHeight="1" x14ac:dyDescent="0.15">
      <c r="A892" s="376">
        <v>15</v>
      </c>
      <c r="B892" s="37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t="30" hidden="1" customHeight="1" x14ac:dyDescent="0.15">
      <c r="A893" s="376">
        <v>16</v>
      </c>
      <c r="B893" s="37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t="30" hidden="1" customHeight="1" x14ac:dyDescent="0.15">
      <c r="A894" s="376">
        <v>17</v>
      </c>
      <c r="B894" s="37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t="30" hidden="1" customHeight="1" x14ac:dyDescent="0.15">
      <c r="A895" s="376">
        <v>18</v>
      </c>
      <c r="B895" s="37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t="29.25" hidden="1" customHeight="1" x14ac:dyDescent="0.15">
      <c r="A896" s="376">
        <v>19</v>
      </c>
      <c r="B896" s="37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30" hidden="1" customHeight="1" x14ac:dyDescent="0.15">
      <c r="A897" s="376">
        <v>20</v>
      </c>
      <c r="B897" s="37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30" hidden="1" customHeight="1" x14ac:dyDescent="0.15">
      <c r="A898" s="376">
        <v>21</v>
      </c>
      <c r="B898" s="37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30" hidden="1" customHeight="1" x14ac:dyDescent="0.15">
      <c r="A899" s="376">
        <v>22</v>
      </c>
      <c r="B899" s="37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30" hidden="1" customHeight="1" x14ac:dyDescent="0.15">
      <c r="A900" s="376">
        <v>23</v>
      </c>
      <c r="B900" s="37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30" hidden="1" customHeight="1" x14ac:dyDescent="0.15">
      <c r="A901" s="376">
        <v>24</v>
      </c>
      <c r="B901" s="37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30" hidden="1" customHeight="1" x14ac:dyDescent="0.15">
      <c r="A902" s="376">
        <v>25</v>
      </c>
      <c r="B902" s="37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30" hidden="1" customHeight="1" x14ac:dyDescent="0.15">
      <c r="A903" s="376">
        <v>26</v>
      </c>
      <c r="B903" s="37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30" hidden="1" customHeight="1" x14ac:dyDescent="0.15">
      <c r="A904" s="376">
        <v>27</v>
      </c>
      <c r="B904" s="37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30" hidden="1" customHeight="1" x14ac:dyDescent="0.15">
      <c r="A905" s="376">
        <v>28</v>
      </c>
      <c r="B905" s="37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30" hidden="1" customHeight="1" x14ac:dyDescent="0.15">
      <c r="A906" s="376">
        <v>29</v>
      </c>
      <c r="B906" s="37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30" hidden="1" customHeight="1" x14ac:dyDescent="0.15">
      <c r="A907" s="376">
        <v>30</v>
      </c>
      <c r="B907" s="37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18.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6"/>
      <c r="B910" s="366"/>
      <c r="C910" s="366" t="s">
        <v>26</v>
      </c>
      <c r="D910" s="366"/>
      <c r="E910" s="366"/>
      <c r="F910" s="366"/>
      <c r="G910" s="366"/>
      <c r="H910" s="366"/>
      <c r="I910" s="366"/>
      <c r="J910" s="155" t="s">
        <v>297</v>
      </c>
      <c r="K910" s="367"/>
      <c r="L910" s="367"/>
      <c r="M910" s="367"/>
      <c r="N910" s="367"/>
      <c r="O910" s="367"/>
      <c r="P910" s="250" t="s">
        <v>244</v>
      </c>
      <c r="Q910" s="250"/>
      <c r="R910" s="250"/>
      <c r="S910" s="250"/>
      <c r="T910" s="250"/>
      <c r="U910" s="250"/>
      <c r="V910" s="250"/>
      <c r="W910" s="250"/>
      <c r="X910" s="250"/>
      <c r="Y910" s="368" t="s">
        <v>295</v>
      </c>
      <c r="Z910" s="369"/>
      <c r="AA910" s="369"/>
      <c r="AB910" s="369"/>
      <c r="AC910" s="155" t="s">
        <v>338</v>
      </c>
      <c r="AD910" s="155"/>
      <c r="AE910" s="155"/>
      <c r="AF910" s="155"/>
      <c r="AG910" s="155"/>
      <c r="AH910" s="368" t="s">
        <v>368</v>
      </c>
      <c r="AI910" s="366"/>
      <c r="AJ910" s="366"/>
      <c r="AK910" s="366"/>
      <c r="AL910" s="366" t="s">
        <v>21</v>
      </c>
      <c r="AM910" s="366"/>
      <c r="AN910" s="366"/>
      <c r="AO910" s="370"/>
      <c r="AP910" s="371" t="s">
        <v>298</v>
      </c>
      <c r="AQ910" s="371"/>
      <c r="AR910" s="371"/>
      <c r="AS910" s="371"/>
      <c r="AT910" s="371"/>
      <c r="AU910" s="371"/>
      <c r="AV910" s="371"/>
      <c r="AW910" s="371"/>
      <c r="AX910" s="371"/>
      <c r="AY910">
        <f t="shared" ref="AY910:AY911" si="119">$AY$908</f>
        <v>0</v>
      </c>
    </row>
    <row r="911" spans="1:51" ht="30" hidden="1" customHeight="1" x14ac:dyDescent="0.15">
      <c r="A911" s="376">
        <v>1</v>
      </c>
      <c r="B911" s="37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7"/>
      <c r="AE911" s="357"/>
      <c r="AF911" s="357"/>
      <c r="AG911" s="357"/>
      <c r="AH911" s="372"/>
      <c r="AI911" s="373"/>
      <c r="AJ911" s="373"/>
      <c r="AK911" s="373"/>
      <c r="AL911" s="360"/>
      <c r="AM911" s="361"/>
      <c r="AN911" s="361"/>
      <c r="AO911" s="362"/>
      <c r="AP911" s="363"/>
      <c r="AQ911" s="363"/>
      <c r="AR911" s="363"/>
      <c r="AS911" s="363"/>
      <c r="AT911" s="363"/>
      <c r="AU911" s="363"/>
      <c r="AV911" s="363"/>
      <c r="AW911" s="363"/>
      <c r="AX911" s="363"/>
      <c r="AY911">
        <f t="shared" si="119"/>
        <v>0</v>
      </c>
    </row>
    <row r="912" spans="1:51" ht="30" hidden="1" customHeight="1" x14ac:dyDescent="0.15">
      <c r="A912" s="376">
        <v>2</v>
      </c>
      <c r="B912" s="37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7"/>
      <c r="AE912" s="357"/>
      <c r="AF912" s="357"/>
      <c r="AG912" s="357"/>
      <c r="AH912" s="372"/>
      <c r="AI912" s="373"/>
      <c r="AJ912" s="373"/>
      <c r="AK912" s="373"/>
      <c r="AL912" s="360"/>
      <c r="AM912" s="361"/>
      <c r="AN912" s="361"/>
      <c r="AO912" s="362"/>
      <c r="AP912" s="363"/>
      <c r="AQ912" s="363"/>
      <c r="AR912" s="363"/>
      <c r="AS912" s="363"/>
      <c r="AT912" s="363"/>
      <c r="AU912" s="363"/>
      <c r="AV912" s="363"/>
      <c r="AW912" s="363"/>
      <c r="AX912" s="363"/>
      <c r="AY912">
        <f>COUNTA($C$912)</f>
        <v>0</v>
      </c>
    </row>
    <row r="913" spans="1:51" ht="30" hidden="1" customHeight="1" x14ac:dyDescent="0.15">
      <c r="A913" s="376">
        <v>3</v>
      </c>
      <c r="B913" s="376">
        <v>1</v>
      </c>
      <c r="C913" s="364"/>
      <c r="D913" s="349"/>
      <c r="E913" s="349"/>
      <c r="F913" s="349"/>
      <c r="G913" s="349"/>
      <c r="H913" s="349"/>
      <c r="I913" s="349"/>
      <c r="J913" s="350"/>
      <c r="K913" s="351"/>
      <c r="L913" s="351"/>
      <c r="M913" s="351"/>
      <c r="N913" s="351"/>
      <c r="O913" s="351"/>
      <c r="P913" s="365"/>
      <c r="Q913" s="352"/>
      <c r="R913" s="352"/>
      <c r="S913" s="352"/>
      <c r="T913" s="352"/>
      <c r="U913" s="352"/>
      <c r="V913" s="352"/>
      <c r="W913" s="352"/>
      <c r="X913" s="352"/>
      <c r="Y913" s="353"/>
      <c r="Z913" s="354"/>
      <c r="AA913" s="354"/>
      <c r="AB913" s="355"/>
      <c r="AC913" s="356"/>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30" hidden="1" customHeight="1" x14ac:dyDescent="0.15">
      <c r="A914" s="376">
        <v>4</v>
      </c>
      <c r="B914" s="376">
        <v>1</v>
      </c>
      <c r="C914" s="364"/>
      <c r="D914" s="349"/>
      <c r="E914" s="349"/>
      <c r="F914" s="349"/>
      <c r="G914" s="349"/>
      <c r="H914" s="349"/>
      <c r="I914" s="349"/>
      <c r="J914" s="350"/>
      <c r="K914" s="351"/>
      <c r="L914" s="351"/>
      <c r="M914" s="351"/>
      <c r="N914" s="351"/>
      <c r="O914" s="351"/>
      <c r="P914" s="365"/>
      <c r="Q914" s="352"/>
      <c r="R914" s="352"/>
      <c r="S914" s="352"/>
      <c r="T914" s="352"/>
      <c r="U914" s="352"/>
      <c r="V914" s="352"/>
      <c r="W914" s="352"/>
      <c r="X914" s="352"/>
      <c r="Y914" s="353"/>
      <c r="Z914" s="354"/>
      <c r="AA914" s="354"/>
      <c r="AB914" s="355"/>
      <c r="AC914" s="356"/>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30" hidden="1" customHeight="1" x14ac:dyDescent="0.15">
      <c r="A915" s="376">
        <v>5</v>
      </c>
      <c r="B915" s="37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30" hidden="1" customHeight="1" x14ac:dyDescent="0.15">
      <c r="A916" s="376">
        <v>6</v>
      </c>
      <c r="B916" s="37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30" hidden="1" customHeight="1" x14ac:dyDescent="0.15">
      <c r="A917" s="376">
        <v>7</v>
      </c>
      <c r="B917" s="37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30" hidden="1" customHeight="1" x14ac:dyDescent="0.15">
      <c r="A918" s="376">
        <v>8</v>
      </c>
      <c r="B918" s="37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30" hidden="1" customHeight="1" x14ac:dyDescent="0.15">
      <c r="A919" s="376">
        <v>9</v>
      </c>
      <c r="B919" s="37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30" hidden="1" customHeight="1" x14ac:dyDescent="0.15">
      <c r="A920" s="376">
        <v>10</v>
      </c>
      <c r="B920" s="37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30" hidden="1" customHeight="1" x14ac:dyDescent="0.15">
      <c r="A921" s="376">
        <v>11</v>
      </c>
      <c r="B921" s="37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30" hidden="1" customHeight="1" x14ac:dyDescent="0.15">
      <c r="A922" s="376">
        <v>12</v>
      </c>
      <c r="B922" s="37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30" hidden="1" customHeight="1" x14ac:dyDescent="0.15">
      <c r="A923" s="376">
        <v>13</v>
      </c>
      <c r="B923" s="37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7.75" hidden="1" customHeight="1" x14ac:dyDescent="0.15">
      <c r="A924" s="376">
        <v>14</v>
      </c>
      <c r="B924" s="37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t="30" hidden="1" customHeight="1" x14ac:dyDescent="0.15">
      <c r="A925" s="376">
        <v>15</v>
      </c>
      <c r="B925" s="37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t="30" hidden="1" customHeight="1" x14ac:dyDescent="0.15">
      <c r="A926" s="376">
        <v>16</v>
      </c>
      <c r="B926" s="37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t="30" hidden="1" customHeight="1" x14ac:dyDescent="0.15">
      <c r="A927" s="376">
        <v>17</v>
      </c>
      <c r="B927" s="37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t="30" hidden="1" customHeight="1" x14ac:dyDescent="0.15">
      <c r="A928" s="376">
        <v>18</v>
      </c>
      <c r="B928" s="37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t="30" hidden="1" customHeight="1" x14ac:dyDescent="0.15">
      <c r="A929" s="376">
        <v>19</v>
      </c>
      <c r="B929" s="37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30" hidden="1" customHeight="1" x14ac:dyDescent="0.15">
      <c r="A930" s="376">
        <v>20</v>
      </c>
      <c r="B930" s="37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30" hidden="1" customHeight="1" x14ac:dyDescent="0.15">
      <c r="A931" s="376">
        <v>21</v>
      </c>
      <c r="B931" s="37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30" hidden="1" customHeight="1" x14ac:dyDescent="0.15">
      <c r="A932" s="376">
        <v>22</v>
      </c>
      <c r="B932" s="37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30" hidden="1" customHeight="1" x14ac:dyDescent="0.15">
      <c r="A933" s="376">
        <v>23</v>
      </c>
      <c r="B933" s="37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30" hidden="1" customHeight="1" x14ac:dyDescent="0.15">
      <c r="A934" s="376">
        <v>24</v>
      </c>
      <c r="B934" s="37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30" hidden="1" customHeight="1" x14ac:dyDescent="0.15">
      <c r="A935" s="376">
        <v>25</v>
      </c>
      <c r="B935" s="37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30" hidden="1" customHeight="1" x14ac:dyDescent="0.15">
      <c r="A936" s="376">
        <v>26</v>
      </c>
      <c r="B936" s="37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30" hidden="1" customHeight="1" x14ac:dyDescent="0.15">
      <c r="A937" s="376">
        <v>27</v>
      </c>
      <c r="B937" s="37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30" hidden="1" customHeight="1" x14ac:dyDescent="0.15">
      <c r="A938" s="376">
        <v>28</v>
      </c>
      <c r="B938" s="37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30" hidden="1" customHeight="1" x14ac:dyDescent="0.15">
      <c r="A939" s="376">
        <v>29</v>
      </c>
      <c r="B939" s="37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30" hidden="1" customHeight="1" x14ac:dyDescent="0.15">
      <c r="A940" s="376">
        <v>30</v>
      </c>
      <c r="B940" s="37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0.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155" t="s">
        <v>297</v>
      </c>
      <c r="K943" s="367"/>
      <c r="L943" s="367"/>
      <c r="M943" s="367"/>
      <c r="N943" s="367"/>
      <c r="O943" s="367"/>
      <c r="P943" s="250" t="s">
        <v>244</v>
      </c>
      <c r="Q943" s="250"/>
      <c r="R943" s="250"/>
      <c r="S943" s="250"/>
      <c r="T943" s="250"/>
      <c r="U943" s="250"/>
      <c r="V943" s="250"/>
      <c r="W943" s="250"/>
      <c r="X943" s="250"/>
      <c r="Y943" s="368" t="s">
        <v>295</v>
      </c>
      <c r="Z943" s="369"/>
      <c r="AA943" s="369"/>
      <c r="AB943" s="369"/>
      <c r="AC943" s="155" t="s">
        <v>338</v>
      </c>
      <c r="AD943" s="155"/>
      <c r="AE943" s="155"/>
      <c r="AF943" s="155"/>
      <c r="AG943" s="155"/>
      <c r="AH943" s="368" t="s">
        <v>368</v>
      </c>
      <c r="AI943" s="366"/>
      <c r="AJ943" s="366"/>
      <c r="AK943" s="366"/>
      <c r="AL943" s="366" t="s">
        <v>21</v>
      </c>
      <c r="AM943" s="366"/>
      <c r="AN943" s="366"/>
      <c r="AO943" s="370"/>
      <c r="AP943" s="371" t="s">
        <v>298</v>
      </c>
      <c r="AQ943" s="371"/>
      <c r="AR943" s="371"/>
      <c r="AS943" s="371"/>
      <c r="AT943" s="371"/>
      <c r="AU943" s="371"/>
      <c r="AV943" s="371"/>
      <c r="AW943" s="371"/>
      <c r="AX943" s="371"/>
      <c r="AY943">
        <f t="shared" ref="AY943:AY944" si="120">$AY$941</f>
        <v>0</v>
      </c>
    </row>
    <row r="944" spans="1:51" ht="30" hidden="1" customHeight="1" x14ac:dyDescent="0.15">
      <c r="A944" s="376">
        <v>1</v>
      </c>
      <c r="B944" s="37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7"/>
      <c r="AE944" s="357"/>
      <c r="AF944" s="357"/>
      <c r="AG944" s="357"/>
      <c r="AH944" s="372"/>
      <c r="AI944" s="373"/>
      <c r="AJ944" s="373"/>
      <c r="AK944" s="373"/>
      <c r="AL944" s="360"/>
      <c r="AM944" s="361"/>
      <c r="AN944" s="361"/>
      <c r="AO944" s="362"/>
      <c r="AP944" s="363"/>
      <c r="AQ944" s="363"/>
      <c r="AR944" s="363"/>
      <c r="AS944" s="363"/>
      <c r="AT944" s="363"/>
      <c r="AU944" s="363"/>
      <c r="AV944" s="363"/>
      <c r="AW944" s="363"/>
      <c r="AX944" s="363"/>
      <c r="AY944">
        <f t="shared" si="120"/>
        <v>0</v>
      </c>
    </row>
    <row r="945" spans="1:51" ht="30" hidden="1" customHeight="1" x14ac:dyDescent="0.15">
      <c r="A945" s="376">
        <v>2</v>
      </c>
      <c r="B945" s="37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7"/>
      <c r="AE945" s="357"/>
      <c r="AF945" s="357"/>
      <c r="AG945" s="357"/>
      <c r="AH945" s="372"/>
      <c r="AI945" s="373"/>
      <c r="AJ945" s="373"/>
      <c r="AK945" s="373"/>
      <c r="AL945" s="360"/>
      <c r="AM945" s="361"/>
      <c r="AN945" s="361"/>
      <c r="AO945" s="362"/>
      <c r="AP945" s="363"/>
      <c r="AQ945" s="363"/>
      <c r="AR945" s="363"/>
      <c r="AS945" s="363"/>
      <c r="AT945" s="363"/>
      <c r="AU945" s="363"/>
      <c r="AV945" s="363"/>
      <c r="AW945" s="363"/>
      <c r="AX945" s="363"/>
      <c r="AY945">
        <f>COUNTA($C$945)</f>
        <v>0</v>
      </c>
    </row>
    <row r="946" spans="1:51" ht="30" hidden="1" customHeight="1" x14ac:dyDescent="0.15">
      <c r="A946" s="376">
        <v>3</v>
      </c>
      <c r="B946" s="376">
        <v>1</v>
      </c>
      <c r="C946" s="364"/>
      <c r="D946" s="349"/>
      <c r="E946" s="349"/>
      <c r="F946" s="349"/>
      <c r="G946" s="349"/>
      <c r="H946" s="349"/>
      <c r="I946" s="349"/>
      <c r="J946" s="350"/>
      <c r="K946" s="351"/>
      <c r="L946" s="351"/>
      <c r="M946" s="351"/>
      <c r="N946" s="351"/>
      <c r="O946" s="351"/>
      <c r="P946" s="365"/>
      <c r="Q946" s="352"/>
      <c r="R946" s="352"/>
      <c r="S946" s="352"/>
      <c r="T946" s="352"/>
      <c r="U946" s="352"/>
      <c r="V946" s="352"/>
      <c r="W946" s="352"/>
      <c r="X946" s="352"/>
      <c r="Y946" s="353"/>
      <c r="Z946" s="354"/>
      <c r="AA946" s="354"/>
      <c r="AB946" s="355"/>
      <c r="AC946" s="356"/>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30" hidden="1" customHeight="1" x14ac:dyDescent="0.15">
      <c r="A947" s="376">
        <v>4</v>
      </c>
      <c r="B947" s="376">
        <v>1</v>
      </c>
      <c r="C947" s="364"/>
      <c r="D947" s="349"/>
      <c r="E947" s="349"/>
      <c r="F947" s="349"/>
      <c r="G947" s="349"/>
      <c r="H947" s="349"/>
      <c r="I947" s="349"/>
      <c r="J947" s="350"/>
      <c r="K947" s="351"/>
      <c r="L947" s="351"/>
      <c r="M947" s="351"/>
      <c r="N947" s="351"/>
      <c r="O947" s="351"/>
      <c r="P947" s="365"/>
      <c r="Q947" s="352"/>
      <c r="R947" s="352"/>
      <c r="S947" s="352"/>
      <c r="T947" s="352"/>
      <c r="U947" s="352"/>
      <c r="V947" s="352"/>
      <c r="W947" s="352"/>
      <c r="X947" s="352"/>
      <c r="Y947" s="353"/>
      <c r="Z947" s="354"/>
      <c r="AA947" s="354"/>
      <c r="AB947" s="355"/>
      <c r="AC947" s="356"/>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30" hidden="1" customHeight="1" x14ac:dyDescent="0.15">
      <c r="A948" s="376">
        <v>5</v>
      </c>
      <c r="B948" s="37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30" hidden="1" customHeight="1" x14ac:dyDescent="0.15">
      <c r="A949" s="376">
        <v>6</v>
      </c>
      <c r="B949" s="37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30" hidden="1" customHeight="1" x14ac:dyDescent="0.15">
      <c r="A950" s="376">
        <v>7</v>
      </c>
      <c r="B950" s="37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30" hidden="1" customHeight="1" x14ac:dyDescent="0.15">
      <c r="A951" s="376">
        <v>8</v>
      </c>
      <c r="B951" s="37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30" hidden="1" customHeight="1" x14ac:dyDescent="0.15">
      <c r="A952" s="376">
        <v>9</v>
      </c>
      <c r="B952" s="37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30" hidden="1" customHeight="1" x14ac:dyDescent="0.15">
      <c r="A953" s="376">
        <v>10</v>
      </c>
      <c r="B953" s="37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30" hidden="1" customHeight="1" x14ac:dyDescent="0.15">
      <c r="A954" s="376">
        <v>11</v>
      </c>
      <c r="B954" s="37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30" hidden="1" customHeight="1" x14ac:dyDescent="0.15">
      <c r="A955" s="376">
        <v>12</v>
      </c>
      <c r="B955" s="37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30" hidden="1" customHeight="1" x14ac:dyDescent="0.15">
      <c r="A956" s="376">
        <v>13</v>
      </c>
      <c r="B956" s="37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30" hidden="1" customHeight="1" x14ac:dyDescent="0.15">
      <c r="A957" s="376">
        <v>14</v>
      </c>
      <c r="B957" s="37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t="4.5" hidden="1" customHeight="1" x14ac:dyDescent="0.15">
      <c r="A958" s="376">
        <v>15</v>
      </c>
      <c r="B958" s="37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t="30" hidden="1" customHeight="1" x14ac:dyDescent="0.15">
      <c r="A959" s="376">
        <v>16</v>
      </c>
      <c r="B959" s="37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t="30" hidden="1" customHeight="1" x14ac:dyDescent="0.15">
      <c r="A960" s="376">
        <v>17</v>
      </c>
      <c r="B960" s="37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t="30" hidden="1" customHeight="1" x14ac:dyDescent="0.15">
      <c r="A961" s="376">
        <v>18</v>
      </c>
      <c r="B961" s="37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t="30" hidden="1" customHeight="1" x14ac:dyDescent="0.15">
      <c r="A962" s="376">
        <v>19</v>
      </c>
      <c r="B962" s="37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30" hidden="1" customHeight="1" x14ac:dyDescent="0.15">
      <c r="A963" s="376">
        <v>20</v>
      </c>
      <c r="B963" s="37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30" hidden="1" customHeight="1" x14ac:dyDescent="0.15">
      <c r="A964" s="376">
        <v>21</v>
      </c>
      <c r="B964" s="37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30" hidden="1" customHeight="1" x14ac:dyDescent="0.15">
      <c r="A965" s="376">
        <v>22</v>
      </c>
      <c r="B965" s="37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30" hidden="1" customHeight="1" x14ac:dyDescent="0.15">
      <c r="A966" s="376">
        <v>23</v>
      </c>
      <c r="B966" s="37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30" hidden="1" customHeight="1" x14ac:dyDescent="0.15">
      <c r="A967" s="376">
        <v>24</v>
      </c>
      <c r="B967" s="37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30" hidden="1" customHeight="1" x14ac:dyDescent="0.15">
      <c r="A968" s="376">
        <v>25</v>
      </c>
      <c r="B968" s="37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30" hidden="1" customHeight="1" x14ac:dyDescent="0.15">
      <c r="A969" s="376">
        <v>26</v>
      </c>
      <c r="B969" s="37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30" hidden="1" customHeight="1" x14ac:dyDescent="0.15">
      <c r="A970" s="376">
        <v>27</v>
      </c>
      <c r="B970" s="37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30" hidden="1" customHeight="1" x14ac:dyDescent="0.15">
      <c r="A971" s="376">
        <v>28</v>
      </c>
      <c r="B971" s="37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30" hidden="1" customHeight="1" x14ac:dyDescent="0.15">
      <c r="A972" s="376">
        <v>29</v>
      </c>
      <c r="B972" s="37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30" hidden="1" customHeight="1" x14ac:dyDescent="0.15">
      <c r="A973" s="376">
        <v>30</v>
      </c>
      <c r="B973" s="37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155" t="s">
        <v>297</v>
      </c>
      <c r="K976" s="367"/>
      <c r="L976" s="367"/>
      <c r="M976" s="367"/>
      <c r="N976" s="367"/>
      <c r="O976" s="367"/>
      <c r="P976" s="250" t="s">
        <v>244</v>
      </c>
      <c r="Q976" s="250"/>
      <c r="R976" s="250"/>
      <c r="S976" s="250"/>
      <c r="T976" s="250"/>
      <c r="U976" s="250"/>
      <c r="V976" s="250"/>
      <c r="W976" s="250"/>
      <c r="X976" s="250"/>
      <c r="Y976" s="368" t="s">
        <v>295</v>
      </c>
      <c r="Z976" s="369"/>
      <c r="AA976" s="369"/>
      <c r="AB976" s="369"/>
      <c r="AC976" s="155" t="s">
        <v>338</v>
      </c>
      <c r="AD976" s="155"/>
      <c r="AE976" s="155"/>
      <c r="AF976" s="155"/>
      <c r="AG976" s="155"/>
      <c r="AH976" s="368" t="s">
        <v>368</v>
      </c>
      <c r="AI976" s="366"/>
      <c r="AJ976" s="366"/>
      <c r="AK976" s="366"/>
      <c r="AL976" s="366" t="s">
        <v>21</v>
      </c>
      <c r="AM976" s="366"/>
      <c r="AN976" s="366"/>
      <c r="AO976" s="370"/>
      <c r="AP976" s="371" t="s">
        <v>298</v>
      </c>
      <c r="AQ976" s="371"/>
      <c r="AR976" s="371"/>
      <c r="AS976" s="371"/>
      <c r="AT976" s="371"/>
      <c r="AU976" s="371"/>
      <c r="AV976" s="371"/>
      <c r="AW976" s="371"/>
      <c r="AX976" s="371"/>
      <c r="AY976">
        <f t="shared" ref="AY976:AY977" si="121">$AY$974</f>
        <v>0</v>
      </c>
    </row>
    <row r="977" spans="1:51" ht="30" hidden="1" customHeight="1" x14ac:dyDescent="0.15">
      <c r="A977" s="376">
        <v>1</v>
      </c>
      <c r="B977" s="37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7"/>
      <c r="AE977" s="357"/>
      <c r="AF977" s="357"/>
      <c r="AG977" s="357"/>
      <c r="AH977" s="372"/>
      <c r="AI977" s="373"/>
      <c r="AJ977" s="373"/>
      <c r="AK977" s="373"/>
      <c r="AL977" s="360"/>
      <c r="AM977" s="361"/>
      <c r="AN977" s="361"/>
      <c r="AO977" s="362"/>
      <c r="AP977" s="363"/>
      <c r="AQ977" s="363"/>
      <c r="AR977" s="363"/>
      <c r="AS977" s="363"/>
      <c r="AT977" s="363"/>
      <c r="AU977" s="363"/>
      <c r="AV977" s="363"/>
      <c r="AW977" s="363"/>
      <c r="AX977" s="363"/>
      <c r="AY977">
        <f t="shared" si="121"/>
        <v>0</v>
      </c>
    </row>
    <row r="978" spans="1:51" ht="30" hidden="1" customHeight="1" x14ac:dyDescent="0.15">
      <c r="A978" s="376">
        <v>2</v>
      </c>
      <c r="B978" s="37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7"/>
      <c r="AE978" s="357"/>
      <c r="AF978" s="357"/>
      <c r="AG978" s="357"/>
      <c r="AH978" s="372"/>
      <c r="AI978" s="373"/>
      <c r="AJ978" s="373"/>
      <c r="AK978" s="373"/>
      <c r="AL978" s="360"/>
      <c r="AM978" s="361"/>
      <c r="AN978" s="361"/>
      <c r="AO978" s="362"/>
      <c r="AP978" s="363"/>
      <c r="AQ978" s="363"/>
      <c r="AR978" s="363"/>
      <c r="AS978" s="363"/>
      <c r="AT978" s="363"/>
      <c r="AU978" s="363"/>
      <c r="AV978" s="363"/>
      <c r="AW978" s="363"/>
      <c r="AX978" s="363"/>
      <c r="AY978">
        <f>COUNTA($C$978)</f>
        <v>0</v>
      </c>
    </row>
    <row r="979" spans="1:51" ht="30" hidden="1" customHeight="1" x14ac:dyDescent="0.15">
      <c r="A979" s="376">
        <v>3</v>
      </c>
      <c r="B979" s="376">
        <v>1</v>
      </c>
      <c r="C979" s="364"/>
      <c r="D979" s="349"/>
      <c r="E979" s="349"/>
      <c r="F979" s="349"/>
      <c r="G979" s="349"/>
      <c r="H979" s="349"/>
      <c r="I979" s="349"/>
      <c r="J979" s="350"/>
      <c r="K979" s="351"/>
      <c r="L979" s="351"/>
      <c r="M979" s="351"/>
      <c r="N979" s="351"/>
      <c r="O979" s="351"/>
      <c r="P979" s="365"/>
      <c r="Q979" s="352"/>
      <c r="R979" s="352"/>
      <c r="S979" s="352"/>
      <c r="T979" s="352"/>
      <c r="U979" s="352"/>
      <c r="V979" s="352"/>
      <c r="W979" s="352"/>
      <c r="X979" s="352"/>
      <c r="Y979" s="353"/>
      <c r="Z979" s="354"/>
      <c r="AA979" s="354"/>
      <c r="AB979" s="355"/>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30" hidden="1" customHeight="1" x14ac:dyDescent="0.15">
      <c r="A980" s="376">
        <v>4</v>
      </c>
      <c r="B980" s="376">
        <v>1</v>
      </c>
      <c r="C980" s="364"/>
      <c r="D980" s="349"/>
      <c r="E980" s="349"/>
      <c r="F980" s="349"/>
      <c r="G980" s="349"/>
      <c r="H980" s="349"/>
      <c r="I980" s="349"/>
      <c r="J980" s="350"/>
      <c r="K980" s="351"/>
      <c r="L980" s="351"/>
      <c r="M980" s="351"/>
      <c r="N980" s="351"/>
      <c r="O980" s="351"/>
      <c r="P980" s="365"/>
      <c r="Q980" s="352"/>
      <c r="R980" s="352"/>
      <c r="S980" s="352"/>
      <c r="T980" s="352"/>
      <c r="U980" s="352"/>
      <c r="V980" s="352"/>
      <c r="W980" s="352"/>
      <c r="X980" s="352"/>
      <c r="Y980" s="353"/>
      <c r="Z980" s="354"/>
      <c r="AA980" s="354"/>
      <c r="AB980" s="355"/>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30" hidden="1" customHeight="1" x14ac:dyDescent="0.15">
      <c r="A981" s="376">
        <v>5</v>
      </c>
      <c r="B981" s="37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30" hidden="1" customHeight="1" x14ac:dyDescent="0.15">
      <c r="A982" s="376">
        <v>6</v>
      </c>
      <c r="B982" s="37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30" hidden="1" customHeight="1" x14ac:dyDescent="0.15">
      <c r="A983" s="376">
        <v>7</v>
      </c>
      <c r="B983" s="37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30" hidden="1" customHeight="1" x14ac:dyDescent="0.15">
      <c r="A984" s="376">
        <v>8</v>
      </c>
      <c r="B984" s="37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30" hidden="1" customHeight="1" x14ac:dyDescent="0.15">
      <c r="A985" s="376">
        <v>9</v>
      </c>
      <c r="B985" s="37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30" hidden="1" customHeight="1" x14ac:dyDescent="0.15">
      <c r="A986" s="376">
        <v>10</v>
      </c>
      <c r="B986" s="37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30" hidden="1" customHeight="1" x14ac:dyDescent="0.15">
      <c r="A987" s="376">
        <v>11</v>
      </c>
      <c r="B987" s="37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30" hidden="1" customHeight="1" x14ac:dyDescent="0.15">
      <c r="A988" s="376">
        <v>12</v>
      </c>
      <c r="B988" s="37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30" hidden="1" customHeight="1" x14ac:dyDescent="0.15">
      <c r="A989" s="376">
        <v>13</v>
      </c>
      <c r="B989" s="37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0.75" hidden="1" customHeight="1" x14ac:dyDescent="0.15">
      <c r="A990" s="376">
        <v>14</v>
      </c>
      <c r="B990" s="37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t="0.75" hidden="1" customHeight="1" x14ac:dyDescent="0.15">
      <c r="A991" s="376">
        <v>15</v>
      </c>
      <c r="B991" s="37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t="30" hidden="1" customHeight="1" x14ac:dyDescent="0.15">
      <c r="A992" s="376">
        <v>16</v>
      </c>
      <c r="B992" s="37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t="30" hidden="1" customHeight="1" x14ac:dyDescent="0.15">
      <c r="A993" s="376">
        <v>17</v>
      </c>
      <c r="B993" s="37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t="30" hidden="1" customHeight="1" x14ac:dyDescent="0.15">
      <c r="A994" s="376">
        <v>18</v>
      </c>
      <c r="B994" s="37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t="30" hidden="1" customHeight="1" x14ac:dyDescent="0.15">
      <c r="A995" s="376">
        <v>19</v>
      </c>
      <c r="B995" s="37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30" hidden="1" customHeight="1" x14ac:dyDescent="0.15">
      <c r="A996" s="376">
        <v>20</v>
      </c>
      <c r="B996" s="37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30" hidden="1" customHeight="1" x14ac:dyDescent="0.15">
      <c r="A997" s="376">
        <v>21</v>
      </c>
      <c r="B997" s="37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30" hidden="1" customHeight="1" x14ac:dyDescent="0.15">
      <c r="A998" s="376">
        <v>22</v>
      </c>
      <c r="B998" s="37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30" hidden="1" customHeight="1" x14ac:dyDescent="0.15">
      <c r="A999" s="376">
        <v>23</v>
      </c>
      <c r="B999" s="37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30" hidden="1" customHeight="1" x14ac:dyDescent="0.15">
      <c r="A1000" s="376">
        <v>24</v>
      </c>
      <c r="B1000" s="37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30" hidden="1" customHeight="1" x14ac:dyDescent="0.15">
      <c r="A1001" s="376">
        <v>25</v>
      </c>
      <c r="B1001" s="37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30" hidden="1" customHeight="1" x14ac:dyDescent="0.15">
      <c r="A1002" s="376">
        <v>26</v>
      </c>
      <c r="B1002" s="37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30" hidden="1" customHeight="1" x14ac:dyDescent="0.15">
      <c r="A1003" s="376">
        <v>27</v>
      </c>
      <c r="B1003" s="37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30" hidden="1" customHeight="1" x14ac:dyDescent="0.15">
      <c r="A1004" s="376">
        <v>28</v>
      </c>
      <c r="B1004" s="37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30" hidden="1" customHeight="1" x14ac:dyDescent="0.15">
      <c r="A1005" s="376">
        <v>29</v>
      </c>
      <c r="B1005" s="37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7.5" hidden="1" customHeight="1" x14ac:dyDescent="0.15">
      <c r="A1006" s="376">
        <v>30</v>
      </c>
      <c r="B1006" s="37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2.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0.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155" t="s">
        <v>297</v>
      </c>
      <c r="K1009" s="367"/>
      <c r="L1009" s="367"/>
      <c r="M1009" s="367"/>
      <c r="N1009" s="367"/>
      <c r="O1009" s="367"/>
      <c r="P1009" s="250" t="s">
        <v>244</v>
      </c>
      <c r="Q1009" s="250"/>
      <c r="R1009" s="250"/>
      <c r="S1009" s="250"/>
      <c r="T1009" s="250"/>
      <c r="U1009" s="250"/>
      <c r="V1009" s="250"/>
      <c r="W1009" s="250"/>
      <c r="X1009" s="250"/>
      <c r="Y1009" s="368" t="s">
        <v>295</v>
      </c>
      <c r="Z1009" s="369"/>
      <c r="AA1009" s="369"/>
      <c r="AB1009" s="369"/>
      <c r="AC1009" s="155" t="s">
        <v>338</v>
      </c>
      <c r="AD1009" s="155"/>
      <c r="AE1009" s="155"/>
      <c r="AF1009" s="155"/>
      <c r="AG1009" s="155"/>
      <c r="AH1009" s="368" t="s">
        <v>368</v>
      </c>
      <c r="AI1009" s="366"/>
      <c r="AJ1009" s="366"/>
      <c r="AK1009" s="366"/>
      <c r="AL1009" s="366" t="s">
        <v>21</v>
      </c>
      <c r="AM1009" s="366"/>
      <c r="AN1009" s="366"/>
      <c r="AO1009" s="370"/>
      <c r="AP1009" s="371" t="s">
        <v>298</v>
      </c>
      <c r="AQ1009" s="371"/>
      <c r="AR1009" s="371"/>
      <c r="AS1009" s="371"/>
      <c r="AT1009" s="371"/>
      <c r="AU1009" s="371"/>
      <c r="AV1009" s="371"/>
      <c r="AW1009" s="371"/>
      <c r="AX1009" s="371"/>
      <c r="AY1009">
        <f t="shared" ref="AY1009:AY1010" si="122">$AY$1007</f>
        <v>0</v>
      </c>
    </row>
    <row r="1010" spans="1:51" ht="30" hidden="1" customHeight="1" x14ac:dyDescent="0.15">
      <c r="A1010" s="376">
        <v>1</v>
      </c>
      <c r="B1010" s="37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7"/>
      <c r="AE1010" s="357"/>
      <c r="AF1010" s="357"/>
      <c r="AG1010" s="357"/>
      <c r="AH1010" s="372"/>
      <c r="AI1010" s="373"/>
      <c r="AJ1010" s="373"/>
      <c r="AK1010" s="373"/>
      <c r="AL1010" s="360"/>
      <c r="AM1010" s="361"/>
      <c r="AN1010" s="361"/>
      <c r="AO1010" s="362"/>
      <c r="AP1010" s="363"/>
      <c r="AQ1010" s="363"/>
      <c r="AR1010" s="363"/>
      <c r="AS1010" s="363"/>
      <c r="AT1010" s="363"/>
      <c r="AU1010" s="363"/>
      <c r="AV1010" s="363"/>
      <c r="AW1010" s="363"/>
      <c r="AX1010" s="363"/>
      <c r="AY1010">
        <f t="shared" si="122"/>
        <v>0</v>
      </c>
    </row>
    <row r="1011" spans="1:51" ht="21.75" hidden="1" customHeight="1" x14ac:dyDescent="0.15">
      <c r="A1011" s="376">
        <v>2</v>
      </c>
      <c r="B1011" s="37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7"/>
      <c r="AE1011" s="357"/>
      <c r="AF1011" s="357"/>
      <c r="AG1011" s="357"/>
      <c r="AH1011" s="372"/>
      <c r="AI1011" s="373"/>
      <c r="AJ1011" s="373"/>
      <c r="AK1011" s="373"/>
      <c r="AL1011" s="360"/>
      <c r="AM1011" s="361"/>
      <c r="AN1011" s="361"/>
      <c r="AO1011" s="362"/>
      <c r="AP1011" s="363"/>
      <c r="AQ1011" s="363"/>
      <c r="AR1011" s="363"/>
      <c r="AS1011" s="363"/>
      <c r="AT1011" s="363"/>
      <c r="AU1011" s="363"/>
      <c r="AV1011" s="363"/>
      <c r="AW1011" s="363"/>
      <c r="AX1011" s="363"/>
      <c r="AY1011">
        <f>COUNTA($C$1011)</f>
        <v>0</v>
      </c>
    </row>
    <row r="1012" spans="1:51" ht="30" hidden="1" customHeight="1" x14ac:dyDescent="0.15">
      <c r="A1012" s="376">
        <v>3</v>
      </c>
      <c r="B1012" s="376">
        <v>1</v>
      </c>
      <c r="C1012" s="364"/>
      <c r="D1012" s="349"/>
      <c r="E1012" s="349"/>
      <c r="F1012" s="349"/>
      <c r="G1012" s="349"/>
      <c r="H1012" s="349"/>
      <c r="I1012" s="349"/>
      <c r="J1012" s="350"/>
      <c r="K1012" s="351"/>
      <c r="L1012" s="351"/>
      <c r="M1012" s="351"/>
      <c r="N1012" s="351"/>
      <c r="O1012" s="351"/>
      <c r="P1012" s="365"/>
      <c r="Q1012" s="352"/>
      <c r="R1012" s="352"/>
      <c r="S1012" s="352"/>
      <c r="T1012" s="352"/>
      <c r="U1012" s="352"/>
      <c r="V1012" s="352"/>
      <c r="W1012" s="352"/>
      <c r="X1012" s="352"/>
      <c r="Y1012" s="353"/>
      <c r="Z1012" s="354"/>
      <c r="AA1012" s="354"/>
      <c r="AB1012" s="355"/>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30" hidden="1" customHeight="1" x14ac:dyDescent="0.15">
      <c r="A1013" s="376">
        <v>4</v>
      </c>
      <c r="B1013" s="376">
        <v>1</v>
      </c>
      <c r="C1013" s="364"/>
      <c r="D1013" s="349"/>
      <c r="E1013" s="349"/>
      <c r="F1013" s="349"/>
      <c r="G1013" s="349"/>
      <c r="H1013" s="349"/>
      <c r="I1013" s="349"/>
      <c r="J1013" s="350"/>
      <c r="K1013" s="351"/>
      <c r="L1013" s="351"/>
      <c r="M1013" s="351"/>
      <c r="N1013" s="351"/>
      <c r="O1013" s="351"/>
      <c r="P1013" s="365"/>
      <c r="Q1013" s="352"/>
      <c r="R1013" s="352"/>
      <c r="S1013" s="352"/>
      <c r="T1013" s="352"/>
      <c r="U1013" s="352"/>
      <c r="V1013" s="352"/>
      <c r="W1013" s="352"/>
      <c r="X1013" s="352"/>
      <c r="Y1013" s="353"/>
      <c r="Z1013" s="354"/>
      <c r="AA1013" s="354"/>
      <c r="AB1013" s="355"/>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30" hidden="1" customHeight="1" x14ac:dyDescent="0.15">
      <c r="A1014" s="376">
        <v>5</v>
      </c>
      <c r="B1014" s="37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30" hidden="1" customHeight="1" x14ac:dyDescent="0.15">
      <c r="A1015" s="376">
        <v>6</v>
      </c>
      <c r="B1015" s="37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30" hidden="1" customHeight="1" x14ac:dyDescent="0.15">
      <c r="A1016" s="376">
        <v>7</v>
      </c>
      <c r="B1016" s="37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30" hidden="1" customHeight="1" x14ac:dyDescent="0.15">
      <c r="A1017" s="376">
        <v>8</v>
      </c>
      <c r="B1017" s="37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30" hidden="1" customHeight="1" x14ac:dyDescent="0.15">
      <c r="A1018" s="376">
        <v>9</v>
      </c>
      <c r="B1018" s="37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30" hidden="1" customHeight="1" x14ac:dyDescent="0.15">
      <c r="A1019" s="376">
        <v>10</v>
      </c>
      <c r="B1019" s="37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30" hidden="1" customHeight="1" x14ac:dyDescent="0.15">
      <c r="A1020" s="376">
        <v>11</v>
      </c>
      <c r="B1020" s="37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30" hidden="1" customHeight="1" x14ac:dyDescent="0.15">
      <c r="A1021" s="376">
        <v>12</v>
      </c>
      <c r="B1021" s="37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30" hidden="1" customHeight="1" x14ac:dyDescent="0.15">
      <c r="A1022" s="376">
        <v>13</v>
      </c>
      <c r="B1022" s="37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30" hidden="1" customHeight="1" x14ac:dyDescent="0.15">
      <c r="A1023" s="376">
        <v>14</v>
      </c>
      <c r="B1023" s="37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t="30" hidden="1" customHeight="1" x14ac:dyDescent="0.15">
      <c r="A1024" s="376">
        <v>15</v>
      </c>
      <c r="B1024" s="37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t="30" hidden="1" customHeight="1" x14ac:dyDescent="0.15">
      <c r="A1025" s="376">
        <v>16</v>
      </c>
      <c r="B1025" s="37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t="30" hidden="1" customHeight="1" x14ac:dyDescent="0.15">
      <c r="A1026" s="376">
        <v>17</v>
      </c>
      <c r="B1026" s="37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t="30" hidden="1" customHeight="1" x14ac:dyDescent="0.15">
      <c r="A1027" s="376">
        <v>18</v>
      </c>
      <c r="B1027" s="37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t="30" hidden="1" customHeight="1" x14ac:dyDescent="0.15">
      <c r="A1028" s="376">
        <v>19</v>
      </c>
      <c r="B1028" s="37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30" hidden="1" customHeight="1" x14ac:dyDescent="0.15">
      <c r="A1029" s="376">
        <v>20</v>
      </c>
      <c r="B1029" s="37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30" hidden="1" customHeight="1" x14ac:dyDescent="0.15">
      <c r="A1030" s="376">
        <v>21</v>
      </c>
      <c r="B1030" s="37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30" hidden="1" customHeight="1" x14ac:dyDescent="0.15">
      <c r="A1031" s="376">
        <v>22</v>
      </c>
      <c r="B1031" s="37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30" hidden="1" customHeight="1" x14ac:dyDescent="0.15">
      <c r="A1032" s="376">
        <v>23</v>
      </c>
      <c r="B1032" s="37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30" hidden="1" customHeight="1" x14ac:dyDescent="0.15">
      <c r="A1033" s="376">
        <v>24</v>
      </c>
      <c r="B1033" s="37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30" hidden="1" customHeight="1" x14ac:dyDescent="0.15">
      <c r="A1034" s="376">
        <v>25</v>
      </c>
      <c r="B1034" s="37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30" hidden="1" customHeight="1" x14ac:dyDescent="0.15">
      <c r="A1035" s="376">
        <v>26</v>
      </c>
      <c r="B1035" s="37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30" hidden="1" customHeight="1" x14ac:dyDescent="0.15">
      <c r="A1036" s="376">
        <v>27</v>
      </c>
      <c r="B1036" s="37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30" hidden="1" customHeight="1" x14ac:dyDescent="0.15">
      <c r="A1037" s="376">
        <v>28</v>
      </c>
      <c r="B1037" s="37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30" hidden="1" customHeight="1" x14ac:dyDescent="0.15">
      <c r="A1038" s="376">
        <v>29</v>
      </c>
      <c r="B1038" s="37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30" hidden="1" customHeight="1" x14ac:dyDescent="0.15">
      <c r="A1039" s="376">
        <v>30</v>
      </c>
      <c r="B1039" s="37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1.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3.2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155" t="s">
        <v>297</v>
      </c>
      <c r="K1042" s="367"/>
      <c r="L1042" s="367"/>
      <c r="M1042" s="367"/>
      <c r="N1042" s="367"/>
      <c r="O1042" s="367"/>
      <c r="P1042" s="250" t="s">
        <v>244</v>
      </c>
      <c r="Q1042" s="250"/>
      <c r="R1042" s="250"/>
      <c r="S1042" s="250"/>
      <c r="T1042" s="250"/>
      <c r="U1042" s="250"/>
      <c r="V1042" s="250"/>
      <c r="W1042" s="250"/>
      <c r="X1042" s="250"/>
      <c r="Y1042" s="368" t="s">
        <v>295</v>
      </c>
      <c r="Z1042" s="369"/>
      <c r="AA1042" s="369"/>
      <c r="AB1042" s="369"/>
      <c r="AC1042" s="155" t="s">
        <v>338</v>
      </c>
      <c r="AD1042" s="155"/>
      <c r="AE1042" s="155"/>
      <c r="AF1042" s="155"/>
      <c r="AG1042" s="155"/>
      <c r="AH1042" s="368" t="s">
        <v>368</v>
      </c>
      <c r="AI1042" s="366"/>
      <c r="AJ1042" s="366"/>
      <c r="AK1042" s="366"/>
      <c r="AL1042" s="366" t="s">
        <v>21</v>
      </c>
      <c r="AM1042" s="366"/>
      <c r="AN1042" s="366"/>
      <c r="AO1042" s="370"/>
      <c r="AP1042" s="371" t="s">
        <v>298</v>
      </c>
      <c r="AQ1042" s="371"/>
      <c r="AR1042" s="371"/>
      <c r="AS1042" s="371"/>
      <c r="AT1042" s="371"/>
      <c r="AU1042" s="371"/>
      <c r="AV1042" s="371"/>
      <c r="AW1042" s="371"/>
      <c r="AX1042" s="371"/>
      <c r="AY1042">
        <f t="shared" ref="AY1042:AY1043" si="123">$AY$1040</f>
        <v>0</v>
      </c>
    </row>
    <row r="1043" spans="1:51" ht="30" hidden="1" customHeight="1" x14ac:dyDescent="0.15">
      <c r="A1043" s="376">
        <v>1</v>
      </c>
      <c r="B1043" s="37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7"/>
      <c r="AE1043" s="357"/>
      <c r="AF1043" s="357"/>
      <c r="AG1043" s="357"/>
      <c r="AH1043" s="372"/>
      <c r="AI1043" s="373"/>
      <c r="AJ1043" s="373"/>
      <c r="AK1043" s="373"/>
      <c r="AL1043" s="360"/>
      <c r="AM1043" s="361"/>
      <c r="AN1043" s="361"/>
      <c r="AO1043" s="362"/>
      <c r="AP1043" s="363"/>
      <c r="AQ1043" s="363"/>
      <c r="AR1043" s="363"/>
      <c r="AS1043" s="363"/>
      <c r="AT1043" s="363"/>
      <c r="AU1043" s="363"/>
      <c r="AV1043" s="363"/>
      <c r="AW1043" s="363"/>
      <c r="AX1043" s="363"/>
      <c r="AY1043">
        <f t="shared" si="123"/>
        <v>0</v>
      </c>
    </row>
    <row r="1044" spans="1:51" ht="30" hidden="1" customHeight="1" x14ac:dyDescent="0.15">
      <c r="A1044" s="376">
        <v>2</v>
      </c>
      <c r="B1044" s="37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7"/>
      <c r="AE1044" s="357"/>
      <c r="AF1044" s="357"/>
      <c r="AG1044" s="357"/>
      <c r="AH1044" s="372"/>
      <c r="AI1044" s="373"/>
      <c r="AJ1044" s="373"/>
      <c r="AK1044" s="373"/>
      <c r="AL1044" s="360"/>
      <c r="AM1044" s="361"/>
      <c r="AN1044" s="361"/>
      <c r="AO1044" s="362"/>
      <c r="AP1044" s="363"/>
      <c r="AQ1044" s="363"/>
      <c r="AR1044" s="363"/>
      <c r="AS1044" s="363"/>
      <c r="AT1044" s="363"/>
      <c r="AU1044" s="363"/>
      <c r="AV1044" s="363"/>
      <c r="AW1044" s="363"/>
      <c r="AX1044" s="363"/>
      <c r="AY1044">
        <f>COUNTA($C$1044)</f>
        <v>0</v>
      </c>
    </row>
    <row r="1045" spans="1:51" ht="30" hidden="1" customHeight="1" x14ac:dyDescent="0.15">
      <c r="A1045" s="376">
        <v>3</v>
      </c>
      <c r="B1045" s="376">
        <v>1</v>
      </c>
      <c r="C1045" s="364"/>
      <c r="D1045" s="349"/>
      <c r="E1045" s="349"/>
      <c r="F1045" s="349"/>
      <c r="G1045" s="349"/>
      <c r="H1045" s="349"/>
      <c r="I1045" s="349"/>
      <c r="J1045" s="350"/>
      <c r="K1045" s="351"/>
      <c r="L1045" s="351"/>
      <c r="M1045" s="351"/>
      <c r="N1045" s="351"/>
      <c r="O1045" s="351"/>
      <c r="P1045" s="365"/>
      <c r="Q1045" s="352"/>
      <c r="R1045" s="352"/>
      <c r="S1045" s="352"/>
      <c r="T1045" s="352"/>
      <c r="U1045" s="352"/>
      <c r="V1045" s="352"/>
      <c r="W1045" s="352"/>
      <c r="X1045" s="352"/>
      <c r="Y1045" s="353"/>
      <c r="Z1045" s="354"/>
      <c r="AA1045" s="354"/>
      <c r="AB1045" s="355"/>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30" hidden="1" customHeight="1" x14ac:dyDescent="0.15">
      <c r="A1046" s="376">
        <v>4</v>
      </c>
      <c r="B1046" s="376">
        <v>1</v>
      </c>
      <c r="C1046" s="364"/>
      <c r="D1046" s="349"/>
      <c r="E1046" s="349"/>
      <c r="F1046" s="349"/>
      <c r="G1046" s="349"/>
      <c r="H1046" s="349"/>
      <c r="I1046" s="349"/>
      <c r="J1046" s="350"/>
      <c r="K1046" s="351"/>
      <c r="L1046" s="351"/>
      <c r="M1046" s="351"/>
      <c r="N1046" s="351"/>
      <c r="O1046" s="351"/>
      <c r="P1046" s="365"/>
      <c r="Q1046" s="352"/>
      <c r="R1046" s="352"/>
      <c r="S1046" s="352"/>
      <c r="T1046" s="352"/>
      <c r="U1046" s="352"/>
      <c r="V1046" s="352"/>
      <c r="W1046" s="352"/>
      <c r="X1046" s="352"/>
      <c r="Y1046" s="353"/>
      <c r="Z1046" s="354"/>
      <c r="AA1046" s="354"/>
      <c r="AB1046" s="355"/>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30" hidden="1" customHeight="1" x14ac:dyDescent="0.15">
      <c r="A1047" s="376">
        <v>5</v>
      </c>
      <c r="B1047" s="37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76">
        <v>6</v>
      </c>
      <c r="B1048" s="37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76">
        <v>7</v>
      </c>
      <c r="B1049" s="37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30" hidden="1" customHeight="1" x14ac:dyDescent="0.15">
      <c r="A1050" s="376">
        <v>8</v>
      </c>
      <c r="B1050" s="37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30" hidden="1" customHeight="1" x14ac:dyDescent="0.15">
      <c r="A1051" s="376">
        <v>9</v>
      </c>
      <c r="B1051" s="37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30" hidden="1" customHeight="1" x14ac:dyDescent="0.15">
      <c r="A1052" s="376">
        <v>10</v>
      </c>
      <c r="B1052" s="37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30" hidden="1" customHeight="1" x14ac:dyDescent="0.15">
      <c r="A1053" s="376">
        <v>11</v>
      </c>
      <c r="B1053" s="37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30" hidden="1" customHeight="1" x14ac:dyDescent="0.15">
      <c r="A1054" s="376">
        <v>12</v>
      </c>
      <c r="B1054" s="37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30" hidden="1" customHeight="1" x14ac:dyDescent="0.15">
      <c r="A1055" s="376">
        <v>13</v>
      </c>
      <c r="B1055" s="37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30" hidden="1" customHeight="1" x14ac:dyDescent="0.15">
      <c r="A1056" s="376">
        <v>14</v>
      </c>
      <c r="B1056" s="37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t="30" hidden="1" customHeight="1" x14ac:dyDescent="0.15">
      <c r="A1057" s="376">
        <v>15</v>
      </c>
      <c r="B1057" s="37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t="30" hidden="1" customHeight="1" x14ac:dyDescent="0.15">
      <c r="A1058" s="376">
        <v>16</v>
      </c>
      <c r="B1058" s="37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t="30" hidden="1" customHeight="1" x14ac:dyDescent="0.15">
      <c r="A1059" s="376">
        <v>17</v>
      </c>
      <c r="B1059" s="37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t="30" hidden="1" customHeight="1" x14ac:dyDescent="0.15">
      <c r="A1060" s="376">
        <v>18</v>
      </c>
      <c r="B1060" s="37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t="30" hidden="1" customHeight="1" x14ac:dyDescent="0.15">
      <c r="A1061" s="376">
        <v>19</v>
      </c>
      <c r="B1061" s="37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30" hidden="1" customHeight="1" x14ac:dyDescent="0.15">
      <c r="A1062" s="376">
        <v>20</v>
      </c>
      <c r="B1062" s="37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30" hidden="1" customHeight="1" x14ac:dyDescent="0.15">
      <c r="A1063" s="376">
        <v>21</v>
      </c>
      <c r="B1063" s="37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30" hidden="1" customHeight="1" x14ac:dyDescent="0.15">
      <c r="A1064" s="376">
        <v>22</v>
      </c>
      <c r="B1064" s="37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30" hidden="1" customHeight="1" x14ac:dyDescent="0.15">
      <c r="A1065" s="376">
        <v>23</v>
      </c>
      <c r="B1065" s="37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30" hidden="1" customHeight="1" x14ac:dyDescent="0.15">
      <c r="A1066" s="376">
        <v>24</v>
      </c>
      <c r="B1066" s="37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30" hidden="1" customHeight="1" x14ac:dyDescent="0.15">
      <c r="A1067" s="376">
        <v>25</v>
      </c>
      <c r="B1067" s="37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30" hidden="1" customHeight="1" x14ac:dyDescent="0.15">
      <c r="A1068" s="376">
        <v>26</v>
      </c>
      <c r="B1068" s="37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30" hidden="1" customHeight="1" x14ac:dyDescent="0.15">
      <c r="A1069" s="376">
        <v>27</v>
      </c>
      <c r="B1069" s="37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30" hidden="1" customHeight="1" x14ac:dyDescent="0.15">
      <c r="A1070" s="376">
        <v>28</v>
      </c>
      <c r="B1070" s="37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30" hidden="1" customHeight="1" x14ac:dyDescent="0.15">
      <c r="A1071" s="376">
        <v>29</v>
      </c>
      <c r="B1071" s="37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0.75" hidden="1" customHeight="1" x14ac:dyDescent="0.15">
      <c r="A1072" s="376">
        <v>30</v>
      </c>
      <c r="B1072" s="37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155" t="s">
        <v>297</v>
      </c>
      <c r="K1075" s="367"/>
      <c r="L1075" s="367"/>
      <c r="M1075" s="367"/>
      <c r="N1075" s="367"/>
      <c r="O1075" s="367"/>
      <c r="P1075" s="250" t="s">
        <v>244</v>
      </c>
      <c r="Q1075" s="250"/>
      <c r="R1075" s="250"/>
      <c r="S1075" s="250"/>
      <c r="T1075" s="250"/>
      <c r="U1075" s="250"/>
      <c r="V1075" s="250"/>
      <c r="W1075" s="250"/>
      <c r="X1075" s="250"/>
      <c r="Y1075" s="368" t="s">
        <v>295</v>
      </c>
      <c r="Z1075" s="369"/>
      <c r="AA1075" s="369"/>
      <c r="AB1075" s="369"/>
      <c r="AC1075" s="155" t="s">
        <v>338</v>
      </c>
      <c r="AD1075" s="155"/>
      <c r="AE1075" s="155"/>
      <c r="AF1075" s="155"/>
      <c r="AG1075" s="155"/>
      <c r="AH1075" s="368" t="s">
        <v>368</v>
      </c>
      <c r="AI1075" s="366"/>
      <c r="AJ1075" s="366"/>
      <c r="AK1075" s="366"/>
      <c r="AL1075" s="366" t="s">
        <v>21</v>
      </c>
      <c r="AM1075" s="366"/>
      <c r="AN1075" s="366"/>
      <c r="AO1075" s="370"/>
      <c r="AP1075" s="371" t="s">
        <v>298</v>
      </c>
      <c r="AQ1075" s="371"/>
      <c r="AR1075" s="371"/>
      <c r="AS1075" s="371"/>
      <c r="AT1075" s="371"/>
      <c r="AU1075" s="371"/>
      <c r="AV1075" s="371"/>
      <c r="AW1075" s="371"/>
      <c r="AX1075" s="371"/>
      <c r="AY1075">
        <f t="shared" ref="AY1075:AY1076" si="124">$AY$1073</f>
        <v>0</v>
      </c>
    </row>
    <row r="1076" spans="1:51" ht="30" hidden="1" customHeight="1" x14ac:dyDescent="0.15">
      <c r="A1076" s="376">
        <v>1</v>
      </c>
      <c r="B1076" s="37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7"/>
      <c r="AE1076" s="357"/>
      <c r="AF1076" s="357"/>
      <c r="AG1076" s="357"/>
      <c r="AH1076" s="372"/>
      <c r="AI1076" s="373"/>
      <c r="AJ1076" s="373"/>
      <c r="AK1076" s="373"/>
      <c r="AL1076" s="360"/>
      <c r="AM1076" s="361"/>
      <c r="AN1076" s="361"/>
      <c r="AO1076" s="362"/>
      <c r="AP1076" s="363"/>
      <c r="AQ1076" s="363"/>
      <c r="AR1076" s="363"/>
      <c r="AS1076" s="363"/>
      <c r="AT1076" s="363"/>
      <c r="AU1076" s="363"/>
      <c r="AV1076" s="363"/>
      <c r="AW1076" s="363"/>
      <c r="AX1076" s="363"/>
      <c r="AY1076">
        <f t="shared" si="124"/>
        <v>0</v>
      </c>
    </row>
    <row r="1077" spans="1:51" ht="30" hidden="1" customHeight="1" x14ac:dyDescent="0.15">
      <c r="A1077" s="376">
        <v>2</v>
      </c>
      <c r="B1077" s="37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7"/>
      <c r="AE1077" s="357"/>
      <c r="AF1077" s="357"/>
      <c r="AG1077" s="357"/>
      <c r="AH1077" s="372"/>
      <c r="AI1077" s="373"/>
      <c r="AJ1077" s="373"/>
      <c r="AK1077" s="373"/>
      <c r="AL1077" s="360"/>
      <c r="AM1077" s="361"/>
      <c r="AN1077" s="361"/>
      <c r="AO1077" s="362"/>
      <c r="AP1077" s="363"/>
      <c r="AQ1077" s="363"/>
      <c r="AR1077" s="363"/>
      <c r="AS1077" s="363"/>
      <c r="AT1077" s="363"/>
      <c r="AU1077" s="363"/>
      <c r="AV1077" s="363"/>
      <c r="AW1077" s="363"/>
      <c r="AX1077" s="363"/>
      <c r="AY1077">
        <f>COUNTA($C$1077)</f>
        <v>0</v>
      </c>
    </row>
    <row r="1078" spans="1:51" ht="30" hidden="1" customHeight="1" x14ac:dyDescent="0.15">
      <c r="A1078" s="376">
        <v>3</v>
      </c>
      <c r="B1078" s="376">
        <v>1</v>
      </c>
      <c r="C1078" s="364"/>
      <c r="D1078" s="349"/>
      <c r="E1078" s="349"/>
      <c r="F1078" s="349"/>
      <c r="G1078" s="349"/>
      <c r="H1078" s="349"/>
      <c r="I1078" s="349"/>
      <c r="J1078" s="350"/>
      <c r="K1078" s="351"/>
      <c r="L1078" s="351"/>
      <c r="M1078" s="351"/>
      <c r="N1078" s="351"/>
      <c r="O1078" s="351"/>
      <c r="P1078" s="365"/>
      <c r="Q1078" s="352"/>
      <c r="R1078" s="352"/>
      <c r="S1078" s="352"/>
      <c r="T1078" s="352"/>
      <c r="U1078" s="352"/>
      <c r="V1078" s="352"/>
      <c r="W1078" s="352"/>
      <c r="X1078" s="352"/>
      <c r="Y1078" s="353"/>
      <c r="Z1078" s="354"/>
      <c r="AA1078" s="354"/>
      <c r="AB1078" s="355"/>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30" hidden="1" customHeight="1" x14ac:dyDescent="0.15">
      <c r="A1079" s="376">
        <v>4</v>
      </c>
      <c r="B1079" s="376">
        <v>1</v>
      </c>
      <c r="C1079" s="364"/>
      <c r="D1079" s="349"/>
      <c r="E1079" s="349"/>
      <c r="F1079" s="349"/>
      <c r="G1079" s="349"/>
      <c r="H1079" s="349"/>
      <c r="I1079" s="349"/>
      <c r="J1079" s="350"/>
      <c r="K1079" s="351"/>
      <c r="L1079" s="351"/>
      <c r="M1079" s="351"/>
      <c r="N1079" s="351"/>
      <c r="O1079" s="351"/>
      <c r="P1079" s="365"/>
      <c r="Q1079" s="352"/>
      <c r="R1079" s="352"/>
      <c r="S1079" s="352"/>
      <c r="T1079" s="352"/>
      <c r="U1079" s="352"/>
      <c r="V1079" s="352"/>
      <c r="W1079" s="352"/>
      <c r="X1079" s="352"/>
      <c r="Y1079" s="353"/>
      <c r="Z1079" s="354"/>
      <c r="AA1079" s="354"/>
      <c r="AB1079" s="355"/>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30" hidden="1" customHeight="1" x14ac:dyDescent="0.15">
      <c r="A1080" s="376">
        <v>5</v>
      </c>
      <c r="B1080" s="37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30" hidden="1" customHeight="1" x14ac:dyDescent="0.15">
      <c r="A1081" s="376">
        <v>6</v>
      </c>
      <c r="B1081" s="37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30" hidden="1" customHeight="1" x14ac:dyDescent="0.15">
      <c r="A1082" s="376">
        <v>7</v>
      </c>
      <c r="B1082" s="37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30" hidden="1" customHeight="1" x14ac:dyDescent="0.15">
      <c r="A1083" s="376">
        <v>8</v>
      </c>
      <c r="B1083" s="37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30" hidden="1" customHeight="1" x14ac:dyDescent="0.15">
      <c r="A1084" s="376">
        <v>9</v>
      </c>
      <c r="B1084" s="37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30" hidden="1" customHeight="1" x14ac:dyDescent="0.15">
      <c r="A1085" s="376">
        <v>10</v>
      </c>
      <c r="B1085" s="37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30" hidden="1" customHeight="1" x14ac:dyDescent="0.15">
      <c r="A1086" s="376">
        <v>11</v>
      </c>
      <c r="B1086" s="37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30" hidden="1" customHeight="1" x14ac:dyDescent="0.15">
      <c r="A1087" s="376">
        <v>12</v>
      </c>
      <c r="B1087" s="37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30" hidden="1" customHeight="1" x14ac:dyDescent="0.15">
      <c r="A1088" s="376">
        <v>13</v>
      </c>
      <c r="B1088" s="37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30" hidden="1" customHeight="1" x14ac:dyDescent="0.15">
      <c r="A1089" s="376">
        <v>14</v>
      </c>
      <c r="B1089" s="37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t="29.25" hidden="1" customHeight="1" x14ac:dyDescent="0.15">
      <c r="A1090" s="376">
        <v>15</v>
      </c>
      <c r="B1090" s="37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t="30" hidden="1" customHeight="1" x14ac:dyDescent="0.15">
      <c r="A1091" s="376">
        <v>16</v>
      </c>
      <c r="B1091" s="37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t="30" hidden="1" customHeight="1" x14ac:dyDescent="0.15">
      <c r="A1092" s="376">
        <v>17</v>
      </c>
      <c r="B1092" s="37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t="30" hidden="1" customHeight="1" x14ac:dyDescent="0.15">
      <c r="A1093" s="376">
        <v>18</v>
      </c>
      <c r="B1093" s="37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t="30" hidden="1" customHeight="1" x14ac:dyDescent="0.15">
      <c r="A1094" s="376">
        <v>19</v>
      </c>
      <c r="B1094" s="37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30" hidden="1" customHeight="1" x14ac:dyDescent="0.15">
      <c r="A1095" s="376">
        <v>20</v>
      </c>
      <c r="B1095" s="37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30" hidden="1" customHeight="1" x14ac:dyDescent="0.15">
      <c r="A1096" s="376">
        <v>21</v>
      </c>
      <c r="B1096" s="37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30" hidden="1" customHeight="1" x14ac:dyDescent="0.15">
      <c r="A1097" s="376">
        <v>22</v>
      </c>
      <c r="B1097" s="37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30" hidden="1" customHeight="1" x14ac:dyDescent="0.15">
      <c r="A1098" s="376">
        <v>23</v>
      </c>
      <c r="B1098" s="37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30" hidden="1" customHeight="1" x14ac:dyDescent="0.15">
      <c r="A1099" s="376">
        <v>24</v>
      </c>
      <c r="B1099" s="37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30" hidden="1" customHeight="1" x14ac:dyDescent="0.15">
      <c r="A1100" s="376">
        <v>25</v>
      </c>
      <c r="B1100" s="37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30" hidden="1" customHeight="1" x14ac:dyDescent="0.15">
      <c r="A1101" s="376">
        <v>26</v>
      </c>
      <c r="B1101" s="37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30" hidden="1" customHeight="1" x14ac:dyDescent="0.15">
      <c r="A1102" s="376">
        <v>27</v>
      </c>
      <c r="B1102" s="37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30" hidden="1" customHeight="1" x14ac:dyDescent="0.15">
      <c r="A1103" s="376">
        <v>28</v>
      </c>
      <c r="B1103" s="37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30" hidden="1" customHeight="1" x14ac:dyDescent="0.15">
      <c r="A1104" s="376">
        <v>29</v>
      </c>
      <c r="B1104" s="37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30" hidden="1" customHeight="1" x14ac:dyDescent="0.15">
      <c r="A1105" s="376">
        <v>30</v>
      </c>
      <c r="B1105" s="37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80" t="s">
        <v>344</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5" t="s">
        <v>263</v>
      </c>
      <c r="D1109" s="380"/>
      <c r="E1109" s="155" t="s">
        <v>262</v>
      </c>
      <c r="F1109" s="380"/>
      <c r="G1109" s="380"/>
      <c r="H1109" s="380"/>
      <c r="I1109" s="380"/>
      <c r="J1109" s="155" t="s">
        <v>297</v>
      </c>
      <c r="K1109" s="155"/>
      <c r="L1109" s="155"/>
      <c r="M1109" s="155"/>
      <c r="N1109" s="155"/>
      <c r="O1109" s="155"/>
      <c r="P1109" s="368" t="s">
        <v>27</v>
      </c>
      <c r="Q1109" s="368"/>
      <c r="R1109" s="368"/>
      <c r="S1109" s="368"/>
      <c r="T1109" s="368"/>
      <c r="U1109" s="368"/>
      <c r="V1109" s="368"/>
      <c r="W1109" s="368"/>
      <c r="X1109" s="368"/>
      <c r="Y1109" s="155" t="s">
        <v>299</v>
      </c>
      <c r="Z1109" s="380"/>
      <c r="AA1109" s="380"/>
      <c r="AB1109" s="380"/>
      <c r="AC1109" s="155" t="s">
        <v>245</v>
      </c>
      <c r="AD1109" s="155"/>
      <c r="AE1109" s="155"/>
      <c r="AF1109" s="155"/>
      <c r="AG1109" s="155"/>
      <c r="AH1109" s="368" t="s">
        <v>258</v>
      </c>
      <c r="AI1109" s="369"/>
      <c r="AJ1109" s="369"/>
      <c r="AK1109" s="369"/>
      <c r="AL1109" s="369" t="s">
        <v>21</v>
      </c>
      <c r="AM1109" s="369"/>
      <c r="AN1109" s="369"/>
      <c r="AO1109" s="381"/>
      <c r="AP1109" s="371" t="s">
        <v>330</v>
      </c>
      <c r="AQ1109" s="371"/>
      <c r="AR1109" s="371"/>
      <c r="AS1109" s="371"/>
      <c r="AT1109" s="371"/>
      <c r="AU1109" s="371"/>
      <c r="AV1109" s="371"/>
      <c r="AW1109" s="371"/>
      <c r="AX1109" s="371"/>
    </row>
    <row r="1110" spans="1:51" ht="30" customHeight="1" x14ac:dyDescent="0.15">
      <c r="A1110" s="376">
        <v>1</v>
      </c>
      <c r="B1110" s="376">
        <v>1</v>
      </c>
      <c r="C1110" s="374"/>
      <c r="D1110" s="374"/>
      <c r="E1110" s="153" t="s">
        <v>786</v>
      </c>
      <c r="F1110" s="375"/>
      <c r="G1110" s="375"/>
      <c r="H1110" s="375"/>
      <c r="I1110" s="375"/>
      <c r="J1110" s="350" t="s">
        <v>728</v>
      </c>
      <c r="K1110" s="351"/>
      <c r="L1110" s="351"/>
      <c r="M1110" s="351"/>
      <c r="N1110" s="351"/>
      <c r="O1110" s="351"/>
      <c r="P1110" s="365" t="s">
        <v>786</v>
      </c>
      <c r="Q1110" s="352"/>
      <c r="R1110" s="352"/>
      <c r="S1110" s="352"/>
      <c r="T1110" s="352"/>
      <c r="U1110" s="352"/>
      <c r="V1110" s="352"/>
      <c r="W1110" s="352"/>
      <c r="X1110" s="352"/>
      <c r="Y1110" s="353" t="s">
        <v>728</v>
      </c>
      <c r="Z1110" s="354"/>
      <c r="AA1110" s="354"/>
      <c r="AB1110" s="355"/>
      <c r="AC1110" s="356"/>
      <c r="AD1110" s="357"/>
      <c r="AE1110" s="357"/>
      <c r="AF1110" s="357"/>
      <c r="AG1110" s="357"/>
      <c r="AH1110" s="358" t="s">
        <v>728</v>
      </c>
      <c r="AI1110" s="359"/>
      <c r="AJ1110" s="359"/>
      <c r="AK1110" s="359"/>
      <c r="AL1110" s="360" t="s">
        <v>728</v>
      </c>
      <c r="AM1110" s="361"/>
      <c r="AN1110" s="361"/>
      <c r="AO1110" s="362"/>
      <c r="AP1110" s="363" t="s">
        <v>786</v>
      </c>
      <c r="AQ1110" s="363"/>
      <c r="AR1110" s="363"/>
      <c r="AS1110" s="363"/>
      <c r="AT1110" s="363"/>
      <c r="AU1110" s="363"/>
      <c r="AV1110" s="363"/>
      <c r="AW1110" s="363"/>
      <c r="AX1110" s="363"/>
    </row>
    <row r="1111" spans="1:51" ht="30" hidden="1" customHeight="1" x14ac:dyDescent="0.15">
      <c r="A1111" s="376">
        <v>2</v>
      </c>
      <c r="B1111" s="376">
        <v>1</v>
      </c>
      <c r="C1111" s="374"/>
      <c r="D1111" s="374"/>
      <c r="E1111" s="375"/>
      <c r="F1111" s="375"/>
      <c r="G1111" s="375"/>
      <c r="H1111" s="375"/>
      <c r="I1111" s="37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t="30" hidden="1" customHeight="1" x14ac:dyDescent="0.15">
      <c r="A1112" s="376">
        <v>3</v>
      </c>
      <c r="B1112" s="376">
        <v>1</v>
      </c>
      <c r="C1112" s="374"/>
      <c r="D1112" s="374"/>
      <c r="E1112" s="375"/>
      <c r="F1112" s="375"/>
      <c r="G1112" s="375"/>
      <c r="H1112" s="375"/>
      <c r="I1112" s="37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t="30" hidden="1" customHeight="1" x14ac:dyDescent="0.15">
      <c r="A1113" s="376">
        <v>4</v>
      </c>
      <c r="B1113" s="376">
        <v>1</v>
      </c>
      <c r="C1113" s="374"/>
      <c r="D1113" s="374"/>
      <c r="E1113" s="375"/>
      <c r="F1113" s="375"/>
      <c r="G1113" s="375"/>
      <c r="H1113" s="375"/>
      <c r="I1113" s="37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t="30" hidden="1" customHeight="1" x14ac:dyDescent="0.15">
      <c r="A1114" s="376">
        <v>5</v>
      </c>
      <c r="B1114" s="376">
        <v>1</v>
      </c>
      <c r="C1114" s="374"/>
      <c r="D1114" s="374"/>
      <c r="E1114" s="375"/>
      <c r="F1114" s="375"/>
      <c r="G1114" s="375"/>
      <c r="H1114" s="375"/>
      <c r="I1114" s="37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t="30" hidden="1" customHeight="1" x14ac:dyDescent="0.15">
      <c r="A1115" s="376">
        <v>6</v>
      </c>
      <c r="B1115" s="376">
        <v>1</v>
      </c>
      <c r="C1115" s="374"/>
      <c r="D1115" s="374"/>
      <c r="E1115" s="375"/>
      <c r="F1115" s="375"/>
      <c r="G1115" s="375"/>
      <c r="H1115" s="375"/>
      <c r="I1115" s="37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t="30" hidden="1" customHeight="1" x14ac:dyDescent="0.15">
      <c r="A1116" s="376">
        <v>7</v>
      </c>
      <c r="B1116" s="376">
        <v>1</v>
      </c>
      <c r="C1116" s="374"/>
      <c r="D1116" s="374"/>
      <c r="E1116" s="375"/>
      <c r="F1116" s="375"/>
      <c r="G1116" s="375"/>
      <c r="H1116" s="375"/>
      <c r="I1116" s="37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t="30" hidden="1" customHeight="1" x14ac:dyDescent="0.15">
      <c r="A1117" s="376">
        <v>8</v>
      </c>
      <c r="B1117" s="376">
        <v>1</v>
      </c>
      <c r="C1117" s="374"/>
      <c r="D1117" s="374"/>
      <c r="E1117" s="375"/>
      <c r="F1117" s="375"/>
      <c r="G1117" s="375"/>
      <c r="H1117" s="375"/>
      <c r="I1117" s="37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t="30" hidden="1" customHeight="1" x14ac:dyDescent="0.15">
      <c r="A1118" s="376">
        <v>9</v>
      </c>
      <c r="B1118" s="376">
        <v>1</v>
      </c>
      <c r="C1118" s="374"/>
      <c r="D1118" s="374"/>
      <c r="E1118" s="375"/>
      <c r="F1118" s="375"/>
      <c r="G1118" s="375"/>
      <c r="H1118" s="375"/>
      <c r="I1118" s="37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t="30" hidden="1" customHeight="1" x14ac:dyDescent="0.15">
      <c r="A1119" s="376">
        <v>10</v>
      </c>
      <c r="B1119" s="376">
        <v>1</v>
      </c>
      <c r="C1119" s="374"/>
      <c r="D1119" s="374"/>
      <c r="E1119" s="375"/>
      <c r="F1119" s="375"/>
      <c r="G1119" s="375"/>
      <c r="H1119" s="375"/>
      <c r="I1119" s="37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t="30" hidden="1" customHeight="1" x14ac:dyDescent="0.15">
      <c r="A1120" s="376">
        <v>11</v>
      </c>
      <c r="B1120" s="376">
        <v>1</v>
      </c>
      <c r="C1120" s="374"/>
      <c r="D1120" s="374"/>
      <c r="E1120" s="375"/>
      <c r="F1120" s="375"/>
      <c r="G1120" s="375"/>
      <c r="H1120" s="375"/>
      <c r="I1120" s="37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t="30" hidden="1" customHeight="1" x14ac:dyDescent="0.15">
      <c r="A1121" s="376">
        <v>12</v>
      </c>
      <c r="B1121" s="376">
        <v>1</v>
      </c>
      <c r="C1121" s="374"/>
      <c r="D1121" s="374"/>
      <c r="E1121" s="375"/>
      <c r="F1121" s="375"/>
      <c r="G1121" s="375"/>
      <c r="H1121" s="375"/>
      <c r="I1121" s="37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t="30" hidden="1" customHeight="1" x14ac:dyDescent="0.15">
      <c r="A1122" s="376">
        <v>13</v>
      </c>
      <c r="B1122" s="376">
        <v>1</v>
      </c>
      <c r="C1122" s="374"/>
      <c r="D1122" s="374"/>
      <c r="E1122" s="375"/>
      <c r="F1122" s="375"/>
      <c r="G1122" s="375"/>
      <c r="H1122" s="375"/>
      <c r="I1122" s="37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t="30" hidden="1" customHeight="1" x14ac:dyDescent="0.15">
      <c r="A1123" s="376">
        <v>14</v>
      </c>
      <c r="B1123" s="376">
        <v>1</v>
      </c>
      <c r="C1123" s="374"/>
      <c r="D1123" s="374"/>
      <c r="E1123" s="375"/>
      <c r="F1123" s="375"/>
      <c r="G1123" s="375"/>
      <c r="H1123" s="375"/>
      <c r="I1123" s="37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t="30" hidden="1" customHeight="1" x14ac:dyDescent="0.15">
      <c r="A1124" s="376">
        <v>15</v>
      </c>
      <c r="B1124" s="376">
        <v>1</v>
      </c>
      <c r="C1124" s="374"/>
      <c r="D1124" s="374"/>
      <c r="E1124" s="375"/>
      <c r="F1124" s="375"/>
      <c r="G1124" s="375"/>
      <c r="H1124" s="375"/>
      <c r="I1124" s="37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t="30" hidden="1" customHeight="1" x14ac:dyDescent="0.15">
      <c r="A1125" s="376">
        <v>16</v>
      </c>
      <c r="B1125" s="376">
        <v>1</v>
      </c>
      <c r="C1125" s="374"/>
      <c r="D1125" s="374"/>
      <c r="E1125" s="375"/>
      <c r="F1125" s="375"/>
      <c r="G1125" s="375"/>
      <c r="H1125" s="375"/>
      <c r="I1125" s="37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t="30" hidden="1" customHeight="1" x14ac:dyDescent="0.15">
      <c r="A1126" s="376">
        <v>17</v>
      </c>
      <c r="B1126" s="376">
        <v>1</v>
      </c>
      <c r="C1126" s="374"/>
      <c r="D1126" s="374"/>
      <c r="E1126" s="375"/>
      <c r="F1126" s="375"/>
      <c r="G1126" s="375"/>
      <c r="H1126" s="375"/>
      <c r="I1126" s="37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t="30" hidden="1" customHeight="1" x14ac:dyDescent="0.15">
      <c r="A1127" s="376">
        <v>18</v>
      </c>
      <c r="B1127" s="376">
        <v>1</v>
      </c>
      <c r="C1127" s="374"/>
      <c r="D1127" s="374"/>
      <c r="E1127" s="153"/>
      <c r="F1127" s="375"/>
      <c r="G1127" s="375"/>
      <c r="H1127" s="375"/>
      <c r="I1127" s="37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t="30" hidden="1" customHeight="1" x14ac:dyDescent="0.15">
      <c r="A1128" s="376">
        <v>19</v>
      </c>
      <c r="B1128" s="376">
        <v>1</v>
      </c>
      <c r="C1128" s="374"/>
      <c r="D1128" s="374"/>
      <c r="E1128" s="375"/>
      <c r="F1128" s="375"/>
      <c r="G1128" s="375"/>
      <c r="H1128" s="375"/>
      <c r="I1128" s="37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t="30" hidden="1" customHeight="1" x14ac:dyDescent="0.15">
      <c r="A1129" s="376">
        <v>20</v>
      </c>
      <c r="B1129" s="376">
        <v>1</v>
      </c>
      <c r="C1129" s="374"/>
      <c r="D1129" s="374"/>
      <c r="E1129" s="375"/>
      <c r="F1129" s="375"/>
      <c r="G1129" s="375"/>
      <c r="H1129" s="375"/>
      <c r="I1129" s="37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t="30" hidden="1" customHeight="1" x14ac:dyDescent="0.15">
      <c r="A1130" s="376">
        <v>21</v>
      </c>
      <c r="B1130" s="376">
        <v>1</v>
      </c>
      <c r="C1130" s="374"/>
      <c r="D1130" s="374"/>
      <c r="E1130" s="375"/>
      <c r="F1130" s="375"/>
      <c r="G1130" s="375"/>
      <c r="H1130" s="375"/>
      <c r="I1130" s="37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t="30" hidden="1" customHeight="1" x14ac:dyDescent="0.15">
      <c r="A1131" s="376">
        <v>22</v>
      </c>
      <c r="B1131" s="376">
        <v>1</v>
      </c>
      <c r="C1131" s="374"/>
      <c r="D1131" s="374"/>
      <c r="E1131" s="375"/>
      <c r="F1131" s="375"/>
      <c r="G1131" s="375"/>
      <c r="H1131" s="375"/>
      <c r="I1131" s="37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t="30" hidden="1" customHeight="1" x14ac:dyDescent="0.15">
      <c r="A1132" s="376">
        <v>23</v>
      </c>
      <c r="B1132" s="376">
        <v>1</v>
      </c>
      <c r="C1132" s="374"/>
      <c r="D1132" s="374"/>
      <c r="E1132" s="375"/>
      <c r="F1132" s="375"/>
      <c r="G1132" s="375"/>
      <c r="H1132" s="375"/>
      <c r="I1132" s="375"/>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t="30" hidden="1" customHeight="1" x14ac:dyDescent="0.15">
      <c r="A1133" s="376">
        <v>24</v>
      </c>
      <c r="B1133" s="376">
        <v>1</v>
      </c>
      <c r="C1133" s="374"/>
      <c r="D1133" s="374"/>
      <c r="E1133" s="375"/>
      <c r="F1133" s="375"/>
      <c r="G1133" s="375"/>
      <c r="H1133" s="375"/>
      <c r="I1133" s="375"/>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t="30" hidden="1" customHeight="1" x14ac:dyDescent="0.15">
      <c r="A1134" s="376">
        <v>25</v>
      </c>
      <c r="B1134" s="376">
        <v>1</v>
      </c>
      <c r="C1134" s="374"/>
      <c r="D1134" s="374"/>
      <c r="E1134" s="375"/>
      <c r="F1134" s="375"/>
      <c r="G1134" s="375"/>
      <c r="H1134" s="375"/>
      <c r="I1134" s="375"/>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t="30" hidden="1" customHeight="1" x14ac:dyDescent="0.15">
      <c r="A1135" s="376">
        <v>26</v>
      </c>
      <c r="B1135" s="376">
        <v>1</v>
      </c>
      <c r="C1135" s="374"/>
      <c r="D1135" s="374"/>
      <c r="E1135" s="375"/>
      <c r="F1135" s="375"/>
      <c r="G1135" s="375"/>
      <c r="H1135" s="375"/>
      <c r="I1135" s="375"/>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t="30" hidden="1" customHeight="1" x14ac:dyDescent="0.15">
      <c r="A1136" s="376">
        <v>27</v>
      </c>
      <c r="B1136" s="376">
        <v>1</v>
      </c>
      <c r="C1136" s="374"/>
      <c r="D1136" s="374"/>
      <c r="E1136" s="375"/>
      <c r="F1136" s="375"/>
      <c r="G1136" s="375"/>
      <c r="H1136" s="375"/>
      <c r="I1136" s="375"/>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t="30" hidden="1" customHeight="1" x14ac:dyDescent="0.15">
      <c r="A1137" s="376">
        <v>28</v>
      </c>
      <c r="B1137" s="376">
        <v>1</v>
      </c>
      <c r="C1137" s="374"/>
      <c r="D1137" s="374"/>
      <c r="E1137" s="375"/>
      <c r="F1137" s="375"/>
      <c r="G1137" s="375"/>
      <c r="H1137" s="375"/>
      <c r="I1137" s="375"/>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t="30" hidden="1" customHeight="1" x14ac:dyDescent="0.15">
      <c r="A1138" s="376">
        <v>29</v>
      </c>
      <c r="B1138" s="376">
        <v>1</v>
      </c>
      <c r="C1138" s="374"/>
      <c r="D1138" s="374"/>
      <c r="E1138" s="375"/>
      <c r="F1138" s="375"/>
      <c r="G1138" s="375"/>
      <c r="H1138" s="375"/>
      <c r="I1138" s="375"/>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t="30" hidden="1" customHeight="1" x14ac:dyDescent="0.15">
      <c r="A1139" s="376">
        <v>30</v>
      </c>
      <c r="B1139" s="376">
        <v>1</v>
      </c>
      <c r="C1139" s="374"/>
      <c r="D1139" s="374"/>
      <c r="E1139" s="375"/>
      <c r="F1139" s="375"/>
      <c r="G1139" s="375"/>
      <c r="H1139" s="375"/>
      <c r="I1139" s="375"/>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75" priority="14003">
      <formula>IF(RIGHT(TEXT(P14,"0.#"),1)=".",FALSE,TRUE)</formula>
    </cfRule>
    <cfRule type="expression" dxfId="2774" priority="14004">
      <formula>IF(RIGHT(TEXT(P14,"0.#"),1)=".",TRUE,FALSE)</formula>
    </cfRule>
  </conditionalFormatting>
  <conditionalFormatting sqref="AE32">
    <cfRule type="expression" dxfId="2773" priority="13993">
      <formula>IF(RIGHT(TEXT(AE32,"0.#"),1)=".",FALSE,TRUE)</formula>
    </cfRule>
    <cfRule type="expression" dxfId="2772" priority="13994">
      <formula>IF(RIGHT(TEXT(AE32,"0.#"),1)=".",TRUE,FALSE)</formula>
    </cfRule>
  </conditionalFormatting>
  <conditionalFormatting sqref="P18:AX18">
    <cfRule type="expression" dxfId="2771" priority="13879">
      <formula>IF(RIGHT(TEXT(P18,"0.#"),1)=".",FALSE,TRUE)</formula>
    </cfRule>
    <cfRule type="expression" dxfId="2770" priority="13880">
      <formula>IF(RIGHT(TEXT(P18,"0.#"),1)=".",TRUE,FALSE)</formula>
    </cfRule>
  </conditionalFormatting>
  <conditionalFormatting sqref="Y790">
    <cfRule type="expression" dxfId="2769" priority="13875">
      <formula>IF(RIGHT(TEXT(Y790,"0.#"),1)=".",FALSE,TRUE)</formula>
    </cfRule>
    <cfRule type="expression" dxfId="2768" priority="13876">
      <formula>IF(RIGHT(TEXT(Y790,"0.#"),1)=".",TRUE,FALSE)</formula>
    </cfRule>
  </conditionalFormatting>
  <conditionalFormatting sqref="Y799">
    <cfRule type="expression" dxfId="2767" priority="13871">
      <formula>IF(RIGHT(TEXT(Y799,"0.#"),1)=".",FALSE,TRUE)</formula>
    </cfRule>
    <cfRule type="expression" dxfId="2766" priority="13872">
      <formula>IF(RIGHT(TEXT(Y799,"0.#"),1)=".",TRUE,FALSE)</formula>
    </cfRule>
  </conditionalFormatting>
  <conditionalFormatting sqref="Y830:Y837 Y828 Y817:Y824 Y815 Y804:Y811 Y802">
    <cfRule type="expression" dxfId="2765" priority="13653">
      <formula>IF(RIGHT(TEXT(Y802,"0.#"),1)=".",FALSE,TRUE)</formula>
    </cfRule>
    <cfRule type="expression" dxfId="2764" priority="13654">
      <formula>IF(RIGHT(TEXT(Y802,"0.#"),1)=".",TRUE,FALSE)</formula>
    </cfRule>
  </conditionalFormatting>
  <conditionalFormatting sqref="AR15:AX15 P13:AX13">
    <cfRule type="expression" dxfId="2763" priority="13701">
      <formula>IF(RIGHT(TEXT(P13,"0.#"),1)=".",FALSE,TRUE)</formula>
    </cfRule>
    <cfRule type="expression" dxfId="2762" priority="13702">
      <formula>IF(RIGHT(TEXT(P13,"0.#"),1)=".",TRUE,FALSE)</formula>
    </cfRule>
  </conditionalFormatting>
  <conditionalFormatting sqref="P19:AJ19">
    <cfRule type="expression" dxfId="2761" priority="13699">
      <formula>IF(RIGHT(TEXT(P19,"0.#"),1)=".",FALSE,TRUE)</formula>
    </cfRule>
    <cfRule type="expression" dxfId="2760" priority="13700">
      <formula>IF(RIGHT(TEXT(P19,"0.#"),1)=".",TRUE,FALSE)</formula>
    </cfRule>
  </conditionalFormatting>
  <conditionalFormatting sqref="AE101 AQ101">
    <cfRule type="expression" dxfId="2759" priority="13691">
      <formula>IF(RIGHT(TEXT(AE101,"0.#"),1)=".",FALSE,TRUE)</formula>
    </cfRule>
    <cfRule type="expression" dxfId="2758" priority="13692">
      <formula>IF(RIGHT(TEXT(AE101,"0.#"),1)=".",TRUE,FALSE)</formula>
    </cfRule>
  </conditionalFormatting>
  <conditionalFormatting sqref="Y791:Y798 Y789">
    <cfRule type="expression" dxfId="2757" priority="13677">
      <formula>IF(RIGHT(TEXT(Y789,"0.#"),1)=".",FALSE,TRUE)</formula>
    </cfRule>
    <cfRule type="expression" dxfId="2756" priority="13678">
      <formula>IF(RIGHT(TEXT(Y789,"0.#"),1)=".",TRUE,FALSE)</formula>
    </cfRule>
  </conditionalFormatting>
  <conditionalFormatting sqref="AU790">
    <cfRule type="expression" dxfId="2755" priority="13675">
      <formula>IF(RIGHT(TEXT(AU790,"0.#"),1)=".",FALSE,TRUE)</formula>
    </cfRule>
    <cfRule type="expression" dxfId="2754" priority="13676">
      <formula>IF(RIGHT(TEXT(AU790,"0.#"),1)=".",TRUE,FALSE)</formula>
    </cfRule>
  </conditionalFormatting>
  <conditionalFormatting sqref="AU799">
    <cfRule type="expression" dxfId="2753" priority="13673">
      <formula>IF(RIGHT(TEXT(AU799,"0.#"),1)=".",FALSE,TRUE)</formula>
    </cfRule>
    <cfRule type="expression" dxfId="2752" priority="13674">
      <formula>IF(RIGHT(TEXT(AU799,"0.#"),1)=".",TRUE,FALSE)</formula>
    </cfRule>
  </conditionalFormatting>
  <conditionalFormatting sqref="AU791:AU798 AU789">
    <cfRule type="expression" dxfId="2751" priority="13671">
      <formula>IF(RIGHT(TEXT(AU789,"0.#"),1)=".",FALSE,TRUE)</formula>
    </cfRule>
    <cfRule type="expression" dxfId="2750" priority="13672">
      <formula>IF(RIGHT(TEXT(AU789,"0.#"),1)=".",TRUE,FALSE)</formula>
    </cfRule>
  </conditionalFormatting>
  <conditionalFormatting sqref="Y829 Y816 Y803">
    <cfRule type="expression" dxfId="2749" priority="13657">
      <formula>IF(RIGHT(TEXT(Y803,"0.#"),1)=".",FALSE,TRUE)</formula>
    </cfRule>
    <cfRule type="expression" dxfId="2748" priority="13658">
      <formula>IF(RIGHT(TEXT(Y803,"0.#"),1)=".",TRUE,FALSE)</formula>
    </cfRule>
  </conditionalFormatting>
  <conditionalFormatting sqref="Y838 Y825 Y812">
    <cfRule type="expression" dxfId="2747" priority="13655">
      <formula>IF(RIGHT(TEXT(Y812,"0.#"),1)=".",FALSE,TRUE)</formula>
    </cfRule>
    <cfRule type="expression" dxfId="2746" priority="13656">
      <formula>IF(RIGHT(TEXT(Y812,"0.#"),1)=".",TRUE,FALSE)</formula>
    </cfRule>
  </conditionalFormatting>
  <conditionalFormatting sqref="AU829 AU816 AU803">
    <cfRule type="expression" dxfId="2745" priority="13651">
      <formula>IF(RIGHT(TEXT(AU803,"0.#"),1)=".",FALSE,TRUE)</formula>
    </cfRule>
    <cfRule type="expression" dxfId="2744" priority="13652">
      <formula>IF(RIGHT(TEXT(AU803,"0.#"),1)=".",TRUE,FALSE)</formula>
    </cfRule>
  </conditionalFormatting>
  <conditionalFormatting sqref="AU838 AU825 AU812">
    <cfRule type="expression" dxfId="2743" priority="13649">
      <formula>IF(RIGHT(TEXT(AU812,"0.#"),1)=".",FALSE,TRUE)</formula>
    </cfRule>
    <cfRule type="expression" dxfId="2742" priority="13650">
      <formula>IF(RIGHT(TEXT(AU812,"0.#"),1)=".",TRUE,FALSE)</formula>
    </cfRule>
  </conditionalFormatting>
  <conditionalFormatting sqref="AU830:AU837 AU828 AU817:AU824 AU815 AU804:AU811 AU802">
    <cfRule type="expression" dxfId="2741" priority="13647">
      <formula>IF(RIGHT(TEXT(AU802,"0.#"),1)=".",FALSE,TRUE)</formula>
    </cfRule>
    <cfRule type="expression" dxfId="2740" priority="13648">
      <formula>IF(RIGHT(TEXT(AU802,"0.#"),1)=".",TRUE,FALSE)</formula>
    </cfRule>
  </conditionalFormatting>
  <conditionalFormatting sqref="AM87">
    <cfRule type="expression" dxfId="2739" priority="13301">
      <formula>IF(RIGHT(TEXT(AM87,"0.#"),1)=".",FALSE,TRUE)</formula>
    </cfRule>
    <cfRule type="expression" dxfId="2738" priority="13302">
      <formula>IF(RIGHT(TEXT(AM87,"0.#"),1)=".",TRUE,FALSE)</formula>
    </cfRule>
  </conditionalFormatting>
  <conditionalFormatting sqref="AE55">
    <cfRule type="expression" dxfId="2737" priority="13369">
      <formula>IF(RIGHT(TEXT(AE55,"0.#"),1)=".",FALSE,TRUE)</formula>
    </cfRule>
    <cfRule type="expression" dxfId="2736" priority="13370">
      <formula>IF(RIGHT(TEXT(AE55,"0.#"),1)=".",TRUE,FALSE)</formula>
    </cfRule>
  </conditionalFormatting>
  <conditionalFormatting sqref="AI55">
    <cfRule type="expression" dxfId="2735" priority="13367">
      <formula>IF(RIGHT(TEXT(AI55,"0.#"),1)=".",FALSE,TRUE)</formula>
    </cfRule>
    <cfRule type="expression" dxfId="2734" priority="13368">
      <formula>IF(RIGHT(TEXT(AI55,"0.#"),1)=".",TRUE,FALSE)</formula>
    </cfRule>
  </conditionalFormatting>
  <conditionalFormatting sqref="AM34">
    <cfRule type="expression" dxfId="2733" priority="13447">
      <formula>IF(RIGHT(TEXT(AM34,"0.#"),1)=".",FALSE,TRUE)</formula>
    </cfRule>
    <cfRule type="expression" dxfId="2732" priority="13448">
      <formula>IF(RIGHT(TEXT(AM34,"0.#"),1)=".",TRUE,FALSE)</formula>
    </cfRule>
  </conditionalFormatting>
  <conditionalFormatting sqref="AE33:AE34">
    <cfRule type="expression" dxfId="2731" priority="13461">
      <formula>IF(RIGHT(TEXT(AE33,"0.#"),1)=".",FALSE,TRUE)</formula>
    </cfRule>
    <cfRule type="expression" dxfId="2730" priority="13462">
      <formula>IF(RIGHT(TEXT(AE33,"0.#"),1)=".",TRUE,FALSE)</formula>
    </cfRule>
  </conditionalFormatting>
  <conditionalFormatting sqref="AI34">
    <cfRule type="expression" dxfId="2729" priority="13457">
      <formula>IF(RIGHT(TEXT(AI34,"0.#"),1)=".",FALSE,TRUE)</formula>
    </cfRule>
    <cfRule type="expression" dxfId="2728" priority="13458">
      <formula>IF(RIGHT(TEXT(AI34,"0.#"),1)=".",TRUE,FALSE)</formula>
    </cfRule>
  </conditionalFormatting>
  <conditionalFormatting sqref="AI33">
    <cfRule type="expression" dxfId="2727" priority="13455">
      <formula>IF(RIGHT(TEXT(AI33,"0.#"),1)=".",FALSE,TRUE)</formula>
    </cfRule>
    <cfRule type="expression" dxfId="2726" priority="13456">
      <formula>IF(RIGHT(TEXT(AI33,"0.#"),1)=".",TRUE,FALSE)</formula>
    </cfRule>
  </conditionalFormatting>
  <conditionalFormatting sqref="AI32">
    <cfRule type="expression" dxfId="2725" priority="13453">
      <formula>IF(RIGHT(TEXT(AI32,"0.#"),1)=".",FALSE,TRUE)</formula>
    </cfRule>
    <cfRule type="expression" dxfId="2724" priority="13454">
      <formula>IF(RIGHT(TEXT(AI32,"0.#"),1)=".",TRUE,FALSE)</formula>
    </cfRule>
  </conditionalFormatting>
  <conditionalFormatting sqref="AM32">
    <cfRule type="expression" dxfId="2723" priority="13451">
      <formula>IF(RIGHT(TEXT(AM32,"0.#"),1)=".",FALSE,TRUE)</formula>
    </cfRule>
    <cfRule type="expression" dxfId="2722" priority="13452">
      <formula>IF(RIGHT(TEXT(AM32,"0.#"),1)=".",TRUE,FALSE)</formula>
    </cfRule>
  </conditionalFormatting>
  <conditionalFormatting sqref="AM33">
    <cfRule type="expression" dxfId="2721" priority="13449">
      <formula>IF(RIGHT(TEXT(AM33,"0.#"),1)=".",FALSE,TRUE)</formula>
    </cfRule>
    <cfRule type="expression" dxfId="2720" priority="13450">
      <formula>IF(RIGHT(TEXT(AM33,"0.#"),1)=".",TRUE,FALSE)</formula>
    </cfRule>
  </conditionalFormatting>
  <conditionalFormatting sqref="AQ32:AQ34">
    <cfRule type="expression" dxfId="2719" priority="13441">
      <formula>IF(RIGHT(TEXT(AQ32,"0.#"),1)=".",FALSE,TRUE)</formula>
    </cfRule>
    <cfRule type="expression" dxfId="2718" priority="13442">
      <formula>IF(RIGHT(TEXT(AQ32,"0.#"),1)=".",TRUE,FALSE)</formula>
    </cfRule>
  </conditionalFormatting>
  <conditionalFormatting sqref="AU32:AU34">
    <cfRule type="expression" dxfId="2717" priority="13439">
      <formula>IF(RIGHT(TEXT(AU32,"0.#"),1)=".",FALSE,TRUE)</formula>
    </cfRule>
    <cfRule type="expression" dxfId="2716" priority="13440">
      <formula>IF(RIGHT(TEXT(AU32,"0.#"),1)=".",TRUE,FALSE)</formula>
    </cfRule>
  </conditionalFormatting>
  <conditionalFormatting sqref="AE53">
    <cfRule type="expression" dxfId="2715" priority="13373">
      <formula>IF(RIGHT(TEXT(AE53,"0.#"),1)=".",FALSE,TRUE)</formula>
    </cfRule>
    <cfRule type="expression" dxfId="2714" priority="13374">
      <formula>IF(RIGHT(TEXT(AE53,"0.#"),1)=".",TRUE,FALSE)</formula>
    </cfRule>
  </conditionalFormatting>
  <conditionalFormatting sqref="AE54">
    <cfRule type="expression" dxfId="2713" priority="13371">
      <formula>IF(RIGHT(TEXT(AE54,"0.#"),1)=".",FALSE,TRUE)</formula>
    </cfRule>
    <cfRule type="expression" dxfId="2712" priority="13372">
      <formula>IF(RIGHT(TEXT(AE54,"0.#"),1)=".",TRUE,FALSE)</formula>
    </cfRule>
  </conditionalFormatting>
  <conditionalFormatting sqref="AI54">
    <cfRule type="expression" dxfId="2711" priority="13365">
      <formula>IF(RIGHT(TEXT(AI54,"0.#"),1)=".",FALSE,TRUE)</formula>
    </cfRule>
    <cfRule type="expression" dxfId="2710" priority="13366">
      <formula>IF(RIGHT(TEXT(AI54,"0.#"),1)=".",TRUE,FALSE)</formula>
    </cfRule>
  </conditionalFormatting>
  <conditionalFormatting sqref="AI53">
    <cfRule type="expression" dxfId="2709" priority="13363">
      <formula>IF(RIGHT(TEXT(AI53,"0.#"),1)=".",FALSE,TRUE)</formula>
    </cfRule>
    <cfRule type="expression" dxfId="2708" priority="13364">
      <formula>IF(RIGHT(TEXT(AI53,"0.#"),1)=".",TRUE,FALSE)</formula>
    </cfRule>
  </conditionalFormatting>
  <conditionalFormatting sqref="AM53">
    <cfRule type="expression" dxfId="2707" priority="13361">
      <formula>IF(RIGHT(TEXT(AM53,"0.#"),1)=".",FALSE,TRUE)</formula>
    </cfRule>
    <cfRule type="expression" dxfId="2706" priority="13362">
      <formula>IF(RIGHT(TEXT(AM53,"0.#"),1)=".",TRUE,FALSE)</formula>
    </cfRule>
  </conditionalFormatting>
  <conditionalFormatting sqref="AM54">
    <cfRule type="expression" dxfId="2705" priority="13359">
      <formula>IF(RIGHT(TEXT(AM54,"0.#"),1)=".",FALSE,TRUE)</formula>
    </cfRule>
    <cfRule type="expression" dxfId="2704" priority="13360">
      <formula>IF(RIGHT(TEXT(AM54,"0.#"),1)=".",TRUE,FALSE)</formula>
    </cfRule>
  </conditionalFormatting>
  <conditionalFormatting sqref="AM55">
    <cfRule type="expression" dxfId="2703" priority="13357">
      <formula>IF(RIGHT(TEXT(AM55,"0.#"),1)=".",FALSE,TRUE)</formula>
    </cfRule>
    <cfRule type="expression" dxfId="2702" priority="13358">
      <formula>IF(RIGHT(TEXT(AM55,"0.#"),1)=".",TRUE,FALSE)</formula>
    </cfRule>
  </conditionalFormatting>
  <conditionalFormatting sqref="AE60">
    <cfRule type="expression" dxfId="2701" priority="13343">
      <formula>IF(RIGHT(TEXT(AE60,"0.#"),1)=".",FALSE,TRUE)</formula>
    </cfRule>
    <cfRule type="expression" dxfId="2700" priority="13344">
      <formula>IF(RIGHT(TEXT(AE60,"0.#"),1)=".",TRUE,FALSE)</formula>
    </cfRule>
  </conditionalFormatting>
  <conditionalFormatting sqref="AE61">
    <cfRule type="expression" dxfId="2699" priority="13341">
      <formula>IF(RIGHT(TEXT(AE61,"0.#"),1)=".",FALSE,TRUE)</formula>
    </cfRule>
    <cfRule type="expression" dxfId="2698" priority="13342">
      <formula>IF(RIGHT(TEXT(AE61,"0.#"),1)=".",TRUE,FALSE)</formula>
    </cfRule>
  </conditionalFormatting>
  <conditionalFormatting sqref="AE62">
    <cfRule type="expression" dxfId="2697" priority="13339">
      <formula>IF(RIGHT(TEXT(AE62,"0.#"),1)=".",FALSE,TRUE)</formula>
    </cfRule>
    <cfRule type="expression" dxfId="2696" priority="13340">
      <formula>IF(RIGHT(TEXT(AE62,"0.#"),1)=".",TRUE,FALSE)</formula>
    </cfRule>
  </conditionalFormatting>
  <conditionalFormatting sqref="AI62">
    <cfRule type="expression" dxfId="2695" priority="13337">
      <formula>IF(RIGHT(TEXT(AI62,"0.#"),1)=".",FALSE,TRUE)</formula>
    </cfRule>
    <cfRule type="expression" dxfId="2694" priority="13338">
      <formula>IF(RIGHT(TEXT(AI62,"0.#"),1)=".",TRUE,FALSE)</formula>
    </cfRule>
  </conditionalFormatting>
  <conditionalFormatting sqref="AI61">
    <cfRule type="expression" dxfId="2693" priority="13335">
      <formula>IF(RIGHT(TEXT(AI61,"0.#"),1)=".",FALSE,TRUE)</formula>
    </cfRule>
    <cfRule type="expression" dxfId="2692" priority="13336">
      <formula>IF(RIGHT(TEXT(AI61,"0.#"),1)=".",TRUE,FALSE)</formula>
    </cfRule>
  </conditionalFormatting>
  <conditionalFormatting sqref="AI60">
    <cfRule type="expression" dxfId="2691" priority="13333">
      <formula>IF(RIGHT(TEXT(AI60,"0.#"),1)=".",FALSE,TRUE)</formula>
    </cfRule>
    <cfRule type="expression" dxfId="2690" priority="13334">
      <formula>IF(RIGHT(TEXT(AI60,"0.#"),1)=".",TRUE,FALSE)</formula>
    </cfRule>
  </conditionalFormatting>
  <conditionalFormatting sqref="AM60">
    <cfRule type="expression" dxfId="2689" priority="13331">
      <formula>IF(RIGHT(TEXT(AM60,"0.#"),1)=".",FALSE,TRUE)</formula>
    </cfRule>
    <cfRule type="expression" dxfId="2688" priority="13332">
      <formula>IF(RIGHT(TEXT(AM60,"0.#"),1)=".",TRUE,FALSE)</formula>
    </cfRule>
  </conditionalFormatting>
  <conditionalFormatting sqref="AM61">
    <cfRule type="expression" dxfId="2687" priority="13329">
      <formula>IF(RIGHT(TEXT(AM61,"0.#"),1)=".",FALSE,TRUE)</formula>
    </cfRule>
    <cfRule type="expression" dxfId="2686" priority="13330">
      <formula>IF(RIGHT(TEXT(AM61,"0.#"),1)=".",TRUE,FALSE)</formula>
    </cfRule>
  </conditionalFormatting>
  <conditionalFormatting sqref="AM62">
    <cfRule type="expression" dxfId="2685" priority="13327">
      <formula>IF(RIGHT(TEXT(AM62,"0.#"),1)=".",FALSE,TRUE)</formula>
    </cfRule>
    <cfRule type="expression" dxfId="2684" priority="13328">
      <formula>IF(RIGHT(TEXT(AM62,"0.#"),1)=".",TRUE,FALSE)</formula>
    </cfRule>
  </conditionalFormatting>
  <conditionalFormatting sqref="AE87">
    <cfRule type="expression" dxfId="2683" priority="13313">
      <formula>IF(RIGHT(TEXT(AE87,"0.#"),1)=".",FALSE,TRUE)</formula>
    </cfRule>
    <cfRule type="expression" dxfId="2682" priority="13314">
      <formula>IF(RIGHT(TEXT(AE87,"0.#"),1)=".",TRUE,FALSE)</formula>
    </cfRule>
  </conditionalFormatting>
  <conditionalFormatting sqref="AE88">
    <cfRule type="expression" dxfId="2681" priority="13311">
      <formula>IF(RIGHT(TEXT(AE88,"0.#"),1)=".",FALSE,TRUE)</formula>
    </cfRule>
    <cfRule type="expression" dxfId="2680" priority="13312">
      <formula>IF(RIGHT(TEXT(AE88,"0.#"),1)=".",TRUE,FALSE)</formula>
    </cfRule>
  </conditionalFormatting>
  <conditionalFormatting sqref="AE89">
    <cfRule type="expression" dxfId="2679" priority="13309">
      <formula>IF(RIGHT(TEXT(AE89,"0.#"),1)=".",FALSE,TRUE)</formula>
    </cfRule>
    <cfRule type="expression" dxfId="2678" priority="13310">
      <formula>IF(RIGHT(TEXT(AE89,"0.#"),1)=".",TRUE,FALSE)</formula>
    </cfRule>
  </conditionalFormatting>
  <conditionalFormatting sqref="AI89">
    <cfRule type="expression" dxfId="2677" priority="13307">
      <formula>IF(RIGHT(TEXT(AI89,"0.#"),1)=".",FALSE,TRUE)</formula>
    </cfRule>
    <cfRule type="expression" dxfId="2676" priority="13308">
      <formula>IF(RIGHT(TEXT(AI89,"0.#"),1)=".",TRUE,FALSE)</formula>
    </cfRule>
  </conditionalFormatting>
  <conditionalFormatting sqref="AI88">
    <cfRule type="expression" dxfId="2675" priority="13305">
      <formula>IF(RIGHT(TEXT(AI88,"0.#"),1)=".",FALSE,TRUE)</formula>
    </cfRule>
    <cfRule type="expression" dxfId="2674" priority="13306">
      <formula>IF(RIGHT(TEXT(AI88,"0.#"),1)=".",TRUE,FALSE)</formula>
    </cfRule>
  </conditionalFormatting>
  <conditionalFormatting sqref="AI87">
    <cfRule type="expression" dxfId="2673" priority="13303">
      <formula>IF(RIGHT(TEXT(AI87,"0.#"),1)=".",FALSE,TRUE)</formula>
    </cfRule>
    <cfRule type="expression" dxfId="2672" priority="13304">
      <formula>IF(RIGHT(TEXT(AI87,"0.#"),1)=".",TRUE,FALSE)</formula>
    </cfRule>
  </conditionalFormatting>
  <conditionalFormatting sqref="AM88">
    <cfRule type="expression" dxfId="2671" priority="13299">
      <formula>IF(RIGHT(TEXT(AM88,"0.#"),1)=".",FALSE,TRUE)</formula>
    </cfRule>
    <cfRule type="expression" dxfId="2670" priority="13300">
      <formula>IF(RIGHT(TEXT(AM88,"0.#"),1)=".",TRUE,FALSE)</formula>
    </cfRule>
  </conditionalFormatting>
  <conditionalFormatting sqref="AM89">
    <cfRule type="expression" dxfId="2669" priority="13297">
      <formula>IF(RIGHT(TEXT(AM89,"0.#"),1)=".",FALSE,TRUE)</formula>
    </cfRule>
    <cfRule type="expression" dxfId="2668" priority="13298">
      <formula>IF(RIGHT(TEXT(AM89,"0.#"),1)=".",TRUE,FALSE)</formula>
    </cfRule>
  </conditionalFormatting>
  <conditionalFormatting sqref="AE92">
    <cfRule type="expression" dxfId="2667" priority="13283">
      <formula>IF(RIGHT(TEXT(AE92,"0.#"),1)=".",FALSE,TRUE)</formula>
    </cfRule>
    <cfRule type="expression" dxfId="2666" priority="13284">
      <formula>IF(RIGHT(TEXT(AE92,"0.#"),1)=".",TRUE,FALSE)</formula>
    </cfRule>
  </conditionalFormatting>
  <conditionalFormatting sqref="AE93">
    <cfRule type="expression" dxfId="2665" priority="13281">
      <formula>IF(RIGHT(TEXT(AE93,"0.#"),1)=".",FALSE,TRUE)</formula>
    </cfRule>
    <cfRule type="expression" dxfId="2664" priority="13282">
      <formula>IF(RIGHT(TEXT(AE93,"0.#"),1)=".",TRUE,FALSE)</formula>
    </cfRule>
  </conditionalFormatting>
  <conditionalFormatting sqref="AE94">
    <cfRule type="expression" dxfId="2663" priority="13279">
      <formula>IF(RIGHT(TEXT(AE94,"0.#"),1)=".",FALSE,TRUE)</formula>
    </cfRule>
    <cfRule type="expression" dxfId="2662" priority="13280">
      <formula>IF(RIGHT(TEXT(AE94,"0.#"),1)=".",TRUE,FALSE)</formula>
    </cfRule>
  </conditionalFormatting>
  <conditionalFormatting sqref="AI94">
    <cfRule type="expression" dxfId="2661" priority="13277">
      <formula>IF(RIGHT(TEXT(AI94,"0.#"),1)=".",FALSE,TRUE)</formula>
    </cfRule>
    <cfRule type="expression" dxfId="2660" priority="13278">
      <formula>IF(RIGHT(TEXT(AI94,"0.#"),1)=".",TRUE,FALSE)</formula>
    </cfRule>
  </conditionalFormatting>
  <conditionalFormatting sqref="AI93">
    <cfRule type="expression" dxfId="2659" priority="13275">
      <formula>IF(RIGHT(TEXT(AI93,"0.#"),1)=".",FALSE,TRUE)</formula>
    </cfRule>
    <cfRule type="expression" dxfId="2658" priority="13276">
      <formula>IF(RIGHT(TEXT(AI93,"0.#"),1)=".",TRUE,FALSE)</formula>
    </cfRule>
  </conditionalFormatting>
  <conditionalFormatting sqref="AI92">
    <cfRule type="expression" dxfId="2657" priority="13273">
      <formula>IF(RIGHT(TEXT(AI92,"0.#"),1)=".",FALSE,TRUE)</formula>
    </cfRule>
    <cfRule type="expression" dxfId="2656" priority="13274">
      <formula>IF(RIGHT(TEXT(AI92,"0.#"),1)=".",TRUE,FALSE)</formula>
    </cfRule>
  </conditionalFormatting>
  <conditionalFormatting sqref="AM92">
    <cfRule type="expression" dxfId="2655" priority="13271">
      <formula>IF(RIGHT(TEXT(AM92,"0.#"),1)=".",FALSE,TRUE)</formula>
    </cfRule>
    <cfRule type="expression" dxfId="2654" priority="13272">
      <formula>IF(RIGHT(TEXT(AM92,"0.#"),1)=".",TRUE,FALSE)</formula>
    </cfRule>
  </conditionalFormatting>
  <conditionalFormatting sqref="AM93">
    <cfRule type="expression" dxfId="2653" priority="13269">
      <formula>IF(RIGHT(TEXT(AM93,"0.#"),1)=".",FALSE,TRUE)</formula>
    </cfRule>
    <cfRule type="expression" dxfId="2652" priority="13270">
      <formula>IF(RIGHT(TEXT(AM93,"0.#"),1)=".",TRUE,FALSE)</formula>
    </cfRule>
  </conditionalFormatting>
  <conditionalFormatting sqref="AM94">
    <cfRule type="expression" dxfId="2651" priority="13267">
      <formula>IF(RIGHT(TEXT(AM94,"0.#"),1)=".",FALSE,TRUE)</formula>
    </cfRule>
    <cfRule type="expression" dxfId="2650" priority="13268">
      <formula>IF(RIGHT(TEXT(AM94,"0.#"),1)=".",TRUE,FALSE)</formula>
    </cfRule>
  </conditionalFormatting>
  <conditionalFormatting sqref="AE97">
    <cfRule type="expression" dxfId="2649" priority="13253">
      <formula>IF(RIGHT(TEXT(AE97,"0.#"),1)=".",FALSE,TRUE)</formula>
    </cfRule>
    <cfRule type="expression" dxfId="2648" priority="13254">
      <formula>IF(RIGHT(TEXT(AE97,"0.#"),1)=".",TRUE,FALSE)</formula>
    </cfRule>
  </conditionalFormatting>
  <conditionalFormatting sqref="AE98">
    <cfRule type="expression" dxfId="2647" priority="13251">
      <formula>IF(RIGHT(TEXT(AE98,"0.#"),1)=".",FALSE,TRUE)</formula>
    </cfRule>
    <cfRule type="expression" dxfId="2646" priority="13252">
      <formula>IF(RIGHT(TEXT(AE98,"0.#"),1)=".",TRUE,FALSE)</formula>
    </cfRule>
  </conditionalFormatting>
  <conditionalFormatting sqref="AE99">
    <cfRule type="expression" dxfId="2645" priority="13249">
      <formula>IF(RIGHT(TEXT(AE99,"0.#"),1)=".",FALSE,TRUE)</formula>
    </cfRule>
    <cfRule type="expression" dxfId="2644" priority="13250">
      <formula>IF(RIGHT(TEXT(AE99,"0.#"),1)=".",TRUE,FALSE)</formula>
    </cfRule>
  </conditionalFormatting>
  <conditionalFormatting sqref="AI99">
    <cfRule type="expression" dxfId="2643" priority="13247">
      <formula>IF(RIGHT(TEXT(AI99,"0.#"),1)=".",FALSE,TRUE)</formula>
    </cfRule>
    <cfRule type="expression" dxfId="2642" priority="13248">
      <formula>IF(RIGHT(TEXT(AI99,"0.#"),1)=".",TRUE,FALSE)</formula>
    </cfRule>
  </conditionalFormatting>
  <conditionalFormatting sqref="AI98">
    <cfRule type="expression" dxfId="2641" priority="13245">
      <formula>IF(RIGHT(TEXT(AI98,"0.#"),1)=".",FALSE,TRUE)</formula>
    </cfRule>
    <cfRule type="expression" dxfId="2640" priority="13246">
      <formula>IF(RIGHT(TEXT(AI98,"0.#"),1)=".",TRUE,FALSE)</formula>
    </cfRule>
  </conditionalFormatting>
  <conditionalFormatting sqref="AI97">
    <cfRule type="expression" dxfId="2639" priority="13243">
      <formula>IF(RIGHT(TEXT(AI97,"0.#"),1)=".",FALSE,TRUE)</formula>
    </cfRule>
    <cfRule type="expression" dxfId="2638" priority="13244">
      <formula>IF(RIGHT(TEXT(AI97,"0.#"),1)=".",TRUE,FALSE)</formula>
    </cfRule>
  </conditionalFormatting>
  <conditionalFormatting sqref="AM97">
    <cfRule type="expression" dxfId="2637" priority="13241">
      <formula>IF(RIGHT(TEXT(AM97,"0.#"),1)=".",FALSE,TRUE)</formula>
    </cfRule>
    <cfRule type="expression" dxfId="2636" priority="13242">
      <formula>IF(RIGHT(TEXT(AM97,"0.#"),1)=".",TRUE,FALSE)</formula>
    </cfRule>
  </conditionalFormatting>
  <conditionalFormatting sqref="AM98">
    <cfRule type="expression" dxfId="2635" priority="13239">
      <formula>IF(RIGHT(TEXT(AM98,"0.#"),1)=".",FALSE,TRUE)</formula>
    </cfRule>
    <cfRule type="expression" dxfId="2634" priority="13240">
      <formula>IF(RIGHT(TEXT(AM98,"0.#"),1)=".",TRUE,FALSE)</formula>
    </cfRule>
  </conditionalFormatting>
  <conditionalFormatting sqref="AM99">
    <cfRule type="expression" dxfId="2633" priority="13237">
      <formula>IF(RIGHT(TEXT(AM99,"0.#"),1)=".",FALSE,TRUE)</formula>
    </cfRule>
    <cfRule type="expression" dxfId="2632" priority="13238">
      <formula>IF(RIGHT(TEXT(AM99,"0.#"),1)=".",TRUE,FALSE)</formula>
    </cfRule>
  </conditionalFormatting>
  <conditionalFormatting sqref="AI101">
    <cfRule type="expression" dxfId="2631" priority="13223">
      <formula>IF(RIGHT(TEXT(AI101,"0.#"),1)=".",FALSE,TRUE)</formula>
    </cfRule>
    <cfRule type="expression" dxfId="2630" priority="13224">
      <formula>IF(RIGHT(TEXT(AI101,"0.#"),1)=".",TRUE,FALSE)</formula>
    </cfRule>
  </conditionalFormatting>
  <conditionalFormatting sqref="AM101">
    <cfRule type="expression" dxfId="2629" priority="13221">
      <formula>IF(RIGHT(TEXT(AM101,"0.#"),1)=".",FALSE,TRUE)</formula>
    </cfRule>
    <cfRule type="expression" dxfId="2628" priority="13222">
      <formula>IF(RIGHT(TEXT(AM101,"0.#"),1)=".",TRUE,FALSE)</formula>
    </cfRule>
  </conditionalFormatting>
  <conditionalFormatting sqref="AE102">
    <cfRule type="expression" dxfId="2627" priority="13219">
      <formula>IF(RIGHT(TEXT(AE102,"0.#"),1)=".",FALSE,TRUE)</formula>
    </cfRule>
    <cfRule type="expression" dxfId="2626" priority="13220">
      <formula>IF(RIGHT(TEXT(AE102,"0.#"),1)=".",TRUE,FALSE)</formula>
    </cfRule>
  </conditionalFormatting>
  <conditionalFormatting sqref="AI102">
    <cfRule type="expression" dxfId="2625" priority="13217">
      <formula>IF(RIGHT(TEXT(AI102,"0.#"),1)=".",FALSE,TRUE)</formula>
    </cfRule>
    <cfRule type="expression" dxfId="2624" priority="13218">
      <formula>IF(RIGHT(TEXT(AI102,"0.#"),1)=".",TRUE,FALSE)</formula>
    </cfRule>
  </conditionalFormatting>
  <conditionalFormatting sqref="AM102">
    <cfRule type="expression" dxfId="2623" priority="13215">
      <formula>IF(RIGHT(TEXT(AM102,"0.#"),1)=".",FALSE,TRUE)</formula>
    </cfRule>
    <cfRule type="expression" dxfId="2622" priority="13216">
      <formula>IF(RIGHT(TEXT(AM102,"0.#"),1)=".",TRUE,FALSE)</formula>
    </cfRule>
  </conditionalFormatting>
  <conditionalFormatting sqref="AQ102">
    <cfRule type="expression" dxfId="2621" priority="13213">
      <formula>IF(RIGHT(TEXT(AQ102,"0.#"),1)=".",FALSE,TRUE)</formula>
    </cfRule>
    <cfRule type="expression" dxfId="2620" priority="13214">
      <formula>IF(RIGHT(TEXT(AQ102,"0.#"),1)=".",TRUE,FALSE)</formula>
    </cfRule>
  </conditionalFormatting>
  <conditionalFormatting sqref="AE104">
    <cfRule type="expression" dxfId="2619" priority="13211">
      <formula>IF(RIGHT(TEXT(AE104,"0.#"),1)=".",FALSE,TRUE)</formula>
    </cfRule>
    <cfRule type="expression" dxfId="2618" priority="13212">
      <formula>IF(RIGHT(TEXT(AE104,"0.#"),1)=".",TRUE,FALSE)</formula>
    </cfRule>
  </conditionalFormatting>
  <conditionalFormatting sqref="AI104">
    <cfRule type="expression" dxfId="2617" priority="13209">
      <formula>IF(RIGHT(TEXT(AI104,"0.#"),1)=".",FALSE,TRUE)</formula>
    </cfRule>
    <cfRule type="expression" dxfId="2616" priority="13210">
      <formula>IF(RIGHT(TEXT(AI104,"0.#"),1)=".",TRUE,FALSE)</formula>
    </cfRule>
  </conditionalFormatting>
  <conditionalFormatting sqref="AM104">
    <cfRule type="expression" dxfId="2615" priority="13207">
      <formula>IF(RIGHT(TEXT(AM104,"0.#"),1)=".",FALSE,TRUE)</formula>
    </cfRule>
    <cfRule type="expression" dxfId="2614" priority="13208">
      <formula>IF(RIGHT(TEXT(AM104,"0.#"),1)=".",TRUE,FALSE)</formula>
    </cfRule>
  </conditionalFormatting>
  <conditionalFormatting sqref="AE105">
    <cfRule type="expression" dxfId="2613" priority="13205">
      <formula>IF(RIGHT(TEXT(AE105,"0.#"),1)=".",FALSE,TRUE)</formula>
    </cfRule>
    <cfRule type="expression" dxfId="2612" priority="13206">
      <formula>IF(RIGHT(TEXT(AE105,"0.#"),1)=".",TRUE,FALSE)</formula>
    </cfRule>
  </conditionalFormatting>
  <conditionalFormatting sqref="AI105">
    <cfRule type="expression" dxfId="2611" priority="13203">
      <formula>IF(RIGHT(TEXT(AI105,"0.#"),1)=".",FALSE,TRUE)</formula>
    </cfRule>
    <cfRule type="expression" dxfId="2610" priority="13204">
      <formula>IF(RIGHT(TEXT(AI105,"0.#"),1)=".",TRUE,FALSE)</formula>
    </cfRule>
  </conditionalFormatting>
  <conditionalFormatting sqref="AM105">
    <cfRule type="expression" dxfId="2609" priority="13201">
      <formula>IF(RIGHT(TEXT(AM105,"0.#"),1)=".",FALSE,TRUE)</formula>
    </cfRule>
    <cfRule type="expression" dxfId="2608" priority="13202">
      <formula>IF(RIGHT(TEXT(AM105,"0.#"),1)=".",TRUE,FALSE)</formula>
    </cfRule>
  </conditionalFormatting>
  <conditionalFormatting sqref="AE107">
    <cfRule type="expression" dxfId="2607" priority="13197">
      <formula>IF(RIGHT(TEXT(AE107,"0.#"),1)=".",FALSE,TRUE)</formula>
    </cfRule>
    <cfRule type="expression" dxfId="2606" priority="13198">
      <formula>IF(RIGHT(TEXT(AE107,"0.#"),1)=".",TRUE,FALSE)</formula>
    </cfRule>
  </conditionalFormatting>
  <conditionalFormatting sqref="AI107">
    <cfRule type="expression" dxfId="2605" priority="13195">
      <formula>IF(RIGHT(TEXT(AI107,"0.#"),1)=".",FALSE,TRUE)</formula>
    </cfRule>
    <cfRule type="expression" dxfId="2604" priority="13196">
      <formula>IF(RIGHT(TEXT(AI107,"0.#"),1)=".",TRUE,FALSE)</formula>
    </cfRule>
  </conditionalFormatting>
  <conditionalFormatting sqref="AM107">
    <cfRule type="expression" dxfId="2603" priority="13193">
      <formula>IF(RIGHT(TEXT(AM107,"0.#"),1)=".",FALSE,TRUE)</formula>
    </cfRule>
    <cfRule type="expression" dxfId="2602" priority="13194">
      <formula>IF(RIGHT(TEXT(AM107,"0.#"),1)=".",TRUE,FALSE)</formula>
    </cfRule>
  </conditionalFormatting>
  <conditionalFormatting sqref="AE108">
    <cfRule type="expression" dxfId="2601" priority="13191">
      <formula>IF(RIGHT(TEXT(AE108,"0.#"),1)=".",FALSE,TRUE)</formula>
    </cfRule>
    <cfRule type="expression" dxfId="2600" priority="13192">
      <formula>IF(RIGHT(TEXT(AE108,"0.#"),1)=".",TRUE,FALSE)</formula>
    </cfRule>
  </conditionalFormatting>
  <conditionalFormatting sqref="AI108">
    <cfRule type="expression" dxfId="2599" priority="13189">
      <formula>IF(RIGHT(TEXT(AI108,"0.#"),1)=".",FALSE,TRUE)</formula>
    </cfRule>
    <cfRule type="expression" dxfId="2598" priority="13190">
      <formula>IF(RIGHT(TEXT(AI108,"0.#"),1)=".",TRUE,FALSE)</formula>
    </cfRule>
  </conditionalFormatting>
  <conditionalFormatting sqref="AM108">
    <cfRule type="expression" dxfId="2597" priority="13187">
      <formula>IF(RIGHT(TEXT(AM108,"0.#"),1)=".",FALSE,TRUE)</formula>
    </cfRule>
    <cfRule type="expression" dxfId="2596" priority="13188">
      <formula>IF(RIGHT(TEXT(AM108,"0.#"),1)=".",TRUE,FALSE)</formula>
    </cfRule>
  </conditionalFormatting>
  <conditionalFormatting sqref="AE110">
    <cfRule type="expression" dxfId="2595" priority="13183">
      <formula>IF(RIGHT(TEXT(AE110,"0.#"),1)=".",FALSE,TRUE)</formula>
    </cfRule>
    <cfRule type="expression" dxfId="2594" priority="13184">
      <formula>IF(RIGHT(TEXT(AE110,"0.#"),1)=".",TRUE,FALSE)</formula>
    </cfRule>
  </conditionalFormatting>
  <conditionalFormatting sqref="AI110">
    <cfRule type="expression" dxfId="2593" priority="13181">
      <formula>IF(RIGHT(TEXT(AI110,"0.#"),1)=".",FALSE,TRUE)</formula>
    </cfRule>
    <cfRule type="expression" dxfId="2592" priority="13182">
      <formula>IF(RIGHT(TEXT(AI110,"0.#"),1)=".",TRUE,FALSE)</formula>
    </cfRule>
  </conditionalFormatting>
  <conditionalFormatting sqref="AM110">
    <cfRule type="expression" dxfId="2591" priority="13179">
      <formula>IF(RIGHT(TEXT(AM110,"0.#"),1)=".",FALSE,TRUE)</formula>
    </cfRule>
    <cfRule type="expression" dxfId="2590" priority="13180">
      <formula>IF(RIGHT(TEXT(AM110,"0.#"),1)=".",TRUE,FALSE)</formula>
    </cfRule>
  </conditionalFormatting>
  <conditionalFormatting sqref="AE111">
    <cfRule type="expression" dxfId="2589" priority="13177">
      <formula>IF(RIGHT(TEXT(AE111,"0.#"),1)=".",FALSE,TRUE)</formula>
    </cfRule>
    <cfRule type="expression" dxfId="2588" priority="13178">
      <formula>IF(RIGHT(TEXT(AE111,"0.#"),1)=".",TRUE,FALSE)</formula>
    </cfRule>
  </conditionalFormatting>
  <conditionalFormatting sqref="AI111">
    <cfRule type="expression" dxfId="2587" priority="13175">
      <formula>IF(RIGHT(TEXT(AI111,"0.#"),1)=".",FALSE,TRUE)</formula>
    </cfRule>
    <cfRule type="expression" dxfId="2586" priority="13176">
      <formula>IF(RIGHT(TEXT(AI111,"0.#"),1)=".",TRUE,FALSE)</formula>
    </cfRule>
  </conditionalFormatting>
  <conditionalFormatting sqref="AM111">
    <cfRule type="expression" dxfId="2585" priority="13173">
      <formula>IF(RIGHT(TEXT(AM111,"0.#"),1)=".",FALSE,TRUE)</formula>
    </cfRule>
    <cfRule type="expression" dxfId="2584" priority="13174">
      <formula>IF(RIGHT(TEXT(AM111,"0.#"),1)=".",TRUE,FALSE)</formula>
    </cfRule>
  </conditionalFormatting>
  <conditionalFormatting sqref="AE113">
    <cfRule type="expression" dxfId="2583" priority="13169">
      <formula>IF(RIGHT(TEXT(AE113,"0.#"),1)=".",FALSE,TRUE)</formula>
    </cfRule>
    <cfRule type="expression" dxfId="2582" priority="13170">
      <formula>IF(RIGHT(TEXT(AE113,"0.#"),1)=".",TRUE,FALSE)</formula>
    </cfRule>
  </conditionalFormatting>
  <conditionalFormatting sqref="AI113">
    <cfRule type="expression" dxfId="2581" priority="13167">
      <formula>IF(RIGHT(TEXT(AI113,"0.#"),1)=".",FALSE,TRUE)</formula>
    </cfRule>
    <cfRule type="expression" dxfId="2580" priority="13168">
      <formula>IF(RIGHT(TEXT(AI113,"0.#"),1)=".",TRUE,FALSE)</formula>
    </cfRule>
  </conditionalFormatting>
  <conditionalFormatting sqref="AM113">
    <cfRule type="expression" dxfId="2579" priority="13165">
      <formula>IF(RIGHT(TEXT(AM113,"0.#"),1)=".",FALSE,TRUE)</formula>
    </cfRule>
    <cfRule type="expression" dxfId="2578" priority="13166">
      <formula>IF(RIGHT(TEXT(AM113,"0.#"),1)=".",TRUE,FALSE)</formula>
    </cfRule>
  </conditionalFormatting>
  <conditionalFormatting sqref="AE114">
    <cfRule type="expression" dxfId="2577" priority="13163">
      <formula>IF(RIGHT(TEXT(AE114,"0.#"),1)=".",FALSE,TRUE)</formula>
    </cfRule>
    <cfRule type="expression" dxfId="2576" priority="13164">
      <formula>IF(RIGHT(TEXT(AE114,"0.#"),1)=".",TRUE,FALSE)</formula>
    </cfRule>
  </conditionalFormatting>
  <conditionalFormatting sqref="AI114">
    <cfRule type="expression" dxfId="2575" priority="13161">
      <formula>IF(RIGHT(TEXT(AI114,"0.#"),1)=".",FALSE,TRUE)</formula>
    </cfRule>
    <cfRule type="expression" dxfId="2574" priority="13162">
      <formula>IF(RIGHT(TEXT(AI114,"0.#"),1)=".",TRUE,FALSE)</formula>
    </cfRule>
  </conditionalFormatting>
  <conditionalFormatting sqref="AM114">
    <cfRule type="expression" dxfId="2573" priority="13159">
      <formula>IF(RIGHT(TEXT(AM114,"0.#"),1)=".",FALSE,TRUE)</formula>
    </cfRule>
    <cfRule type="expression" dxfId="2572" priority="13160">
      <formula>IF(RIGHT(TEXT(AM114,"0.#"),1)=".",TRUE,FALSE)</formula>
    </cfRule>
  </conditionalFormatting>
  <conditionalFormatting sqref="AE116 AQ116">
    <cfRule type="expression" dxfId="2571" priority="13155">
      <formula>IF(RIGHT(TEXT(AE116,"0.#"),1)=".",FALSE,TRUE)</formula>
    </cfRule>
    <cfRule type="expression" dxfId="2570" priority="13156">
      <formula>IF(RIGHT(TEXT(AE116,"0.#"),1)=".",TRUE,FALSE)</formula>
    </cfRule>
  </conditionalFormatting>
  <conditionalFormatting sqref="AI116">
    <cfRule type="expression" dxfId="2569" priority="13153">
      <formula>IF(RIGHT(TEXT(AI116,"0.#"),1)=".",FALSE,TRUE)</formula>
    </cfRule>
    <cfRule type="expression" dxfId="2568" priority="13154">
      <formula>IF(RIGHT(TEXT(AI116,"0.#"),1)=".",TRUE,FALSE)</formula>
    </cfRule>
  </conditionalFormatting>
  <conditionalFormatting sqref="AM116">
    <cfRule type="expression" dxfId="2567" priority="13151">
      <formula>IF(RIGHT(TEXT(AM116,"0.#"),1)=".",FALSE,TRUE)</formula>
    </cfRule>
    <cfRule type="expression" dxfId="2566" priority="13152">
      <formula>IF(RIGHT(TEXT(AM116,"0.#"),1)=".",TRUE,FALSE)</formula>
    </cfRule>
  </conditionalFormatting>
  <conditionalFormatting sqref="AE117 AM117">
    <cfRule type="expression" dxfId="2565" priority="13149">
      <formula>IF(RIGHT(TEXT(AE117,"0.#"),1)=".",FALSE,TRUE)</formula>
    </cfRule>
    <cfRule type="expression" dxfId="2564" priority="13150">
      <formula>IF(RIGHT(TEXT(AE117,"0.#"),1)=".",TRUE,FALSE)</formula>
    </cfRule>
  </conditionalFormatting>
  <conditionalFormatting sqref="AI117">
    <cfRule type="expression" dxfId="2563" priority="13147">
      <formula>IF(RIGHT(TEXT(AI117,"0.#"),1)=".",FALSE,TRUE)</formula>
    </cfRule>
    <cfRule type="expression" dxfId="2562" priority="13148">
      <formula>IF(RIGHT(TEXT(AI117,"0.#"),1)=".",TRUE,FALSE)</formula>
    </cfRule>
  </conditionalFormatting>
  <conditionalFormatting sqref="AQ117">
    <cfRule type="expression" dxfId="2561" priority="13143">
      <formula>IF(RIGHT(TEXT(AQ117,"0.#"),1)=".",FALSE,TRUE)</formula>
    </cfRule>
    <cfRule type="expression" dxfId="2560" priority="13144">
      <formula>IF(RIGHT(TEXT(AQ117,"0.#"),1)=".",TRUE,FALSE)</formula>
    </cfRule>
  </conditionalFormatting>
  <conditionalFormatting sqref="AE119 AQ119">
    <cfRule type="expression" dxfId="2559" priority="13141">
      <formula>IF(RIGHT(TEXT(AE119,"0.#"),1)=".",FALSE,TRUE)</formula>
    </cfRule>
    <cfRule type="expression" dxfId="2558" priority="13142">
      <formula>IF(RIGHT(TEXT(AE119,"0.#"),1)=".",TRUE,FALSE)</formula>
    </cfRule>
  </conditionalFormatting>
  <conditionalFormatting sqref="AI119">
    <cfRule type="expression" dxfId="2557" priority="13139">
      <formula>IF(RIGHT(TEXT(AI119,"0.#"),1)=".",FALSE,TRUE)</formula>
    </cfRule>
    <cfRule type="expression" dxfId="2556" priority="13140">
      <formula>IF(RIGHT(TEXT(AI119,"0.#"),1)=".",TRUE,FALSE)</formula>
    </cfRule>
  </conditionalFormatting>
  <conditionalFormatting sqref="AM119">
    <cfRule type="expression" dxfId="2555" priority="13137">
      <formula>IF(RIGHT(TEXT(AM119,"0.#"),1)=".",FALSE,TRUE)</formula>
    </cfRule>
    <cfRule type="expression" dxfId="2554" priority="13138">
      <formula>IF(RIGHT(TEXT(AM119,"0.#"),1)=".",TRUE,FALSE)</formula>
    </cfRule>
  </conditionalFormatting>
  <conditionalFormatting sqref="AQ120">
    <cfRule type="expression" dxfId="2553" priority="13129">
      <formula>IF(RIGHT(TEXT(AQ120,"0.#"),1)=".",FALSE,TRUE)</formula>
    </cfRule>
    <cfRule type="expression" dxfId="2552" priority="13130">
      <formula>IF(RIGHT(TEXT(AQ120,"0.#"),1)=".",TRUE,FALSE)</formula>
    </cfRule>
  </conditionalFormatting>
  <conditionalFormatting sqref="AE122 AQ122">
    <cfRule type="expression" dxfId="2551" priority="13127">
      <formula>IF(RIGHT(TEXT(AE122,"0.#"),1)=".",FALSE,TRUE)</formula>
    </cfRule>
    <cfRule type="expression" dxfId="2550" priority="13128">
      <formula>IF(RIGHT(TEXT(AE122,"0.#"),1)=".",TRUE,FALSE)</formula>
    </cfRule>
  </conditionalFormatting>
  <conditionalFormatting sqref="AI122">
    <cfRule type="expression" dxfId="2549" priority="13125">
      <formula>IF(RIGHT(TEXT(AI122,"0.#"),1)=".",FALSE,TRUE)</formula>
    </cfRule>
    <cfRule type="expression" dxfId="2548" priority="13126">
      <formula>IF(RIGHT(TEXT(AI122,"0.#"),1)=".",TRUE,FALSE)</formula>
    </cfRule>
  </conditionalFormatting>
  <conditionalFormatting sqref="AM122">
    <cfRule type="expression" dxfId="2547" priority="13123">
      <formula>IF(RIGHT(TEXT(AM122,"0.#"),1)=".",FALSE,TRUE)</formula>
    </cfRule>
    <cfRule type="expression" dxfId="2546" priority="13124">
      <formula>IF(RIGHT(TEXT(AM122,"0.#"),1)=".",TRUE,FALSE)</formula>
    </cfRule>
  </conditionalFormatting>
  <conditionalFormatting sqref="AQ123">
    <cfRule type="expression" dxfId="2545" priority="13115">
      <formula>IF(RIGHT(TEXT(AQ123,"0.#"),1)=".",FALSE,TRUE)</formula>
    </cfRule>
    <cfRule type="expression" dxfId="2544" priority="13116">
      <formula>IF(RIGHT(TEXT(AQ123,"0.#"),1)=".",TRUE,FALSE)</formula>
    </cfRule>
  </conditionalFormatting>
  <conditionalFormatting sqref="AE125 AQ125">
    <cfRule type="expression" dxfId="2543" priority="13113">
      <formula>IF(RIGHT(TEXT(AE125,"0.#"),1)=".",FALSE,TRUE)</formula>
    </cfRule>
    <cfRule type="expression" dxfId="2542" priority="13114">
      <formula>IF(RIGHT(TEXT(AE125,"0.#"),1)=".",TRUE,FALSE)</formula>
    </cfRule>
  </conditionalFormatting>
  <conditionalFormatting sqref="AI125">
    <cfRule type="expression" dxfId="2541" priority="13111">
      <formula>IF(RIGHT(TEXT(AI125,"0.#"),1)=".",FALSE,TRUE)</formula>
    </cfRule>
    <cfRule type="expression" dxfId="2540" priority="13112">
      <formula>IF(RIGHT(TEXT(AI125,"0.#"),1)=".",TRUE,FALSE)</formula>
    </cfRule>
  </conditionalFormatting>
  <conditionalFormatting sqref="AM125">
    <cfRule type="expression" dxfId="2539" priority="13109">
      <formula>IF(RIGHT(TEXT(AM125,"0.#"),1)=".",FALSE,TRUE)</formula>
    </cfRule>
    <cfRule type="expression" dxfId="2538" priority="13110">
      <formula>IF(RIGHT(TEXT(AM125,"0.#"),1)=".",TRUE,FALSE)</formula>
    </cfRule>
  </conditionalFormatting>
  <conditionalFormatting sqref="AQ126">
    <cfRule type="expression" dxfId="2537" priority="13101">
      <formula>IF(RIGHT(TEXT(AQ126,"0.#"),1)=".",FALSE,TRUE)</formula>
    </cfRule>
    <cfRule type="expression" dxfId="2536" priority="13102">
      <formula>IF(RIGHT(TEXT(AQ126,"0.#"),1)=".",TRUE,FALSE)</formula>
    </cfRule>
  </conditionalFormatting>
  <conditionalFormatting sqref="AE128 AQ128">
    <cfRule type="expression" dxfId="2535" priority="13099">
      <formula>IF(RIGHT(TEXT(AE128,"0.#"),1)=".",FALSE,TRUE)</formula>
    </cfRule>
    <cfRule type="expression" dxfId="2534" priority="13100">
      <formula>IF(RIGHT(TEXT(AE128,"0.#"),1)=".",TRUE,FALSE)</formula>
    </cfRule>
  </conditionalFormatting>
  <conditionalFormatting sqref="AI128">
    <cfRule type="expression" dxfId="2533" priority="13097">
      <formula>IF(RIGHT(TEXT(AI128,"0.#"),1)=".",FALSE,TRUE)</formula>
    </cfRule>
    <cfRule type="expression" dxfId="2532" priority="13098">
      <formula>IF(RIGHT(TEXT(AI128,"0.#"),1)=".",TRUE,FALSE)</formula>
    </cfRule>
  </conditionalFormatting>
  <conditionalFormatting sqref="AM128">
    <cfRule type="expression" dxfId="2531" priority="13095">
      <formula>IF(RIGHT(TEXT(AM128,"0.#"),1)=".",FALSE,TRUE)</formula>
    </cfRule>
    <cfRule type="expression" dxfId="2530" priority="13096">
      <formula>IF(RIGHT(TEXT(AM128,"0.#"),1)=".",TRUE,FALSE)</formula>
    </cfRule>
  </conditionalFormatting>
  <conditionalFormatting sqref="AQ129">
    <cfRule type="expression" dxfId="2529" priority="13087">
      <formula>IF(RIGHT(TEXT(AQ129,"0.#"),1)=".",FALSE,TRUE)</formula>
    </cfRule>
    <cfRule type="expression" dxfId="2528" priority="13088">
      <formula>IF(RIGHT(TEXT(AQ129,"0.#"),1)=".",TRUE,FALSE)</formula>
    </cfRule>
  </conditionalFormatting>
  <conditionalFormatting sqref="AE75">
    <cfRule type="expression" dxfId="2527" priority="13085">
      <formula>IF(RIGHT(TEXT(AE75,"0.#"),1)=".",FALSE,TRUE)</formula>
    </cfRule>
    <cfRule type="expression" dxfId="2526" priority="13086">
      <formula>IF(RIGHT(TEXT(AE75,"0.#"),1)=".",TRUE,FALSE)</formula>
    </cfRule>
  </conditionalFormatting>
  <conditionalFormatting sqref="AE76">
    <cfRule type="expression" dxfId="2525" priority="13083">
      <formula>IF(RIGHT(TEXT(AE76,"0.#"),1)=".",FALSE,TRUE)</formula>
    </cfRule>
    <cfRule type="expression" dxfId="2524" priority="13084">
      <formula>IF(RIGHT(TEXT(AE76,"0.#"),1)=".",TRUE,FALSE)</formula>
    </cfRule>
  </conditionalFormatting>
  <conditionalFormatting sqref="AE77">
    <cfRule type="expression" dxfId="2523" priority="13081">
      <formula>IF(RIGHT(TEXT(AE77,"0.#"),1)=".",FALSE,TRUE)</formula>
    </cfRule>
    <cfRule type="expression" dxfId="2522" priority="13082">
      <formula>IF(RIGHT(TEXT(AE77,"0.#"),1)=".",TRUE,FALSE)</formula>
    </cfRule>
  </conditionalFormatting>
  <conditionalFormatting sqref="AI77">
    <cfRule type="expression" dxfId="2521" priority="13079">
      <formula>IF(RIGHT(TEXT(AI77,"0.#"),1)=".",FALSE,TRUE)</formula>
    </cfRule>
    <cfRule type="expression" dxfId="2520" priority="13080">
      <formula>IF(RIGHT(TEXT(AI77,"0.#"),1)=".",TRUE,FALSE)</formula>
    </cfRule>
  </conditionalFormatting>
  <conditionalFormatting sqref="AI76">
    <cfRule type="expression" dxfId="2519" priority="13077">
      <formula>IF(RIGHT(TEXT(AI76,"0.#"),1)=".",FALSE,TRUE)</formula>
    </cfRule>
    <cfRule type="expression" dxfId="2518" priority="13078">
      <formula>IF(RIGHT(TEXT(AI76,"0.#"),1)=".",TRUE,FALSE)</formula>
    </cfRule>
  </conditionalFormatting>
  <conditionalFormatting sqref="AI75">
    <cfRule type="expression" dxfId="2517" priority="13075">
      <formula>IF(RIGHT(TEXT(AI75,"0.#"),1)=".",FALSE,TRUE)</formula>
    </cfRule>
    <cfRule type="expression" dxfId="2516" priority="13076">
      <formula>IF(RIGHT(TEXT(AI75,"0.#"),1)=".",TRUE,FALSE)</formula>
    </cfRule>
  </conditionalFormatting>
  <conditionalFormatting sqref="AM75">
    <cfRule type="expression" dxfId="2515" priority="13073">
      <formula>IF(RIGHT(TEXT(AM75,"0.#"),1)=".",FALSE,TRUE)</formula>
    </cfRule>
    <cfRule type="expression" dxfId="2514" priority="13074">
      <formula>IF(RIGHT(TEXT(AM75,"0.#"),1)=".",TRUE,FALSE)</formula>
    </cfRule>
  </conditionalFormatting>
  <conditionalFormatting sqref="AM76">
    <cfRule type="expression" dxfId="2513" priority="13071">
      <formula>IF(RIGHT(TEXT(AM76,"0.#"),1)=".",FALSE,TRUE)</formula>
    </cfRule>
    <cfRule type="expression" dxfId="2512" priority="13072">
      <formula>IF(RIGHT(TEXT(AM76,"0.#"),1)=".",TRUE,FALSE)</formula>
    </cfRule>
  </conditionalFormatting>
  <conditionalFormatting sqref="AM77">
    <cfRule type="expression" dxfId="2511" priority="13069">
      <formula>IF(RIGHT(TEXT(AM77,"0.#"),1)=".",FALSE,TRUE)</formula>
    </cfRule>
    <cfRule type="expression" dxfId="2510" priority="13070">
      <formula>IF(RIGHT(TEXT(AM77,"0.#"),1)=".",TRUE,FALSE)</formula>
    </cfRule>
  </conditionalFormatting>
  <conditionalFormatting sqref="AU134:AU135 AM134:AM135 AQ134:AQ135 AE134:AE135 AI134:AI135">
    <cfRule type="expression" dxfId="2509" priority="13055">
      <formula>IF(RIGHT(TEXT(AE134,"0.#"),1)=".",FALSE,TRUE)</formula>
    </cfRule>
    <cfRule type="expression" dxfId="2508" priority="13056">
      <formula>IF(RIGHT(TEXT(AE134,"0.#"),1)=".",TRUE,FALSE)</formula>
    </cfRule>
  </conditionalFormatting>
  <conditionalFormatting sqref="AE433">
    <cfRule type="expression" dxfId="2507" priority="13025">
      <formula>IF(RIGHT(TEXT(AE433,"0.#"),1)=".",FALSE,TRUE)</formula>
    </cfRule>
    <cfRule type="expression" dxfId="2506" priority="13026">
      <formula>IF(RIGHT(TEXT(AE433,"0.#"),1)=".",TRUE,FALSE)</formula>
    </cfRule>
  </conditionalFormatting>
  <conditionalFormatting sqref="AE434">
    <cfRule type="expression" dxfId="2505" priority="13023">
      <formula>IF(RIGHT(TEXT(AE434,"0.#"),1)=".",FALSE,TRUE)</formula>
    </cfRule>
    <cfRule type="expression" dxfId="2504" priority="13024">
      <formula>IF(RIGHT(TEXT(AE434,"0.#"),1)=".",TRUE,FALSE)</formula>
    </cfRule>
  </conditionalFormatting>
  <conditionalFormatting sqref="AE435">
    <cfRule type="expression" dxfId="2503" priority="13021">
      <formula>IF(RIGHT(TEXT(AE435,"0.#"),1)=".",FALSE,TRUE)</formula>
    </cfRule>
    <cfRule type="expression" dxfId="2502" priority="13022">
      <formula>IF(RIGHT(TEXT(AE435,"0.#"),1)=".",TRUE,FALSE)</formula>
    </cfRule>
  </conditionalFormatting>
  <conditionalFormatting sqref="AM433:AM435">
    <cfRule type="expression" dxfId="2501" priority="13013">
      <formula>IF(RIGHT(TEXT(AM433,"0.#"),1)=".",FALSE,TRUE)</formula>
    </cfRule>
    <cfRule type="expression" dxfId="2500" priority="13014">
      <formula>IF(RIGHT(TEXT(AM433,"0.#"),1)=".",TRUE,FALSE)</formula>
    </cfRule>
  </conditionalFormatting>
  <conditionalFormatting sqref="AU433">
    <cfRule type="expression" dxfId="2499" priority="13001">
      <formula>IF(RIGHT(TEXT(AU433,"0.#"),1)=".",FALSE,TRUE)</formula>
    </cfRule>
    <cfRule type="expression" dxfId="2498" priority="13002">
      <formula>IF(RIGHT(TEXT(AU433,"0.#"),1)=".",TRUE,FALSE)</formula>
    </cfRule>
  </conditionalFormatting>
  <conditionalFormatting sqref="AU434">
    <cfRule type="expression" dxfId="2497" priority="12999">
      <formula>IF(RIGHT(TEXT(AU434,"0.#"),1)=".",FALSE,TRUE)</formula>
    </cfRule>
    <cfRule type="expression" dxfId="2496" priority="13000">
      <formula>IF(RIGHT(TEXT(AU434,"0.#"),1)=".",TRUE,FALSE)</formula>
    </cfRule>
  </conditionalFormatting>
  <conditionalFormatting sqref="AU435">
    <cfRule type="expression" dxfId="2495" priority="12997">
      <formula>IF(RIGHT(TEXT(AU435,"0.#"),1)=".",FALSE,TRUE)</formula>
    </cfRule>
    <cfRule type="expression" dxfId="2494" priority="12998">
      <formula>IF(RIGHT(TEXT(AU435,"0.#"),1)=".",TRUE,FALSE)</formula>
    </cfRule>
  </conditionalFormatting>
  <conditionalFormatting sqref="AI433:AI435">
    <cfRule type="expression" dxfId="2493" priority="12935">
      <formula>IF(RIGHT(TEXT(AI433,"0.#"),1)=".",FALSE,TRUE)</formula>
    </cfRule>
    <cfRule type="expression" dxfId="2492" priority="12936">
      <formula>IF(RIGHT(TEXT(AI433,"0.#"),1)=".",TRUE,FALSE)</formula>
    </cfRule>
  </conditionalFormatting>
  <conditionalFormatting sqref="AQ433:AQ435">
    <cfRule type="expression" dxfId="2491" priority="12901">
      <formula>IF(RIGHT(TEXT(AQ433,"0.#"),1)=".",FALSE,TRUE)</formula>
    </cfRule>
    <cfRule type="expression" dxfId="2490" priority="12902">
      <formula>IF(RIGHT(TEXT(AQ433,"0.#"),1)=".",TRUE,FALSE)</formula>
    </cfRule>
  </conditionalFormatting>
  <conditionalFormatting sqref="AL847:AO874">
    <cfRule type="expression" dxfId="2489" priority="6625">
      <formula>IF(AND(AL847&gt;=0, RIGHT(TEXT(AL847,"0.#"),1)&lt;&gt;"."),TRUE,FALSE)</formula>
    </cfRule>
    <cfRule type="expression" dxfId="2488" priority="6626">
      <formula>IF(AND(AL847&gt;=0, RIGHT(TEXT(AL847,"0.#"),1)="."),TRUE,FALSE)</formula>
    </cfRule>
    <cfRule type="expression" dxfId="2487" priority="6627">
      <formula>IF(AND(AL847&lt;0, RIGHT(TEXT(AL847,"0.#"),1)&lt;&gt;"."),TRUE,FALSE)</formula>
    </cfRule>
    <cfRule type="expression" dxfId="2486" priority="6628">
      <formula>IF(AND(AL847&lt;0, RIGHT(TEXT(AL847,"0.#"),1)="."),TRUE,FALSE)</formula>
    </cfRule>
  </conditionalFormatting>
  <conditionalFormatting sqref="AQ53:AQ55">
    <cfRule type="expression" dxfId="2485" priority="4647">
      <formula>IF(RIGHT(TEXT(AQ53,"0.#"),1)=".",FALSE,TRUE)</formula>
    </cfRule>
    <cfRule type="expression" dxfId="2484" priority="4648">
      <formula>IF(RIGHT(TEXT(AQ53,"0.#"),1)=".",TRUE,FALSE)</formula>
    </cfRule>
  </conditionalFormatting>
  <conditionalFormatting sqref="AU53:AU55">
    <cfRule type="expression" dxfId="2483" priority="4645">
      <formula>IF(RIGHT(TEXT(AU53,"0.#"),1)=".",FALSE,TRUE)</formula>
    </cfRule>
    <cfRule type="expression" dxfId="2482" priority="4646">
      <formula>IF(RIGHT(TEXT(AU53,"0.#"),1)=".",TRUE,FALSE)</formula>
    </cfRule>
  </conditionalFormatting>
  <conditionalFormatting sqref="AQ60:AQ62">
    <cfRule type="expression" dxfId="2481" priority="4643">
      <formula>IF(RIGHT(TEXT(AQ60,"0.#"),1)=".",FALSE,TRUE)</formula>
    </cfRule>
    <cfRule type="expression" dxfId="2480" priority="4644">
      <formula>IF(RIGHT(TEXT(AQ60,"0.#"),1)=".",TRUE,FALSE)</formula>
    </cfRule>
  </conditionalFormatting>
  <conditionalFormatting sqref="AU60:AU62">
    <cfRule type="expression" dxfId="2479" priority="4641">
      <formula>IF(RIGHT(TEXT(AU60,"0.#"),1)=".",FALSE,TRUE)</formula>
    </cfRule>
    <cfRule type="expression" dxfId="2478" priority="4642">
      <formula>IF(RIGHT(TEXT(AU60,"0.#"),1)=".",TRUE,FALSE)</formula>
    </cfRule>
  </conditionalFormatting>
  <conditionalFormatting sqref="AQ75:AQ77">
    <cfRule type="expression" dxfId="2477" priority="4639">
      <formula>IF(RIGHT(TEXT(AQ75,"0.#"),1)=".",FALSE,TRUE)</formula>
    </cfRule>
    <cfRule type="expression" dxfId="2476" priority="4640">
      <formula>IF(RIGHT(TEXT(AQ75,"0.#"),1)=".",TRUE,FALSE)</formula>
    </cfRule>
  </conditionalFormatting>
  <conditionalFormatting sqref="AU75:AU77">
    <cfRule type="expression" dxfId="2475" priority="4637">
      <formula>IF(RIGHT(TEXT(AU75,"0.#"),1)=".",FALSE,TRUE)</formula>
    </cfRule>
    <cfRule type="expression" dxfId="2474" priority="4638">
      <formula>IF(RIGHT(TEXT(AU75,"0.#"),1)=".",TRUE,FALSE)</formula>
    </cfRule>
  </conditionalFormatting>
  <conditionalFormatting sqref="AQ87:AQ89">
    <cfRule type="expression" dxfId="2473" priority="4635">
      <formula>IF(RIGHT(TEXT(AQ87,"0.#"),1)=".",FALSE,TRUE)</formula>
    </cfRule>
    <cfRule type="expression" dxfId="2472" priority="4636">
      <formula>IF(RIGHT(TEXT(AQ87,"0.#"),1)=".",TRUE,FALSE)</formula>
    </cfRule>
  </conditionalFormatting>
  <conditionalFormatting sqref="AU87:AU89">
    <cfRule type="expression" dxfId="2471" priority="4633">
      <formula>IF(RIGHT(TEXT(AU87,"0.#"),1)=".",FALSE,TRUE)</formula>
    </cfRule>
    <cfRule type="expression" dxfId="2470" priority="4634">
      <formula>IF(RIGHT(TEXT(AU87,"0.#"),1)=".",TRUE,FALSE)</formula>
    </cfRule>
  </conditionalFormatting>
  <conditionalFormatting sqref="AQ92:AQ94">
    <cfRule type="expression" dxfId="2469" priority="4631">
      <formula>IF(RIGHT(TEXT(AQ92,"0.#"),1)=".",FALSE,TRUE)</formula>
    </cfRule>
    <cfRule type="expression" dxfId="2468" priority="4632">
      <formula>IF(RIGHT(TEXT(AQ92,"0.#"),1)=".",TRUE,FALSE)</formula>
    </cfRule>
  </conditionalFormatting>
  <conditionalFormatting sqref="AU92:AU94">
    <cfRule type="expression" dxfId="2467" priority="4629">
      <formula>IF(RIGHT(TEXT(AU92,"0.#"),1)=".",FALSE,TRUE)</formula>
    </cfRule>
    <cfRule type="expression" dxfId="2466" priority="4630">
      <formula>IF(RIGHT(TEXT(AU92,"0.#"),1)=".",TRUE,FALSE)</formula>
    </cfRule>
  </conditionalFormatting>
  <conditionalFormatting sqref="AQ97:AQ99">
    <cfRule type="expression" dxfId="2465" priority="4627">
      <formula>IF(RIGHT(TEXT(AQ97,"0.#"),1)=".",FALSE,TRUE)</formula>
    </cfRule>
    <cfRule type="expression" dxfId="2464" priority="4628">
      <formula>IF(RIGHT(TEXT(AQ97,"0.#"),1)=".",TRUE,FALSE)</formula>
    </cfRule>
  </conditionalFormatting>
  <conditionalFormatting sqref="AU97:AU99">
    <cfRule type="expression" dxfId="2463" priority="4625">
      <formula>IF(RIGHT(TEXT(AU97,"0.#"),1)=".",FALSE,TRUE)</formula>
    </cfRule>
    <cfRule type="expression" dxfId="2462" priority="4626">
      <formula>IF(RIGHT(TEXT(AU97,"0.#"),1)=".",TRUE,FALSE)</formula>
    </cfRule>
  </conditionalFormatting>
  <conditionalFormatting sqref="AE458:AE460">
    <cfRule type="expression" dxfId="2461" priority="4319">
      <formula>IF(RIGHT(TEXT(AE458,"0.#"),1)=".",FALSE,TRUE)</formula>
    </cfRule>
    <cfRule type="expression" dxfId="2460" priority="4320">
      <formula>IF(RIGHT(TEXT(AE458,"0.#"),1)=".",TRUE,FALSE)</formula>
    </cfRule>
  </conditionalFormatting>
  <conditionalFormatting sqref="AM458:AM460">
    <cfRule type="expression" dxfId="2459" priority="4313">
      <formula>IF(RIGHT(TEXT(AM458,"0.#"),1)=".",FALSE,TRUE)</formula>
    </cfRule>
    <cfRule type="expression" dxfId="2458" priority="4314">
      <formula>IF(RIGHT(TEXT(AM458,"0.#"),1)=".",TRUE,FALSE)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16383" man="1"/>
    <brk id="699" max="16383" man="1"/>
    <brk id="725" max="16383" man="1"/>
    <brk id="747"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717</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16"/>
      <c r="Z2" s="824"/>
      <c r="AA2" s="825"/>
      <c r="AB2" s="1020" t="s">
        <v>11</v>
      </c>
      <c r="AC2" s="1021"/>
      <c r="AD2" s="1022"/>
      <c r="AE2" s="1026" t="s">
        <v>391</v>
      </c>
      <c r="AF2" s="1026"/>
      <c r="AG2" s="1026"/>
      <c r="AH2" s="1026"/>
      <c r="AI2" s="1026" t="s">
        <v>413</v>
      </c>
      <c r="AJ2" s="1026"/>
      <c r="AK2" s="1026"/>
      <c r="AL2" s="562"/>
      <c r="AM2" s="1026" t="s">
        <v>510</v>
      </c>
      <c r="AN2" s="1026"/>
      <c r="AO2" s="1026"/>
      <c r="AP2" s="562"/>
      <c r="AQ2" s="161" t="s">
        <v>232</v>
      </c>
      <c r="AR2" s="136"/>
      <c r="AS2" s="136"/>
      <c r="AT2" s="137"/>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17"/>
      <c r="Z3" s="1018"/>
      <c r="AA3" s="1019"/>
      <c r="AB3" s="1023"/>
      <c r="AC3" s="1024"/>
      <c r="AD3" s="1025"/>
      <c r="AE3" s="911"/>
      <c r="AF3" s="911"/>
      <c r="AG3" s="911"/>
      <c r="AH3" s="911"/>
      <c r="AI3" s="911"/>
      <c r="AJ3" s="911"/>
      <c r="AK3" s="911"/>
      <c r="AL3" s="413"/>
      <c r="AM3" s="911"/>
      <c r="AN3" s="911"/>
      <c r="AO3" s="911"/>
      <c r="AP3" s="413"/>
      <c r="AQ3" s="202"/>
      <c r="AR3" s="203"/>
      <c r="AS3" s="139" t="s">
        <v>233</v>
      </c>
      <c r="AT3" s="140"/>
      <c r="AU3" s="203"/>
      <c r="AV3" s="203"/>
      <c r="AW3" s="398" t="s">
        <v>179</v>
      </c>
      <c r="AX3" s="399"/>
      <c r="AY3" s="34">
        <f>$AY$2</f>
        <v>0</v>
      </c>
    </row>
    <row r="4" spans="1:51" ht="22.5" customHeight="1" x14ac:dyDescent="0.15">
      <c r="A4" s="403"/>
      <c r="B4" s="401"/>
      <c r="C4" s="401"/>
      <c r="D4" s="401"/>
      <c r="E4" s="401"/>
      <c r="F4" s="402"/>
      <c r="G4" s="569"/>
      <c r="H4" s="993"/>
      <c r="I4" s="993"/>
      <c r="J4" s="993"/>
      <c r="K4" s="993"/>
      <c r="L4" s="993"/>
      <c r="M4" s="993"/>
      <c r="N4" s="993"/>
      <c r="O4" s="994"/>
      <c r="P4" s="111"/>
      <c r="Q4" s="1001"/>
      <c r="R4" s="1001"/>
      <c r="S4" s="1001"/>
      <c r="T4" s="1001"/>
      <c r="U4" s="1001"/>
      <c r="V4" s="1001"/>
      <c r="W4" s="1001"/>
      <c r="X4" s="1002"/>
      <c r="Y4" s="1011" t="s">
        <v>12</v>
      </c>
      <c r="Z4" s="1012"/>
      <c r="AA4" s="1013"/>
      <c r="AB4" s="466"/>
      <c r="AC4" s="1015"/>
      <c r="AD4" s="1015"/>
      <c r="AE4" s="221"/>
      <c r="AF4" s="222"/>
      <c r="AG4" s="222"/>
      <c r="AH4" s="222"/>
      <c r="AI4" s="221"/>
      <c r="AJ4" s="222"/>
      <c r="AK4" s="222"/>
      <c r="AL4" s="222"/>
      <c r="AM4" s="221"/>
      <c r="AN4" s="222"/>
      <c r="AO4" s="222"/>
      <c r="AP4" s="222"/>
      <c r="AQ4" s="342"/>
      <c r="AR4" s="211"/>
      <c r="AS4" s="211"/>
      <c r="AT4" s="343"/>
      <c r="AU4" s="222"/>
      <c r="AV4" s="222"/>
      <c r="AW4" s="222"/>
      <c r="AX4" s="224"/>
      <c r="AY4" s="34">
        <f t="shared" ref="AY4:AY8" si="0">$AY$2</f>
        <v>0</v>
      </c>
    </row>
    <row r="5" spans="1:51" ht="22.5" customHeight="1" x14ac:dyDescent="0.15">
      <c r="A5" s="404"/>
      <c r="B5" s="405"/>
      <c r="C5" s="405"/>
      <c r="D5" s="405"/>
      <c r="E5" s="405"/>
      <c r="F5" s="406"/>
      <c r="G5" s="995"/>
      <c r="H5" s="996"/>
      <c r="I5" s="996"/>
      <c r="J5" s="996"/>
      <c r="K5" s="996"/>
      <c r="L5" s="996"/>
      <c r="M5" s="996"/>
      <c r="N5" s="996"/>
      <c r="O5" s="997"/>
      <c r="P5" s="1003"/>
      <c r="Q5" s="1003"/>
      <c r="R5" s="1003"/>
      <c r="S5" s="1003"/>
      <c r="T5" s="1003"/>
      <c r="U5" s="1003"/>
      <c r="V5" s="1003"/>
      <c r="W5" s="1003"/>
      <c r="X5" s="1004"/>
      <c r="Y5" s="452" t="s">
        <v>54</v>
      </c>
      <c r="Z5" s="1008"/>
      <c r="AA5" s="1009"/>
      <c r="AB5" s="528"/>
      <c r="AC5" s="1014"/>
      <c r="AD5" s="1014"/>
      <c r="AE5" s="221"/>
      <c r="AF5" s="222"/>
      <c r="AG5" s="222"/>
      <c r="AH5" s="222"/>
      <c r="AI5" s="221"/>
      <c r="AJ5" s="222"/>
      <c r="AK5" s="222"/>
      <c r="AL5" s="222"/>
      <c r="AM5" s="221"/>
      <c r="AN5" s="222"/>
      <c r="AO5" s="222"/>
      <c r="AP5" s="222"/>
      <c r="AQ5" s="342"/>
      <c r="AR5" s="211"/>
      <c r="AS5" s="211"/>
      <c r="AT5" s="343"/>
      <c r="AU5" s="222"/>
      <c r="AV5" s="222"/>
      <c r="AW5" s="222"/>
      <c r="AX5" s="224"/>
      <c r="AY5" s="34">
        <f t="shared" si="0"/>
        <v>0</v>
      </c>
    </row>
    <row r="6" spans="1:51" ht="22.5" customHeight="1" x14ac:dyDescent="0.15">
      <c r="A6" s="404"/>
      <c r="B6" s="405"/>
      <c r="C6" s="405"/>
      <c r="D6" s="405"/>
      <c r="E6" s="405"/>
      <c r="F6" s="406"/>
      <c r="G6" s="998"/>
      <c r="H6" s="999"/>
      <c r="I6" s="999"/>
      <c r="J6" s="999"/>
      <c r="K6" s="999"/>
      <c r="L6" s="999"/>
      <c r="M6" s="999"/>
      <c r="N6" s="999"/>
      <c r="O6" s="1000"/>
      <c r="P6" s="1005"/>
      <c r="Q6" s="1005"/>
      <c r="R6" s="1005"/>
      <c r="S6" s="1005"/>
      <c r="T6" s="1005"/>
      <c r="U6" s="1005"/>
      <c r="V6" s="1005"/>
      <c r="W6" s="1005"/>
      <c r="X6" s="1006"/>
      <c r="Y6" s="1007" t="s">
        <v>13</v>
      </c>
      <c r="Z6" s="1008"/>
      <c r="AA6" s="1009"/>
      <c r="AB6" s="598" t="s">
        <v>180</v>
      </c>
      <c r="AC6" s="1010"/>
      <c r="AD6" s="1010"/>
      <c r="AE6" s="221"/>
      <c r="AF6" s="222"/>
      <c r="AG6" s="222"/>
      <c r="AH6" s="222"/>
      <c r="AI6" s="221"/>
      <c r="AJ6" s="222"/>
      <c r="AK6" s="222"/>
      <c r="AL6" s="222"/>
      <c r="AM6" s="221"/>
      <c r="AN6" s="222"/>
      <c r="AO6" s="222"/>
      <c r="AP6" s="222"/>
      <c r="AQ6" s="342"/>
      <c r="AR6" s="211"/>
      <c r="AS6" s="211"/>
      <c r="AT6" s="343"/>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16"/>
      <c r="Z9" s="824"/>
      <c r="AA9" s="825"/>
      <c r="AB9" s="1020" t="s">
        <v>11</v>
      </c>
      <c r="AC9" s="1021"/>
      <c r="AD9" s="1022"/>
      <c r="AE9" s="1026" t="s">
        <v>391</v>
      </c>
      <c r="AF9" s="1026"/>
      <c r="AG9" s="1026"/>
      <c r="AH9" s="1026"/>
      <c r="AI9" s="1026" t="s">
        <v>413</v>
      </c>
      <c r="AJ9" s="1026"/>
      <c r="AK9" s="1026"/>
      <c r="AL9" s="562"/>
      <c r="AM9" s="1026" t="s">
        <v>510</v>
      </c>
      <c r="AN9" s="1026"/>
      <c r="AO9" s="1026"/>
      <c r="AP9" s="562"/>
      <c r="AQ9" s="161" t="s">
        <v>232</v>
      </c>
      <c r="AR9" s="136"/>
      <c r="AS9" s="136"/>
      <c r="AT9" s="137"/>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17"/>
      <c r="Z10" s="1018"/>
      <c r="AA10" s="1019"/>
      <c r="AB10" s="1023"/>
      <c r="AC10" s="1024"/>
      <c r="AD10" s="1025"/>
      <c r="AE10" s="911"/>
      <c r="AF10" s="911"/>
      <c r="AG10" s="911"/>
      <c r="AH10" s="911"/>
      <c r="AI10" s="911"/>
      <c r="AJ10" s="911"/>
      <c r="AK10" s="911"/>
      <c r="AL10" s="413"/>
      <c r="AM10" s="911"/>
      <c r="AN10" s="911"/>
      <c r="AO10" s="911"/>
      <c r="AP10" s="413"/>
      <c r="AQ10" s="202"/>
      <c r="AR10" s="203"/>
      <c r="AS10" s="139" t="s">
        <v>233</v>
      </c>
      <c r="AT10" s="140"/>
      <c r="AU10" s="203"/>
      <c r="AV10" s="203"/>
      <c r="AW10" s="398" t="s">
        <v>179</v>
      </c>
      <c r="AX10" s="399"/>
      <c r="AY10" s="34">
        <f>$AY$9</f>
        <v>0</v>
      </c>
    </row>
    <row r="11" spans="1:51" ht="22.5" customHeight="1" x14ac:dyDescent="0.15">
      <c r="A11" s="403"/>
      <c r="B11" s="401"/>
      <c r="C11" s="401"/>
      <c r="D11" s="401"/>
      <c r="E11" s="401"/>
      <c r="F11" s="402"/>
      <c r="G11" s="569"/>
      <c r="H11" s="993"/>
      <c r="I11" s="993"/>
      <c r="J11" s="993"/>
      <c r="K11" s="993"/>
      <c r="L11" s="993"/>
      <c r="M11" s="993"/>
      <c r="N11" s="993"/>
      <c r="O11" s="994"/>
      <c r="P11" s="111"/>
      <c r="Q11" s="1001"/>
      <c r="R11" s="1001"/>
      <c r="S11" s="1001"/>
      <c r="T11" s="1001"/>
      <c r="U11" s="1001"/>
      <c r="V11" s="1001"/>
      <c r="W11" s="1001"/>
      <c r="X11" s="1002"/>
      <c r="Y11" s="1011" t="s">
        <v>12</v>
      </c>
      <c r="Z11" s="1012"/>
      <c r="AA11" s="1013"/>
      <c r="AB11" s="466"/>
      <c r="AC11" s="1015"/>
      <c r="AD11" s="1015"/>
      <c r="AE11" s="221"/>
      <c r="AF11" s="222"/>
      <c r="AG11" s="222"/>
      <c r="AH11" s="222"/>
      <c r="AI11" s="221"/>
      <c r="AJ11" s="222"/>
      <c r="AK11" s="222"/>
      <c r="AL11" s="222"/>
      <c r="AM11" s="221"/>
      <c r="AN11" s="222"/>
      <c r="AO11" s="222"/>
      <c r="AP11" s="222"/>
      <c r="AQ11" s="342"/>
      <c r="AR11" s="211"/>
      <c r="AS11" s="211"/>
      <c r="AT11" s="343"/>
      <c r="AU11" s="222"/>
      <c r="AV11" s="222"/>
      <c r="AW11" s="222"/>
      <c r="AX11" s="224"/>
      <c r="AY11" s="34">
        <f t="shared" ref="AY11:AY15" si="1">$AY$9</f>
        <v>0</v>
      </c>
    </row>
    <row r="12" spans="1:51" ht="22.5" customHeight="1" x14ac:dyDescent="0.15">
      <c r="A12" s="404"/>
      <c r="B12" s="405"/>
      <c r="C12" s="405"/>
      <c r="D12" s="405"/>
      <c r="E12" s="405"/>
      <c r="F12" s="406"/>
      <c r="G12" s="995"/>
      <c r="H12" s="996"/>
      <c r="I12" s="996"/>
      <c r="J12" s="996"/>
      <c r="K12" s="996"/>
      <c r="L12" s="996"/>
      <c r="M12" s="996"/>
      <c r="N12" s="996"/>
      <c r="O12" s="997"/>
      <c r="P12" s="1003"/>
      <c r="Q12" s="1003"/>
      <c r="R12" s="1003"/>
      <c r="S12" s="1003"/>
      <c r="T12" s="1003"/>
      <c r="U12" s="1003"/>
      <c r="V12" s="1003"/>
      <c r="W12" s="1003"/>
      <c r="X12" s="1004"/>
      <c r="Y12" s="452" t="s">
        <v>54</v>
      </c>
      <c r="Z12" s="1008"/>
      <c r="AA12" s="1009"/>
      <c r="AB12" s="528"/>
      <c r="AC12" s="1014"/>
      <c r="AD12" s="1014"/>
      <c r="AE12" s="221"/>
      <c r="AF12" s="222"/>
      <c r="AG12" s="222"/>
      <c r="AH12" s="222"/>
      <c r="AI12" s="221"/>
      <c r="AJ12" s="222"/>
      <c r="AK12" s="222"/>
      <c r="AL12" s="222"/>
      <c r="AM12" s="221"/>
      <c r="AN12" s="222"/>
      <c r="AO12" s="222"/>
      <c r="AP12" s="222"/>
      <c r="AQ12" s="342"/>
      <c r="AR12" s="211"/>
      <c r="AS12" s="211"/>
      <c r="AT12" s="343"/>
      <c r="AU12" s="222"/>
      <c r="AV12" s="222"/>
      <c r="AW12" s="222"/>
      <c r="AX12" s="224"/>
      <c r="AY12" s="34">
        <f t="shared" si="1"/>
        <v>0</v>
      </c>
    </row>
    <row r="13" spans="1:51" ht="22.5" customHeight="1" x14ac:dyDescent="0.15">
      <c r="A13" s="407"/>
      <c r="B13" s="408"/>
      <c r="C13" s="408"/>
      <c r="D13" s="408"/>
      <c r="E13" s="408"/>
      <c r="F13" s="409"/>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8" t="s">
        <v>180</v>
      </c>
      <c r="AC13" s="1010"/>
      <c r="AD13" s="1010"/>
      <c r="AE13" s="221"/>
      <c r="AF13" s="222"/>
      <c r="AG13" s="222"/>
      <c r="AH13" s="222"/>
      <c r="AI13" s="221"/>
      <c r="AJ13" s="222"/>
      <c r="AK13" s="222"/>
      <c r="AL13" s="222"/>
      <c r="AM13" s="221"/>
      <c r="AN13" s="222"/>
      <c r="AO13" s="222"/>
      <c r="AP13" s="222"/>
      <c r="AQ13" s="342"/>
      <c r="AR13" s="211"/>
      <c r="AS13" s="211"/>
      <c r="AT13" s="343"/>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16"/>
      <c r="Z16" s="824"/>
      <c r="AA16" s="825"/>
      <c r="AB16" s="1020" t="s">
        <v>11</v>
      </c>
      <c r="AC16" s="1021"/>
      <c r="AD16" s="1022"/>
      <c r="AE16" s="1026" t="s">
        <v>391</v>
      </c>
      <c r="AF16" s="1026"/>
      <c r="AG16" s="1026"/>
      <c r="AH16" s="1026"/>
      <c r="AI16" s="1026" t="s">
        <v>413</v>
      </c>
      <c r="AJ16" s="1026"/>
      <c r="AK16" s="1026"/>
      <c r="AL16" s="562"/>
      <c r="AM16" s="1026" t="s">
        <v>510</v>
      </c>
      <c r="AN16" s="1026"/>
      <c r="AO16" s="1026"/>
      <c r="AP16" s="562"/>
      <c r="AQ16" s="161" t="s">
        <v>232</v>
      </c>
      <c r="AR16" s="136"/>
      <c r="AS16" s="136"/>
      <c r="AT16" s="137"/>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17"/>
      <c r="Z17" s="1018"/>
      <c r="AA17" s="1019"/>
      <c r="AB17" s="1023"/>
      <c r="AC17" s="1024"/>
      <c r="AD17" s="1025"/>
      <c r="AE17" s="911"/>
      <c r="AF17" s="911"/>
      <c r="AG17" s="911"/>
      <c r="AH17" s="911"/>
      <c r="AI17" s="911"/>
      <c r="AJ17" s="911"/>
      <c r="AK17" s="911"/>
      <c r="AL17" s="413"/>
      <c r="AM17" s="911"/>
      <c r="AN17" s="911"/>
      <c r="AO17" s="911"/>
      <c r="AP17" s="413"/>
      <c r="AQ17" s="202"/>
      <c r="AR17" s="203"/>
      <c r="AS17" s="139" t="s">
        <v>233</v>
      </c>
      <c r="AT17" s="140"/>
      <c r="AU17" s="203"/>
      <c r="AV17" s="203"/>
      <c r="AW17" s="398" t="s">
        <v>179</v>
      </c>
      <c r="AX17" s="399"/>
      <c r="AY17" s="34">
        <f>$AY$16</f>
        <v>0</v>
      </c>
    </row>
    <row r="18" spans="1:51" ht="22.5" customHeight="1" x14ac:dyDescent="0.15">
      <c r="A18" s="403"/>
      <c r="B18" s="401"/>
      <c r="C18" s="401"/>
      <c r="D18" s="401"/>
      <c r="E18" s="401"/>
      <c r="F18" s="402"/>
      <c r="G18" s="569"/>
      <c r="H18" s="993"/>
      <c r="I18" s="993"/>
      <c r="J18" s="993"/>
      <c r="K18" s="993"/>
      <c r="L18" s="993"/>
      <c r="M18" s="993"/>
      <c r="N18" s="993"/>
      <c r="O18" s="994"/>
      <c r="P18" s="111"/>
      <c r="Q18" s="1001"/>
      <c r="R18" s="1001"/>
      <c r="S18" s="1001"/>
      <c r="T18" s="1001"/>
      <c r="U18" s="1001"/>
      <c r="V18" s="1001"/>
      <c r="W18" s="1001"/>
      <c r="X18" s="1002"/>
      <c r="Y18" s="1011" t="s">
        <v>12</v>
      </c>
      <c r="Z18" s="1012"/>
      <c r="AA18" s="1013"/>
      <c r="AB18" s="466"/>
      <c r="AC18" s="1015"/>
      <c r="AD18" s="1015"/>
      <c r="AE18" s="221"/>
      <c r="AF18" s="222"/>
      <c r="AG18" s="222"/>
      <c r="AH18" s="222"/>
      <c r="AI18" s="221"/>
      <c r="AJ18" s="222"/>
      <c r="AK18" s="222"/>
      <c r="AL18" s="222"/>
      <c r="AM18" s="221"/>
      <c r="AN18" s="222"/>
      <c r="AO18" s="222"/>
      <c r="AP18" s="222"/>
      <c r="AQ18" s="342"/>
      <c r="AR18" s="211"/>
      <c r="AS18" s="211"/>
      <c r="AT18" s="343"/>
      <c r="AU18" s="222"/>
      <c r="AV18" s="222"/>
      <c r="AW18" s="222"/>
      <c r="AX18" s="224"/>
      <c r="AY18" s="34">
        <f t="shared" ref="AY18:AY22" si="2">$AY$16</f>
        <v>0</v>
      </c>
    </row>
    <row r="19" spans="1:51" ht="22.5" customHeight="1" x14ac:dyDescent="0.15">
      <c r="A19" s="404"/>
      <c r="B19" s="405"/>
      <c r="C19" s="405"/>
      <c r="D19" s="405"/>
      <c r="E19" s="405"/>
      <c r="F19" s="406"/>
      <c r="G19" s="995"/>
      <c r="H19" s="996"/>
      <c r="I19" s="996"/>
      <c r="J19" s="996"/>
      <c r="K19" s="996"/>
      <c r="L19" s="996"/>
      <c r="M19" s="996"/>
      <c r="N19" s="996"/>
      <c r="O19" s="997"/>
      <c r="P19" s="1003"/>
      <c r="Q19" s="1003"/>
      <c r="R19" s="1003"/>
      <c r="S19" s="1003"/>
      <c r="T19" s="1003"/>
      <c r="U19" s="1003"/>
      <c r="V19" s="1003"/>
      <c r="W19" s="1003"/>
      <c r="X19" s="1004"/>
      <c r="Y19" s="452" t="s">
        <v>54</v>
      </c>
      <c r="Z19" s="1008"/>
      <c r="AA19" s="1009"/>
      <c r="AB19" s="528"/>
      <c r="AC19" s="1014"/>
      <c r="AD19" s="1014"/>
      <c r="AE19" s="221"/>
      <c r="AF19" s="222"/>
      <c r="AG19" s="222"/>
      <c r="AH19" s="222"/>
      <c r="AI19" s="221"/>
      <c r="AJ19" s="222"/>
      <c r="AK19" s="222"/>
      <c r="AL19" s="222"/>
      <c r="AM19" s="221"/>
      <c r="AN19" s="222"/>
      <c r="AO19" s="222"/>
      <c r="AP19" s="222"/>
      <c r="AQ19" s="342"/>
      <c r="AR19" s="211"/>
      <c r="AS19" s="211"/>
      <c r="AT19" s="343"/>
      <c r="AU19" s="222"/>
      <c r="AV19" s="222"/>
      <c r="AW19" s="222"/>
      <c r="AX19" s="224"/>
      <c r="AY19" s="34">
        <f t="shared" si="2"/>
        <v>0</v>
      </c>
    </row>
    <row r="20" spans="1:51" ht="22.5" customHeight="1" x14ac:dyDescent="0.15">
      <c r="A20" s="407"/>
      <c r="B20" s="408"/>
      <c r="C20" s="408"/>
      <c r="D20" s="408"/>
      <c r="E20" s="408"/>
      <c r="F20" s="409"/>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8" t="s">
        <v>180</v>
      </c>
      <c r="AC20" s="1010"/>
      <c r="AD20" s="1010"/>
      <c r="AE20" s="221"/>
      <c r="AF20" s="222"/>
      <c r="AG20" s="222"/>
      <c r="AH20" s="222"/>
      <c r="AI20" s="221"/>
      <c r="AJ20" s="222"/>
      <c r="AK20" s="222"/>
      <c r="AL20" s="222"/>
      <c r="AM20" s="221"/>
      <c r="AN20" s="222"/>
      <c r="AO20" s="222"/>
      <c r="AP20" s="222"/>
      <c r="AQ20" s="342"/>
      <c r="AR20" s="211"/>
      <c r="AS20" s="211"/>
      <c r="AT20" s="343"/>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16"/>
      <c r="Z23" s="824"/>
      <c r="AA23" s="825"/>
      <c r="AB23" s="1020" t="s">
        <v>11</v>
      </c>
      <c r="AC23" s="1021"/>
      <c r="AD23" s="1022"/>
      <c r="AE23" s="1026" t="s">
        <v>391</v>
      </c>
      <c r="AF23" s="1026"/>
      <c r="AG23" s="1026"/>
      <c r="AH23" s="1026"/>
      <c r="AI23" s="1026" t="s">
        <v>413</v>
      </c>
      <c r="AJ23" s="1026"/>
      <c r="AK23" s="1026"/>
      <c r="AL23" s="562"/>
      <c r="AM23" s="1026" t="s">
        <v>510</v>
      </c>
      <c r="AN23" s="1026"/>
      <c r="AO23" s="1026"/>
      <c r="AP23" s="562"/>
      <c r="AQ23" s="161" t="s">
        <v>232</v>
      </c>
      <c r="AR23" s="136"/>
      <c r="AS23" s="136"/>
      <c r="AT23" s="137"/>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17"/>
      <c r="Z24" s="1018"/>
      <c r="AA24" s="1019"/>
      <c r="AB24" s="1023"/>
      <c r="AC24" s="1024"/>
      <c r="AD24" s="1025"/>
      <c r="AE24" s="911"/>
      <c r="AF24" s="911"/>
      <c r="AG24" s="911"/>
      <c r="AH24" s="911"/>
      <c r="AI24" s="911"/>
      <c r="AJ24" s="911"/>
      <c r="AK24" s="911"/>
      <c r="AL24" s="413"/>
      <c r="AM24" s="911"/>
      <c r="AN24" s="911"/>
      <c r="AO24" s="911"/>
      <c r="AP24" s="413"/>
      <c r="AQ24" s="202"/>
      <c r="AR24" s="203"/>
      <c r="AS24" s="139" t="s">
        <v>233</v>
      </c>
      <c r="AT24" s="140"/>
      <c r="AU24" s="203"/>
      <c r="AV24" s="203"/>
      <c r="AW24" s="398" t="s">
        <v>179</v>
      </c>
      <c r="AX24" s="399"/>
      <c r="AY24" s="34">
        <f>$AY$23</f>
        <v>0</v>
      </c>
    </row>
    <row r="25" spans="1:51" ht="22.5" customHeight="1" x14ac:dyDescent="0.15">
      <c r="A25" s="403"/>
      <c r="B25" s="401"/>
      <c r="C25" s="401"/>
      <c r="D25" s="401"/>
      <c r="E25" s="401"/>
      <c r="F25" s="402"/>
      <c r="G25" s="569"/>
      <c r="H25" s="993"/>
      <c r="I25" s="993"/>
      <c r="J25" s="993"/>
      <c r="K25" s="993"/>
      <c r="L25" s="993"/>
      <c r="M25" s="993"/>
      <c r="N25" s="993"/>
      <c r="O25" s="994"/>
      <c r="P25" s="111"/>
      <c r="Q25" s="1001"/>
      <c r="R25" s="1001"/>
      <c r="S25" s="1001"/>
      <c r="T25" s="1001"/>
      <c r="U25" s="1001"/>
      <c r="V25" s="1001"/>
      <c r="W25" s="1001"/>
      <c r="X25" s="1002"/>
      <c r="Y25" s="1011" t="s">
        <v>12</v>
      </c>
      <c r="Z25" s="1012"/>
      <c r="AA25" s="1013"/>
      <c r="AB25" s="466"/>
      <c r="AC25" s="1015"/>
      <c r="AD25" s="1015"/>
      <c r="AE25" s="221"/>
      <c r="AF25" s="222"/>
      <c r="AG25" s="222"/>
      <c r="AH25" s="222"/>
      <c r="AI25" s="221"/>
      <c r="AJ25" s="222"/>
      <c r="AK25" s="222"/>
      <c r="AL25" s="222"/>
      <c r="AM25" s="221"/>
      <c r="AN25" s="222"/>
      <c r="AO25" s="222"/>
      <c r="AP25" s="222"/>
      <c r="AQ25" s="342"/>
      <c r="AR25" s="211"/>
      <c r="AS25" s="211"/>
      <c r="AT25" s="343"/>
      <c r="AU25" s="222"/>
      <c r="AV25" s="222"/>
      <c r="AW25" s="222"/>
      <c r="AX25" s="224"/>
      <c r="AY25" s="34">
        <f t="shared" ref="AY25:AY29" si="3">$AY$23</f>
        <v>0</v>
      </c>
    </row>
    <row r="26" spans="1:51" ht="22.5" customHeight="1" x14ac:dyDescent="0.15">
      <c r="A26" s="404"/>
      <c r="B26" s="405"/>
      <c r="C26" s="405"/>
      <c r="D26" s="405"/>
      <c r="E26" s="405"/>
      <c r="F26" s="406"/>
      <c r="G26" s="995"/>
      <c r="H26" s="996"/>
      <c r="I26" s="996"/>
      <c r="J26" s="996"/>
      <c r="K26" s="996"/>
      <c r="L26" s="996"/>
      <c r="M26" s="996"/>
      <c r="N26" s="996"/>
      <c r="O26" s="997"/>
      <c r="P26" s="1003"/>
      <c r="Q26" s="1003"/>
      <c r="R26" s="1003"/>
      <c r="S26" s="1003"/>
      <c r="T26" s="1003"/>
      <c r="U26" s="1003"/>
      <c r="V26" s="1003"/>
      <c r="W26" s="1003"/>
      <c r="X26" s="1004"/>
      <c r="Y26" s="452" t="s">
        <v>54</v>
      </c>
      <c r="Z26" s="1008"/>
      <c r="AA26" s="1009"/>
      <c r="AB26" s="528"/>
      <c r="AC26" s="1014"/>
      <c r="AD26" s="1014"/>
      <c r="AE26" s="221"/>
      <c r="AF26" s="222"/>
      <c r="AG26" s="222"/>
      <c r="AH26" s="222"/>
      <c r="AI26" s="221"/>
      <c r="AJ26" s="222"/>
      <c r="AK26" s="222"/>
      <c r="AL26" s="222"/>
      <c r="AM26" s="221"/>
      <c r="AN26" s="222"/>
      <c r="AO26" s="222"/>
      <c r="AP26" s="222"/>
      <c r="AQ26" s="342"/>
      <c r="AR26" s="211"/>
      <c r="AS26" s="211"/>
      <c r="AT26" s="343"/>
      <c r="AU26" s="222"/>
      <c r="AV26" s="222"/>
      <c r="AW26" s="222"/>
      <c r="AX26" s="224"/>
      <c r="AY26" s="34">
        <f t="shared" si="3"/>
        <v>0</v>
      </c>
    </row>
    <row r="27" spans="1:51" ht="22.5" customHeight="1" x14ac:dyDescent="0.15">
      <c r="A27" s="407"/>
      <c r="B27" s="408"/>
      <c r="C27" s="408"/>
      <c r="D27" s="408"/>
      <c r="E27" s="408"/>
      <c r="F27" s="409"/>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8" t="s">
        <v>180</v>
      </c>
      <c r="AC27" s="1010"/>
      <c r="AD27" s="1010"/>
      <c r="AE27" s="221"/>
      <c r="AF27" s="222"/>
      <c r="AG27" s="222"/>
      <c r="AH27" s="222"/>
      <c r="AI27" s="221"/>
      <c r="AJ27" s="222"/>
      <c r="AK27" s="222"/>
      <c r="AL27" s="222"/>
      <c r="AM27" s="221"/>
      <c r="AN27" s="222"/>
      <c r="AO27" s="222"/>
      <c r="AP27" s="222"/>
      <c r="AQ27" s="342"/>
      <c r="AR27" s="211"/>
      <c r="AS27" s="211"/>
      <c r="AT27" s="343"/>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16"/>
      <c r="Z30" s="824"/>
      <c r="AA30" s="825"/>
      <c r="AB30" s="1020" t="s">
        <v>11</v>
      </c>
      <c r="AC30" s="1021"/>
      <c r="AD30" s="1022"/>
      <c r="AE30" s="1026" t="s">
        <v>391</v>
      </c>
      <c r="AF30" s="1026"/>
      <c r="AG30" s="1026"/>
      <c r="AH30" s="1026"/>
      <c r="AI30" s="1026" t="s">
        <v>413</v>
      </c>
      <c r="AJ30" s="1026"/>
      <c r="AK30" s="1026"/>
      <c r="AL30" s="562"/>
      <c r="AM30" s="1026" t="s">
        <v>510</v>
      </c>
      <c r="AN30" s="1026"/>
      <c r="AO30" s="1026"/>
      <c r="AP30" s="562"/>
      <c r="AQ30" s="161" t="s">
        <v>232</v>
      </c>
      <c r="AR30" s="136"/>
      <c r="AS30" s="136"/>
      <c r="AT30" s="137"/>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17"/>
      <c r="Z31" s="1018"/>
      <c r="AA31" s="1019"/>
      <c r="AB31" s="1023"/>
      <c r="AC31" s="1024"/>
      <c r="AD31" s="1025"/>
      <c r="AE31" s="911"/>
      <c r="AF31" s="911"/>
      <c r="AG31" s="911"/>
      <c r="AH31" s="911"/>
      <c r="AI31" s="911"/>
      <c r="AJ31" s="911"/>
      <c r="AK31" s="911"/>
      <c r="AL31" s="413"/>
      <c r="AM31" s="911"/>
      <c r="AN31" s="911"/>
      <c r="AO31" s="911"/>
      <c r="AP31" s="413"/>
      <c r="AQ31" s="202"/>
      <c r="AR31" s="203"/>
      <c r="AS31" s="139" t="s">
        <v>233</v>
      </c>
      <c r="AT31" s="140"/>
      <c r="AU31" s="203"/>
      <c r="AV31" s="203"/>
      <c r="AW31" s="398" t="s">
        <v>179</v>
      </c>
      <c r="AX31" s="399"/>
      <c r="AY31" s="34">
        <f>$AY$30</f>
        <v>0</v>
      </c>
    </row>
    <row r="32" spans="1:51" ht="22.5" customHeight="1" x14ac:dyDescent="0.15">
      <c r="A32" s="403"/>
      <c r="B32" s="401"/>
      <c r="C32" s="401"/>
      <c r="D32" s="401"/>
      <c r="E32" s="401"/>
      <c r="F32" s="402"/>
      <c r="G32" s="569"/>
      <c r="H32" s="993"/>
      <c r="I32" s="993"/>
      <c r="J32" s="993"/>
      <c r="K32" s="993"/>
      <c r="L32" s="993"/>
      <c r="M32" s="993"/>
      <c r="N32" s="993"/>
      <c r="O32" s="994"/>
      <c r="P32" s="111"/>
      <c r="Q32" s="1001"/>
      <c r="R32" s="1001"/>
      <c r="S32" s="1001"/>
      <c r="T32" s="1001"/>
      <c r="U32" s="1001"/>
      <c r="V32" s="1001"/>
      <c r="W32" s="1001"/>
      <c r="X32" s="1002"/>
      <c r="Y32" s="1011" t="s">
        <v>12</v>
      </c>
      <c r="Z32" s="1012"/>
      <c r="AA32" s="1013"/>
      <c r="AB32" s="466"/>
      <c r="AC32" s="1015"/>
      <c r="AD32" s="1015"/>
      <c r="AE32" s="221"/>
      <c r="AF32" s="222"/>
      <c r="AG32" s="222"/>
      <c r="AH32" s="222"/>
      <c r="AI32" s="221"/>
      <c r="AJ32" s="222"/>
      <c r="AK32" s="222"/>
      <c r="AL32" s="222"/>
      <c r="AM32" s="221"/>
      <c r="AN32" s="222"/>
      <c r="AO32" s="222"/>
      <c r="AP32" s="222"/>
      <c r="AQ32" s="342"/>
      <c r="AR32" s="211"/>
      <c r="AS32" s="211"/>
      <c r="AT32" s="343"/>
      <c r="AU32" s="222"/>
      <c r="AV32" s="222"/>
      <c r="AW32" s="222"/>
      <c r="AX32" s="224"/>
      <c r="AY32" s="34">
        <f t="shared" ref="AY32:AY36" si="4">$AY$30</f>
        <v>0</v>
      </c>
    </row>
    <row r="33" spans="1:51" ht="22.5" customHeight="1" x14ac:dyDescent="0.15">
      <c r="A33" s="404"/>
      <c r="B33" s="405"/>
      <c r="C33" s="405"/>
      <c r="D33" s="405"/>
      <c r="E33" s="405"/>
      <c r="F33" s="406"/>
      <c r="G33" s="995"/>
      <c r="H33" s="996"/>
      <c r="I33" s="996"/>
      <c r="J33" s="996"/>
      <c r="K33" s="996"/>
      <c r="L33" s="996"/>
      <c r="M33" s="996"/>
      <c r="N33" s="996"/>
      <c r="O33" s="997"/>
      <c r="P33" s="1003"/>
      <c r="Q33" s="1003"/>
      <c r="R33" s="1003"/>
      <c r="S33" s="1003"/>
      <c r="T33" s="1003"/>
      <c r="U33" s="1003"/>
      <c r="V33" s="1003"/>
      <c r="W33" s="1003"/>
      <c r="X33" s="1004"/>
      <c r="Y33" s="452" t="s">
        <v>54</v>
      </c>
      <c r="Z33" s="1008"/>
      <c r="AA33" s="1009"/>
      <c r="AB33" s="528"/>
      <c r="AC33" s="1014"/>
      <c r="AD33" s="1014"/>
      <c r="AE33" s="221"/>
      <c r="AF33" s="222"/>
      <c r="AG33" s="222"/>
      <c r="AH33" s="222"/>
      <c r="AI33" s="221"/>
      <c r="AJ33" s="222"/>
      <c r="AK33" s="222"/>
      <c r="AL33" s="222"/>
      <c r="AM33" s="221"/>
      <c r="AN33" s="222"/>
      <c r="AO33" s="222"/>
      <c r="AP33" s="222"/>
      <c r="AQ33" s="342"/>
      <c r="AR33" s="211"/>
      <c r="AS33" s="211"/>
      <c r="AT33" s="343"/>
      <c r="AU33" s="222"/>
      <c r="AV33" s="222"/>
      <c r="AW33" s="222"/>
      <c r="AX33" s="224"/>
      <c r="AY33" s="34">
        <f t="shared" si="4"/>
        <v>0</v>
      </c>
    </row>
    <row r="34" spans="1:51" ht="22.5" customHeight="1" x14ac:dyDescent="0.15">
      <c r="A34" s="407"/>
      <c r="B34" s="408"/>
      <c r="C34" s="408"/>
      <c r="D34" s="408"/>
      <c r="E34" s="408"/>
      <c r="F34" s="409"/>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8" t="s">
        <v>180</v>
      </c>
      <c r="AC34" s="1010"/>
      <c r="AD34" s="1010"/>
      <c r="AE34" s="221"/>
      <c r="AF34" s="222"/>
      <c r="AG34" s="222"/>
      <c r="AH34" s="222"/>
      <c r="AI34" s="221"/>
      <c r="AJ34" s="222"/>
      <c r="AK34" s="222"/>
      <c r="AL34" s="222"/>
      <c r="AM34" s="221"/>
      <c r="AN34" s="222"/>
      <c r="AO34" s="222"/>
      <c r="AP34" s="222"/>
      <c r="AQ34" s="342"/>
      <c r="AR34" s="211"/>
      <c r="AS34" s="211"/>
      <c r="AT34" s="343"/>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16"/>
      <c r="Z37" s="824"/>
      <c r="AA37" s="825"/>
      <c r="AB37" s="1020" t="s">
        <v>11</v>
      </c>
      <c r="AC37" s="1021"/>
      <c r="AD37" s="1022"/>
      <c r="AE37" s="1026" t="s">
        <v>391</v>
      </c>
      <c r="AF37" s="1026"/>
      <c r="AG37" s="1026"/>
      <c r="AH37" s="1026"/>
      <c r="AI37" s="1026" t="s">
        <v>413</v>
      </c>
      <c r="AJ37" s="1026"/>
      <c r="AK37" s="1026"/>
      <c r="AL37" s="562"/>
      <c r="AM37" s="1026" t="s">
        <v>510</v>
      </c>
      <c r="AN37" s="1026"/>
      <c r="AO37" s="1026"/>
      <c r="AP37" s="562"/>
      <c r="AQ37" s="161" t="s">
        <v>232</v>
      </c>
      <c r="AR37" s="136"/>
      <c r="AS37" s="136"/>
      <c r="AT37" s="137"/>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17"/>
      <c r="Z38" s="1018"/>
      <c r="AA38" s="1019"/>
      <c r="AB38" s="1023"/>
      <c r="AC38" s="1024"/>
      <c r="AD38" s="1025"/>
      <c r="AE38" s="911"/>
      <c r="AF38" s="911"/>
      <c r="AG38" s="911"/>
      <c r="AH38" s="911"/>
      <c r="AI38" s="911"/>
      <c r="AJ38" s="911"/>
      <c r="AK38" s="911"/>
      <c r="AL38" s="413"/>
      <c r="AM38" s="911"/>
      <c r="AN38" s="911"/>
      <c r="AO38" s="911"/>
      <c r="AP38" s="413"/>
      <c r="AQ38" s="202"/>
      <c r="AR38" s="203"/>
      <c r="AS38" s="139" t="s">
        <v>233</v>
      </c>
      <c r="AT38" s="140"/>
      <c r="AU38" s="203"/>
      <c r="AV38" s="203"/>
      <c r="AW38" s="398" t="s">
        <v>179</v>
      </c>
      <c r="AX38" s="399"/>
      <c r="AY38" s="34">
        <f>$AY$37</f>
        <v>0</v>
      </c>
    </row>
    <row r="39" spans="1:51" ht="22.5" customHeight="1" x14ac:dyDescent="0.15">
      <c r="A39" s="403"/>
      <c r="B39" s="401"/>
      <c r="C39" s="401"/>
      <c r="D39" s="401"/>
      <c r="E39" s="401"/>
      <c r="F39" s="402"/>
      <c r="G39" s="569"/>
      <c r="H39" s="993"/>
      <c r="I39" s="993"/>
      <c r="J39" s="993"/>
      <c r="K39" s="993"/>
      <c r="L39" s="993"/>
      <c r="M39" s="993"/>
      <c r="N39" s="993"/>
      <c r="O39" s="994"/>
      <c r="P39" s="111"/>
      <c r="Q39" s="1001"/>
      <c r="R39" s="1001"/>
      <c r="S39" s="1001"/>
      <c r="T39" s="1001"/>
      <c r="U39" s="1001"/>
      <c r="V39" s="1001"/>
      <c r="W39" s="1001"/>
      <c r="X39" s="1002"/>
      <c r="Y39" s="1011" t="s">
        <v>12</v>
      </c>
      <c r="Z39" s="1012"/>
      <c r="AA39" s="1013"/>
      <c r="AB39" s="466"/>
      <c r="AC39" s="1015"/>
      <c r="AD39" s="1015"/>
      <c r="AE39" s="221"/>
      <c r="AF39" s="222"/>
      <c r="AG39" s="222"/>
      <c r="AH39" s="222"/>
      <c r="AI39" s="221"/>
      <c r="AJ39" s="222"/>
      <c r="AK39" s="222"/>
      <c r="AL39" s="222"/>
      <c r="AM39" s="221"/>
      <c r="AN39" s="222"/>
      <c r="AO39" s="222"/>
      <c r="AP39" s="222"/>
      <c r="AQ39" s="342"/>
      <c r="AR39" s="211"/>
      <c r="AS39" s="211"/>
      <c r="AT39" s="343"/>
      <c r="AU39" s="222"/>
      <c r="AV39" s="222"/>
      <c r="AW39" s="222"/>
      <c r="AX39" s="224"/>
      <c r="AY39" s="34">
        <f t="shared" ref="AY39:AY43" si="5">$AY$37</f>
        <v>0</v>
      </c>
    </row>
    <row r="40" spans="1:51" ht="22.5" customHeight="1" x14ac:dyDescent="0.15">
      <c r="A40" s="404"/>
      <c r="B40" s="405"/>
      <c r="C40" s="405"/>
      <c r="D40" s="405"/>
      <c r="E40" s="405"/>
      <c r="F40" s="406"/>
      <c r="G40" s="995"/>
      <c r="H40" s="996"/>
      <c r="I40" s="996"/>
      <c r="J40" s="996"/>
      <c r="K40" s="996"/>
      <c r="L40" s="996"/>
      <c r="M40" s="996"/>
      <c r="N40" s="996"/>
      <c r="O40" s="997"/>
      <c r="P40" s="1003"/>
      <c r="Q40" s="1003"/>
      <c r="R40" s="1003"/>
      <c r="S40" s="1003"/>
      <c r="T40" s="1003"/>
      <c r="U40" s="1003"/>
      <c r="V40" s="1003"/>
      <c r="W40" s="1003"/>
      <c r="X40" s="1004"/>
      <c r="Y40" s="452" t="s">
        <v>54</v>
      </c>
      <c r="Z40" s="1008"/>
      <c r="AA40" s="1009"/>
      <c r="AB40" s="528"/>
      <c r="AC40" s="1014"/>
      <c r="AD40" s="1014"/>
      <c r="AE40" s="221"/>
      <c r="AF40" s="222"/>
      <c r="AG40" s="222"/>
      <c r="AH40" s="222"/>
      <c r="AI40" s="221"/>
      <c r="AJ40" s="222"/>
      <c r="AK40" s="222"/>
      <c r="AL40" s="222"/>
      <c r="AM40" s="221"/>
      <c r="AN40" s="222"/>
      <c r="AO40" s="222"/>
      <c r="AP40" s="222"/>
      <c r="AQ40" s="342"/>
      <c r="AR40" s="211"/>
      <c r="AS40" s="211"/>
      <c r="AT40" s="343"/>
      <c r="AU40" s="222"/>
      <c r="AV40" s="222"/>
      <c r="AW40" s="222"/>
      <c r="AX40" s="224"/>
      <c r="AY40" s="34">
        <f t="shared" si="5"/>
        <v>0</v>
      </c>
    </row>
    <row r="41" spans="1:51" ht="22.5" customHeight="1" x14ac:dyDescent="0.15">
      <c r="A41" s="407"/>
      <c r="B41" s="408"/>
      <c r="C41" s="408"/>
      <c r="D41" s="408"/>
      <c r="E41" s="408"/>
      <c r="F41" s="409"/>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8" t="s">
        <v>180</v>
      </c>
      <c r="AC41" s="1010"/>
      <c r="AD41" s="1010"/>
      <c r="AE41" s="221"/>
      <c r="AF41" s="222"/>
      <c r="AG41" s="222"/>
      <c r="AH41" s="222"/>
      <c r="AI41" s="221"/>
      <c r="AJ41" s="222"/>
      <c r="AK41" s="222"/>
      <c r="AL41" s="222"/>
      <c r="AM41" s="221"/>
      <c r="AN41" s="222"/>
      <c r="AO41" s="222"/>
      <c r="AP41" s="222"/>
      <c r="AQ41" s="342"/>
      <c r="AR41" s="211"/>
      <c r="AS41" s="211"/>
      <c r="AT41" s="343"/>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16"/>
      <c r="Z44" s="824"/>
      <c r="AA44" s="825"/>
      <c r="AB44" s="1020" t="s">
        <v>11</v>
      </c>
      <c r="AC44" s="1021"/>
      <c r="AD44" s="1022"/>
      <c r="AE44" s="1026" t="s">
        <v>391</v>
      </c>
      <c r="AF44" s="1026"/>
      <c r="AG44" s="1026"/>
      <c r="AH44" s="1026"/>
      <c r="AI44" s="1026" t="s">
        <v>413</v>
      </c>
      <c r="AJ44" s="1026"/>
      <c r="AK44" s="1026"/>
      <c r="AL44" s="562"/>
      <c r="AM44" s="1026" t="s">
        <v>510</v>
      </c>
      <c r="AN44" s="1026"/>
      <c r="AO44" s="1026"/>
      <c r="AP44" s="562"/>
      <c r="AQ44" s="161" t="s">
        <v>232</v>
      </c>
      <c r="AR44" s="136"/>
      <c r="AS44" s="136"/>
      <c r="AT44" s="137"/>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17"/>
      <c r="Z45" s="1018"/>
      <c r="AA45" s="1019"/>
      <c r="AB45" s="1023"/>
      <c r="AC45" s="1024"/>
      <c r="AD45" s="1025"/>
      <c r="AE45" s="911"/>
      <c r="AF45" s="911"/>
      <c r="AG45" s="911"/>
      <c r="AH45" s="911"/>
      <c r="AI45" s="911"/>
      <c r="AJ45" s="911"/>
      <c r="AK45" s="911"/>
      <c r="AL45" s="413"/>
      <c r="AM45" s="911"/>
      <c r="AN45" s="911"/>
      <c r="AO45" s="911"/>
      <c r="AP45" s="413"/>
      <c r="AQ45" s="202"/>
      <c r="AR45" s="203"/>
      <c r="AS45" s="139" t="s">
        <v>233</v>
      </c>
      <c r="AT45" s="140"/>
      <c r="AU45" s="203"/>
      <c r="AV45" s="203"/>
      <c r="AW45" s="398" t="s">
        <v>179</v>
      </c>
      <c r="AX45" s="399"/>
      <c r="AY45" s="34">
        <f>$AY$44</f>
        <v>0</v>
      </c>
    </row>
    <row r="46" spans="1:51" ht="22.5" customHeight="1" x14ac:dyDescent="0.15">
      <c r="A46" s="403"/>
      <c r="B46" s="401"/>
      <c r="C46" s="401"/>
      <c r="D46" s="401"/>
      <c r="E46" s="401"/>
      <c r="F46" s="402"/>
      <c r="G46" s="569"/>
      <c r="H46" s="993"/>
      <c r="I46" s="993"/>
      <c r="J46" s="993"/>
      <c r="K46" s="993"/>
      <c r="L46" s="993"/>
      <c r="M46" s="993"/>
      <c r="N46" s="993"/>
      <c r="O46" s="994"/>
      <c r="P46" s="111"/>
      <c r="Q46" s="1001"/>
      <c r="R46" s="1001"/>
      <c r="S46" s="1001"/>
      <c r="T46" s="1001"/>
      <c r="U46" s="1001"/>
      <c r="V46" s="1001"/>
      <c r="W46" s="1001"/>
      <c r="X46" s="1002"/>
      <c r="Y46" s="1011" t="s">
        <v>12</v>
      </c>
      <c r="Z46" s="1012"/>
      <c r="AA46" s="1013"/>
      <c r="AB46" s="466"/>
      <c r="AC46" s="1015"/>
      <c r="AD46" s="1015"/>
      <c r="AE46" s="221"/>
      <c r="AF46" s="222"/>
      <c r="AG46" s="222"/>
      <c r="AH46" s="222"/>
      <c r="AI46" s="221"/>
      <c r="AJ46" s="222"/>
      <c r="AK46" s="222"/>
      <c r="AL46" s="222"/>
      <c r="AM46" s="221"/>
      <c r="AN46" s="222"/>
      <c r="AO46" s="222"/>
      <c r="AP46" s="222"/>
      <c r="AQ46" s="342"/>
      <c r="AR46" s="211"/>
      <c r="AS46" s="211"/>
      <c r="AT46" s="343"/>
      <c r="AU46" s="222"/>
      <c r="AV46" s="222"/>
      <c r="AW46" s="222"/>
      <c r="AX46" s="224"/>
      <c r="AY46" s="34">
        <f t="shared" ref="AY46:AY50" si="6">$AY$44</f>
        <v>0</v>
      </c>
    </row>
    <row r="47" spans="1:51" ht="22.5" customHeight="1" x14ac:dyDescent="0.15">
      <c r="A47" s="404"/>
      <c r="B47" s="405"/>
      <c r="C47" s="405"/>
      <c r="D47" s="405"/>
      <c r="E47" s="405"/>
      <c r="F47" s="406"/>
      <c r="G47" s="995"/>
      <c r="H47" s="996"/>
      <c r="I47" s="996"/>
      <c r="J47" s="996"/>
      <c r="K47" s="996"/>
      <c r="L47" s="996"/>
      <c r="M47" s="996"/>
      <c r="N47" s="996"/>
      <c r="O47" s="997"/>
      <c r="P47" s="1003"/>
      <c r="Q47" s="1003"/>
      <c r="R47" s="1003"/>
      <c r="S47" s="1003"/>
      <c r="T47" s="1003"/>
      <c r="U47" s="1003"/>
      <c r="V47" s="1003"/>
      <c r="W47" s="1003"/>
      <c r="X47" s="1004"/>
      <c r="Y47" s="452" t="s">
        <v>54</v>
      </c>
      <c r="Z47" s="1008"/>
      <c r="AA47" s="1009"/>
      <c r="AB47" s="528"/>
      <c r="AC47" s="1014"/>
      <c r="AD47" s="1014"/>
      <c r="AE47" s="221"/>
      <c r="AF47" s="222"/>
      <c r="AG47" s="222"/>
      <c r="AH47" s="222"/>
      <c r="AI47" s="221"/>
      <c r="AJ47" s="222"/>
      <c r="AK47" s="222"/>
      <c r="AL47" s="222"/>
      <c r="AM47" s="221"/>
      <c r="AN47" s="222"/>
      <c r="AO47" s="222"/>
      <c r="AP47" s="222"/>
      <c r="AQ47" s="342"/>
      <c r="AR47" s="211"/>
      <c r="AS47" s="211"/>
      <c r="AT47" s="343"/>
      <c r="AU47" s="222"/>
      <c r="AV47" s="222"/>
      <c r="AW47" s="222"/>
      <c r="AX47" s="224"/>
      <c r="AY47" s="34">
        <f t="shared" si="6"/>
        <v>0</v>
      </c>
    </row>
    <row r="48" spans="1:51" ht="22.5" customHeight="1" x14ac:dyDescent="0.15">
      <c r="A48" s="407"/>
      <c r="B48" s="408"/>
      <c r="C48" s="408"/>
      <c r="D48" s="408"/>
      <c r="E48" s="408"/>
      <c r="F48" s="409"/>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8" t="s">
        <v>180</v>
      </c>
      <c r="AC48" s="1010"/>
      <c r="AD48" s="1010"/>
      <c r="AE48" s="221"/>
      <c r="AF48" s="222"/>
      <c r="AG48" s="222"/>
      <c r="AH48" s="222"/>
      <c r="AI48" s="221"/>
      <c r="AJ48" s="222"/>
      <c r="AK48" s="222"/>
      <c r="AL48" s="222"/>
      <c r="AM48" s="221"/>
      <c r="AN48" s="222"/>
      <c r="AO48" s="222"/>
      <c r="AP48" s="222"/>
      <c r="AQ48" s="342"/>
      <c r="AR48" s="211"/>
      <c r="AS48" s="211"/>
      <c r="AT48" s="343"/>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16"/>
      <c r="Z51" s="824"/>
      <c r="AA51" s="825"/>
      <c r="AB51" s="562" t="s">
        <v>11</v>
      </c>
      <c r="AC51" s="1021"/>
      <c r="AD51" s="1022"/>
      <c r="AE51" s="1026" t="s">
        <v>391</v>
      </c>
      <c r="AF51" s="1026"/>
      <c r="AG51" s="1026"/>
      <c r="AH51" s="1026"/>
      <c r="AI51" s="1026" t="s">
        <v>413</v>
      </c>
      <c r="AJ51" s="1026"/>
      <c r="AK51" s="1026"/>
      <c r="AL51" s="562"/>
      <c r="AM51" s="1026" t="s">
        <v>510</v>
      </c>
      <c r="AN51" s="1026"/>
      <c r="AO51" s="1026"/>
      <c r="AP51" s="562"/>
      <c r="AQ51" s="161" t="s">
        <v>232</v>
      </c>
      <c r="AR51" s="136"/>
      <c r="AS51" s="136"/>
      <c r="AT51" s="137"/>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17"/>
      <c r="Z52" s="1018"/>
      <c r="AA52" s="1019"/>
      <c r="AB52" s="1023"/>
      <c r="AC52" s="1024"/>
      <c r="AD52" s="1025"/>
      <c r="AE52" s="911"/>
      <c r="AF52" s="911"/>
      <c r="AG52" s="911"/>
      <c r="AH52" s="911"/>
      <c r="AI52" s="911"/>
      <c r="AJ52" s="911"/>
      <c r="AK52" s="911"/>
      <c r="AL52" s="413"/>
      <c r="AM52" s="911"/>
      <c r="AN52" s="911"/>
      <c r="AO52" s="911"/>
      <c r="AP52" s="413"/>
      <c r="AQ52" s="202"/>
      <c r="AR52" s="203"/>
      <c r="AS52" s="139" t="s">
        <v>233</v>
      </c>
      <c r="AT52" s="140"/>
      <c r="AU52" s="203"/>
      <c r="AV52" s="203"/>
      <c r="AW52" s="398" t="s">
        <v>179</v>
      </c>
      <c r="AX52" s="399"/>
      <c r="AY52" s="34">
        <f>$AY$51</f>
        <v>0</v>
      </c>
    </row>
    <row r="53" spans="1:51" ht="22.5" customHeight="1" x14ac:dyDescent="0.15">
      <c r="A53" s="403"/>
      <c r="B53" s="401"/>
      <c r="C53" s="401"/>
      <c r="D53" s="401"/>
      <c r="E53" s="401"/>
      <c r="F53" s="402"/>
      <c r="G53" s="569"/>
      <c r="H53" s="993"/>
      <c r="I53" s="993"/>
      <c r="J53" s="993"/>
      <c r="K53" s="993"/>
      <c r="L53" s="993"/>
      <c r="M53" s="993"/>
      <c r="N53" s="993"/>
      <c r="O53" s="994"/>
      <c r="P53" s="111"/>
      <c r="Q53" s="1001"/>
      <c r="R53" s="1001"/>
      <c r="S53" s="1001"/>
      <c r="T53" s="1001"/>
      <c r="U53" s="1001"/>
      <c r="V53" s="1001"/>
      <c r="W53" s="1001"/>
      <c r="X53" s="1002"/>
      <c r="Y53" s="1011" t="s">
        <v>12</v>
      </c>
      <c r="Z53" s="1012"/>
      <c r="AA53" s="1013"/>
      <c r="AB53" s="466"/>
      <c r="AC53" s="1015"/>
      <c r="AD53" s="1015"/>
      <c r="AE53" s="221"/>
      <c r="AF53" s="222"/>
      <c r="AG53" s="222"/>
      <c r="AH53" s="222"/>
      <c r="AI53" s="221"/>
      <c r="AJ53" s="222"/>
      <c r="AK53" s="222"/>
      <c r="AL53" s="222"/>
      <c r="AM53" s="221"/>
      <c r="AN53" s="222"/>
      <c r="AO53" s="222"/>
      <c r="AP53" s="222"/>
      <c r="AQ53" s="342"/>
      <c r="AR53" s="211"/>
      <c r="AS53" s="211"/>
      <c r="AT53" s="343"/>
      <c r="AU53" s="222"/>
      <c r="AV53" s="222"/>
      <c r="AW53" s="222"/>
      <c r="AX53" s="224"/>
      <c r="AY53" s="34">
        <f t="shared" ref="AY53:AY57" si="7">$AY$51</f>
        <v>0</v>
      </c>
    </row>
    <row r="54" spans="1:51" ht="22.5" customHeight="1" x14ac:dyDescent="0.15">
      <c r="A54" s="404"/>
      <c r="B54" s="405"/>
      <c r="C54" s="405"/>
      <c r="D54" s="405"/>
      <c r="E54" s="405"/>
      <c r="F54" s="406"/>
      <c r="G54" s="995"/>
      <c r="H54" s="996"/>
      <c r="I54" s="996"/>
      <c r="J54" s="996"/>
      <c r="K54" s="996"/>
      <c r="L54" s="996"/>
      <c r="M54" s="996"/>
      <c r="N54" s="996"/>
      <c r="O54" s="997"/>
      <c r="P54" s="1003"/>
      <c r="Q54" s="1003"/>
      <c r="R54" s="1003"/>
      <c r="S54" s="1003"/>
      <c r="T54" s="1003"/>
      <c r="U54" s="1003"/>
      <c r="V54" s="1003"/>
      <c r="W54" s="1003"/>
      <c r="X54" s="1004"/>
      <c r="Y54" s="452" t="s">
        <v>54</v>
      </c>
      <c r="Z54" s="1008"/>
      <c r="AA54" s="1009"/>
      <c r="AB54" s="528"/>
      <c r="AC54" s="1014"/>
      <c r="AD54" s="1014"/>
      <c r="AE54" s="221"/>
      <c r="AF54" s="222"/>
      <c r="AG54" s="222"/>
      <c r="AH54" s="222"/>
      <c r="AI54" s="221"/>
      <c r="AJ54" s="222"/>
      <c r="AK54" s="222"/>
      <c r="AL54" s="222"/>
      <c r="AM54" s="221"/>
      <c r="AN54" s="222"/>
      <c r="AO54" s="222"/>
      <c r="AP54" s="222"/>
      <c r="AQ54" s="342"/>
      <c r="AR54" s="211"/>
      <c r="AS54" s="211"/>
      <c r="AT54" s="343"/>
      <c r="AU54" s="222"/>
      <c r="AV54" s="222"/>
      <c r="AW54" s="222"/>
      <c r="AX54" s="224"/>
      <c r="AY54" s="34">
        <f t="shared" si="7"/>
        <v>0</v>
      </c>
    </row>
    <row r="55" spans="1:51" ht="22.5" customHeight="1" x14ac:dyDescent="0.15">
      <c r="A55" s="407"/>
      <c r="B55" s="408"/>
      <c r="C55" s="408"/>
      <c r="D55" s="408"/>
      <c r="E55" s="408"/>
      <c r="F55" s="409"/>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8" t="s">
        <v>180</v>
      </c>
      <c r="AC55" s="1010"/>
      <c r="AD55" s="1010"/>
      <c r="AE55" s="221"/>
      <c r="AF55" s="222"/>
      <c r="AG55" s="222"/>
      <c r="AH55" s="222"/>
      <c r="AI55" s="221"/>
      <c r="AJ55" s="222"/>
      <c r="AK55" s="222"/>
      <c r="AL55" s="222"/>
      <c r="AM55" s="221"/>
      <c r="AN55" s="222"/>
      <c r="AO55" s="222"/>
      <c r="AP55" s="222"/>
      <c r="AQ55" s="342"/>
      <c r="AR55" s="211"/>
      <c r="AS55" s="211"/>
      <c r="AT55" s="343"/>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16"/>
      <c r="Z58" s="824"/>
      <c r="AA58" s="825"/>
      <c r="AB58" s="1020" t="s">
        <v>11</v>
      </c>
      <c r="AC58" s="1021"/>
      <c r="AD58" s="1022"/>
      <c r="AE58" s="1026" t="s">
        <v>391</v>
      </c>
      <c r="AF58" s="1026"/>
      <c r="AG58" s="1026"/>
      <c r="AH58" s="1026"/>
      <c r="AI58" s="1026" t="s">
        <v>413</v>
      </c>
      <c r="AJ58" s="1026"/>
      <c r="AK58" s="1026"/>
      <c r="AL58" s="562"/>
      <c r="AM58" s="1026" t="s">
        <v>510</v>
      </c>
      <c r="AN58" s="1026"/>
      <c r="AO58" s="1026"/>
      <c r="AP58" s="562"/>
      <c r="AQ58" s="161" t="s">
        <v>232</v>
      </c>
      <c r="AR58" s="136"/>
      <c r="AS58" s="136"/>
      <c r="AT58" s="137"/>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17"/>
      <c r="Z59" s="1018"/>
      <c r="AA59" s="1019"/>
      <c r="AB59" s="1023"/>
      <c r="AC59" s="1024"/>
      <c r="AD59" s="1025"/>
      <c r="AE59" s="911"/>
      <c r="AF59" s="911"/>
      <c r="AG59" s="911"/>
      <c r="AH59" s="911"/>
      <c r="AI59" s="911"/>
      <c r="AJ59" s="911"/>
      <c r="AK59" s="911"/>
      <c r="AL59" s="413"/>
      <c r="AM59" s="911"/>
      <c r="AN59" s="911"/>
      <c r="AO59" s="911"/>
      <c r="AP59" s="413"/>
      <c r="AQ59" s="202"/>
      <c r="AR59" s="203"/>
      <c r="AS59" s="139" t="s">
        <v>233</v>
      </c>
      <c r="AT59" s="140"/>
      <c r="AU59" s="203"/>
      <c r="AV59" s="203"/>
      <c r="AW59" s="398" t="s">
        <v>179</v>
      </c>
      <c r="AX59" s="399"/>
      <c r="AY59" s="34">
        <f>$AY$58</f>
        <v>0</v>
      </c>
    </row>
    <row r="60" spans="1:51" ht="22.5" customHeight="1" x14ac:dyDescent="0.15">
      <c r="A60" s="403"/>
      <c r="B60" s="401"/>
      <c r="C60" s="401"/>
      <c r="D60" s="401"/>
      <c r="E60" s="401"/>
      <c r="F60" s="402"/>
      <c r="G60" s="569"/>
      <c r="H60" s="993"/>
      <c r="I60" s="993"/>
      <c r="J60" s="993"/>
      <c r="K60" s="993"/>
      <c r="L60" s="993"/>
      <c r="M60" s="993"/>
      <c r="N60" s="993"/>
      <c r="O60" s="994"/>
      <c r="P60" s="111"/>
      <c r="Q60" s="1001"/>
      <c r="R60" s="1001"/>
      <c r="S60" s="1001"/>
      <c r="T60" s="1001"/>
      <c r="U60" s="1001"/>
      <c r="V60" s="1001"/>
      <c r="W60" s="1001"/>
      <c r="X60" s="1002"/>
      <c r="Y60" s="1011" t="s">
        <v>12</v>
      </c>
      <c r="Z60" s="1012"/>
      <c r="AA60" s="1013"/>
      <c r="AB60" s="466"/>
      <c r="AC60" s="1015"/>
      <c r="AD60" s="1015"/>
      <c r="AE60" s="221"/>
      <c r="AF60" s="222"/>
      <c r="AG60" s="222"/>
      <c r="AH60" s="222"/>
      <c r="AI60" s="221"/>
      <c r="AJ60" s="222"/>
      <c r="AK60" s="222"/>
      <c r="AL60" s="222"/>
      <c r="AM60" s="221"/>
      <c r="AN60" s="222"/>
      <c r="AO60" s="222"/>
      <c r="AP60" s="222"/>
      <c r="AQ60" s="342"/>
      <c r="AR60" s="211"/>
      <c r="AS60" s="211"/>
      <c r="AT60" s="343"/>
      <c r="AU60" s="222"/>
      <c r="AV60" s="222"/>
      <c r="AW60" s="222"/>
      <c r="AX60" s="224"/>
      <c r="AY60" s="34">
        <f t="shared" ref="AY60:AY64" si="8">$AY$58</f>
        <v>0</v>
      </c>
    </row>
    <row r="61" spans="1:51" ht="22.5" customHeight="1" x14ac:dyDescent="0.15">
      <c r="A61" s="404"/>
      <c r="B61" s="405"/>
      <c r="C61" s="405"/>
      <c r="D61" s="405"/>
      <c r="E61" s="405"/>
      <c r="F61" s="406"/>
      <c r="G61" s="995"/>
      <c r="H61" s="996"/>
      <c r="I61" s="996"/>
      <c r="J61" s="996"/>
      <c r="K61" s="996"/>
      <c r="L61" s="996"/>
      <c r="M61" s="996"/>
      <c r="N61" s="996"/>
      <c r="O61" s="997"/>
      <c r="P61" s="1003"/>
      <c r="Q61" s="1003"/>
      <c r="R61" s="1003"/>
      <c r="S61" s="1003"/>
      <c r="T61" s="1003"/>
      <c r="U61" s="1003"/>
      <c r="V61" s="1003"/>
      <c r="W61" s="1003"/>
      <c r="X61" s="1004"/>
      <c r="Y61" s="452" t="s">
        <v>54</v>
      </c>
      <c r="Z61" s="1008"/>
      <c r="AA61" s="1009"/>
      <c r="AB61" s="528"/>
      <c r="AC61" s="1014"/>
      <c r="AD61" s="1014"/>
      <c r="AE61" s="221"/>
      <c r="AF61" s="222"/>
      <c r="AG61" s="222"/>
      <c r="AH61" s="222"/>
      <c r="AI61" s="221"/>
      <c r="AJ61" s="222"/>
      <c r="AK61" s="222"/>
      <c r="AL61" s="222"/>
      <c r="AM61" s="221"/>
      <c r="AN61" s="222"/>
      <c r="AO61" s="222"/>
      <c r="AP61" s="222"/>
      <c r="AQ61" s="342"/>
      <c r="AR61" s="211"/>
      <c r="AS61" s="211"/>
      <c r="AT61" s="343"/>
      <c r="AU61" s="222"/>
      <c r="AV61" s="222"/>
      <c r="AW61" s="222"/>
      <c r="AX61" s="224"/>
      <c r="AY61" s="34">
        <f t="shared" si="8"/>
        <v>0</v>
      </c>
    </row>
    <row r="62" spans="1:51" ht="22.5" customHeight="1" x14ac:dyDescent="0.15">
      <c r="A62" s="407"/>
      <c r="B62" s="408"/>
      <c r="C62" s="408"/>
      <c r="D62" s="408"/>
      <c r="E62" s="408"/>
      <c r="F62" s="409"/>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8" t="s">
        <v>180</v>
      </c>
      <c r="AC62" s="1010"/>
      <c r="AD62" s="1010"/>
      <c r="AE62" s="221"/>
      <c r="AF62" s="222"/>
      <c r="AG62" s="222"/>
      <c r="AH62" s="222"/>
      <c r="AI62" s="221"/>
      <c r="AJ62" s="222"/>
      <c r="AK62" s="222"/>
      <c r="AL62" s="222"/>
      <c r="AM62" s="221"/>
      <c r="AN62" s="222"/>
      <c r="AO62" s="222"/>
      <c r="AP62" s="222"/>
      <c r="AQ62" s="342"/>
      <c r="AR62" s="211"/>
      <c r="AS62" s="211"/>
      <c r="AT62" s="343"/>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16"/>
      <c r="Z65" s="824"/>
      <c r="AA65" s="825"/>
      <c r="AB65" s="1020" t="s">
        <v>11</v>
      </c>
      <c r="AC65" s="1021"/>
      <c r="AD65" s="1022"/>
      <c r="AE65" s="1026" t="s">
        <v>391</v>
      </c>
      <c r="AF65" s="1026"/>
      <c r="AG65" s="1026"/>
      <c r="AH65" s="1026"/>
      <c r="AI65" s="1026" t="s">
        <v>413</v>
      </c>
      <c r="AJ65" s="1026"/>
      <c r="AK65" s="1026"/>
      <c r="AL65" s="562"/>
      <c r="AM65" s="1026" t="s">
        <v>510</v>
      </c>
      <c r="AN65" s="1026"/>
      <c r="AO65" s="1026"/>
      <c r="AP65" s="562"/>
      <c r="AQ65" s="161" t="s">
        <v>232</v>
      </c>
      <c r="AR65" s="136"/>
      <c r="AS65" s="136"/>
      <c r="AT65" s="137"/>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17"/>
      <c r="Z66" s="1018"/>
      <c r="AA66" s="1019"/>
      <c r="AB66" s="1023"/>
      <c r="AC66" s="1024"/>
      <c r="AD66" s="1025"/>
      <c r="AE66" s="911"/>
      <c r="AF66" s="911"/>
      <c r="AG66" s="911"/>
      <c r="AH66" s="911"/>
      <c r="AI66" s="911"/>
      <c r="AJ66" s="911"/>
      <c r="AK66" s="911"/>
      <c r="AL66" s="413"/>
      <c r="AM66" s="911"/>
      <c r="AN66" s="911"/>
      <c r="AO66" s="911"/>
      <c r="AP66" s="413"/>
      <c r="AQ66" s="202"/>
      <c r="AR66" s="203"/>
      <c r="AS66" s="139" t="s">
        <v>233</v>
      </c>
      <c r="AT66" s="140"/>
      <c r="AU66" s="203"/>
      <c r="AV66" s="203"/>
      <c r="AW66" s="398" t="s">
        <v>179</v>
      </c>
      <c r="AX66" s="399"/>
      <c r="AY66" s="34">
        <f>$AY$65</f>
        <v>0</v>
      </c>
    </row>
    <row r="67" spans="1:51" ht="22.5" customHeight="1" x14ac:dyDescent="0.15">
      <c r="A67" s="403"/>
      <c r="B67" s="401"/>
      <c r="C67" s="401"/>
      <c r="D67" s="401"/>
      <c r="E67" s="401"/>
      <c r="F67" s="402"/>
      <c r="G67" s="569"/>
      <c r="H67" s="993"/>
      <c r="I67" s="993"/>
      <c r="J67" s="993"/>
      <c r="K67" s="993"/>
      <c r="L67" s="993"/>
      <c r="M67" s="993"/>
      <c r="N67" s="993"/>
      <c r="O67" s="994"/>
      <c r="P67" s="111"/>
      <c r="Q67" s="1001"/>
      <c r="R67" s="1001"/>
      <c r="S67" s="1001"/>
      <c r="T67" s="1001"/>
      <c r="U67" s="1001"/>
      <c r="V67" s="1001"/>
      <c r="W67" s="1001"/>
      <c r="X67" s="1002"/>
      <c r="Y67" s="1011" t="s">
        <v>12</v>
      </c>
      <c r="Z67" s="1012"/>
      <c r="AA67" s="1013"/>
      <c r="AB67" s="466"/>
      <c r="AC67" s="1015"/>
      <c r="AD67" s="1015"/>
      <c r="AE67" s="221"/>
      <c r="AF67" s="222"/>
      <c r="AG67" s="222"/>
      <c r="AH67" s="222"/>
      <c r="AI67" s="221"/>
      <c r="AJ67" s="222"/>
      <c r="AK67" s="222"/>
      <c r="AL67" s="222"/>
      <c r="AM67" s="221"/>
      <c r="AN67" s="222"/>
      <c r="AO67" s="222"/>
      <c r="AP67" s="222"/>
      <c r="AQ67" s="342"/>
      <c r="AR67" s="211"/>
      <c r="AS67" s="211"/>
      <c r="AT67" s="343"/>
      <c r="AU67" s="222"/>
      <c r="AV67" s="222"/>
      <c r="AW67" s="222"/>
      <c r="AX67" s="224"/>
      <c r="AY67" s="34">
        <f t="shared" ref="AY67:AY71" si="9">$AY$65</f>
        <v>0</v>
      </c>
    </row>
    <row r="68" spans="1:51" ht="22.5" customHeight="1" x14ac:dyDescent="0.15">
      <c r="A68" s="404"/>
      <c r="B68" s="405"/>
      <c r="C68" s="405"/>
      <c r="D68" s="405"/>
      <c r="E68" s="405"/>
      <c r="F68" s="406"/>
      <c r="G68" s="995"/>
      <c r="H68" s="996"/>
      <c r="I68" s="996"/>
      <c r="J68" s="996"/>
      <c r="K68" s="996"/>
      <c r="L68" s="996"/>
      <c r="M68" s="996"/>
      <c r="N68" s="996"/>
      <c r="O68" s="997"/>
      <c r="P68" s="1003"/>
      <c r="Q68" s="1003"/>
      <c r="R68" s="1003"/>
      <c r="S68" s="1003"/>
      <c r="T68" s="1003"/>
      <c r="U68" s="1003"/>
      <c r="V68" s="1003"/>
      <c r="W68" s="1003"/>
      <c r="X68" s="1004"/>
      <c r="Y68" s="452" t="s">
        <v>54</v>
      </c>
      <c r="Z68" s="1008"/>
      <c r="AA68" s="1009"/>
      <c r="AB68" s="528"/>
      <c r="AC68" s="1014"/>
      <c r="AD68" s="1014"/>
      <c r="AE68" s="221"/>
      <c r="AF68" s="222"/>
      <c r="AG68" s="222"/>
      <c r="AH68" s="222"/>
      <c r="AI68" s="221"/>
      <c r="AJ68" s="222"/>
      <c r="AK68" s="222"/>
      <c r="AL68" s="222"/>
      <c r="AM68" s="221"/>
      <c r="AN68" s="222"/>
      <c r="AO68" s="222"/>
      <c r="AP68" s="222"/>
      <c r="AQ68" s="342"/>
      <c r="AR68" s="211"/>
      <c r="AS68" s="211"/>
      <c r="AT68" s="343"/>
      <c r="AU68" s="222"/>
      <c r="AV68" s="222"/>
      <c r="AW68" s="222"/>
      <c r="AX68" s="224"/>
      <c r="AY68" s="34">
        <f t="shared" si="9"/>
        <v>0</v>
      </c>
    </row>
    <row r="69" spans="1:51" ht="22.5" customHeight="1" x14ac:dyDescent="0.15">
      <c r="A69" s="407"/>
      <c r="B69" s="408"/>
      <c r="C69" s="408"/>
      <c r="D69" s="408"/>
      <c r="E69" s="408"/>
      <c r="F69" s="409"/>
      <c r="G69" s="998"/>
      <c r="H69" s="999"/>
      <c r="I69" s="999"/>
      <c r="J69" s="999"/>
      <c r="K69" s="999"/>
      <c r="L69" s="999"/>
      <c r="M69" s="999"/>
      <c r="N69" s="999"/>
      <c r="O69" s="1000"/>
      <c r="P69" s="1005"/>
      <c r="Q69" s="1005"/>
      <c r="R69" s="1005"/>
      <c r="S69" s="1005"/>
      <c r="T69" s="1005"/>
      <c r="U69" s="1005"/>
      <c r="V69" s="1005"/>
      <c r="W69" s="1005"/>
      <c r="X69" s="1006"/>
      <c r="Y69" s="452" t="s">
        <v>13</v>
      </c>
      <c r="Z69" s="1008"/>
      <c r="AA69" s="1009"/>
      <c r="AB69" s="561" t="s">
        <v>180</v>
      </c>
      <c r="AC69" s="370"/>
      <c r="AD69" s="370"/>
      <c r="AE69" s="221"/>
      <c r="AF69" s="222"/>
      <c r="AG69" s="222"/>
      <c r="AH69" s="222"/>
      <c r="AI69" s="221"/>
      <c r="AJ69" s="222"/>
      <c r="AK69" s="222"/>
      <c r="AL69" s="222"/>
      <c r="AM69" s="221"/>
      <c r="AN69" s="222"/>
      <c r="AO69" s="222"/>
      <c r="AP69" s="222"/>
      <c r="AQ69" s="342"/>
      <c r="AR69" s="211"/>
      <c r="AS69" s="211"/>
      <c r="AT69" s="343"/>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72"/>
      <c r="I3" s="672"/>
      <c r="J3" s="672"/>
      <c r="K3" s="672"/>
      <c r="L3" s="671" t="s">
        <v>18</v>
      </c>
      <c r="M3" s="672"/>
      <c r="N3" s="672"/>
      <c r="O3" s="672"/>
      <c r="P3" s="672"/>
      <c r="Q3" s="672"/>
      <c r="R3" s="672"/>
      <c r="S3" s="672"/>
      <c r="T3" s="672"/>
      <c r="U3" s="672"/>
      <c r="V3" s="672"/>
      <c r="W3" s="672"/>
      <c r="X3" s="673"/>
      <c r="Y3" s="657" t="s">
        <v>19</v>
      </c>
      <c r="Z3" s="658"/>
      <c r="AA3" s="658"/>
      <c r="AB3" s="799"/>
      <c r="AC3" s="81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39"/>
      <c r="B4" s="1040"/>
      <c r="C4" s="1040"/>
      <c r="D4" s="1040"/>
      <c r="E4" s="1040"/>
      <c r="F4" s="1041"/>
      <c r="G4" s="674"/>
      <c r="H4" s="675"/>
      <c r="I4" s="675"/>
      <c r="J4" s="675"/>
      <c r="K4" s="676"/>
      <c r="L4" s="668"/>
      <c r="M4" s="669"/>
      <c r="N4" s="669"/>
      <c r="O4" s="669"/>
      <c r="P4" s="669"/>
      <c r="Q4" s="669"/>
      <c r="R4" s="669"/>
      <c r="S4" s="669"/>
      <c r="T4" s="669"/>
      <c r="U4" s="669"/>
      <c r="V4" s="669"/>
      <c r="W4" s="669"/>
      <c r="X4" s="670"/>
      <c r="Y4" s="388"/>
      <c r="Z4" s="389"/>
      <c r="AA4" s="389"/>
      <c r="AB4" s="803"/>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39"/>
      <c r="B5" s="1040"/>
      <c r="C5" s="1040"/>
      <c r="D5" s="1040"/>
      <c r="E5" s="1040"/>
      <c r="F5" s="104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39"/>
      <c r="B6" s="1040"/>
      <c r="C6" s="1040"/>
      <c r="D6" s="1040"/>
      <c r="E6" s="1040"/>
      <c r="F6" s="104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39"/>
      <c r="B7" s="1040"/>
      <c r="C7" s="1040"/>
      <c r="D7" s="1040"/>
      <c r="E7" s="1040"/>
      <c r="F7" s="104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39"/>
      <c r="B8" s="1040"/>
      <c r="C8" s="1040"/>
      <c r="D8" s="1040"/>
      <c r="E8" s="1040"/>
      <c r="F8" s="104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39"/>
      <c r="B9" s="1040"/>
      <c r="C9" s="1040"/>
      <c r="D9" s="1040"/>
      <c r="E9" s="1040"/>
      <c r="F9" s="104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39"/>
      <c r="B10" s="1040"/>
      <c r="C10" s="1040"/>
      <c r="D10" s="1040"/>
      <c r="E10" s="1040"/>
      <c r="F10" s="104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39"/>
      <c r="B11" s="1040"/>
      <c r="C11" s="1040"/>
      <c r="D11" s="1040"/>
      <c r="E11" s="1040"/>
      <c r="F11" s="104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39"/>
      <c r="B12" s="1040"/>
      <c r="C12" s="1040"/>
      <c r="D12" s="1040"/>
      <c r="E12" s="1040"/>
      <c r="F12" s="104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39"/>
      <c r="B13" s="1040"/>
      <c r="C13" s="1040"/>
      <c r="D13" s="1040"/>
      <c r="E13" s="1040"/>
      <c r="F13" s="104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4"/>
      <c r="AY15">
        <f>COUNTA($G$17,$AC$17)</f>
        <v>0</v>
      </c>
    </row>
    <row r="16" spans="1:51" ht="25.5" customHeight="1" x14ac:dyDescent="0.15">
      <c r="A16" s="1039"/>
      <c r="B16" s="1040"/>
      <c r="C16" s="1040"/>
      <c r="D16" s="1040"/>
      <c r="E16" s="1040"/>
      <c r="F16" s="1041"/>
      <c r="G16" s="81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9"/>
      <c r="AC16" s="81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39"/>
      <c r="B17" s="1040"/>
      <c r="C17" s="1040"/>
      <c r="D17" s="1040"/>
      <c r="E17" s="1040"/>
      <c r="F17" s="1041"/>
      <c r="G17" s="674"/>
      <c r="H17" s="675"/>
      <c r="I17" s="675"/>
      <c r="J17" s="675"/>
      <c r="K17" s="676"/>
      <c r="L17" s="668"/>
      <c r="M17" s="669"/>
      <c r="N17" s="669"/>
      <c r="O17" s="669"/>
      <c r="P17" s="669"/>
      <c r="Q17" s="669"/>
      <c r="R17" s="669"/>
      <c r="S17" s="669"/>
      <c r="T17" s="669"/>
      <c r="U17" s="669"/>
      <c r="V17" s="669"/>
      <c r="W17" s="669"/>
      <c r="X17" s="670"/>
      <c r="Y17" s="388"/>
      <c r="Z17" s="389"/>
      <c r="AA17" s="389"/>
      <c r="AB17" s="80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39"/>
      <c r="B18" s="1040"/>
      <c r="C18" s="1040"/>
      <c r="D18" s="1040"/>
      <c r="E18" s="1040"/>
      <c r="F18" s="104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39"/>
      <c r="B19" s="1040"/>
      <c r="C19" s="1040"/>
      <c r="D19" s="1040"/>
      <c r="E19" s="1040"/>
      <c r="F19" s="104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39"/>
      <c r="B20" s="1040"/>
      <c r="C20" s="1040"/>
      <c r="D20" s="1040"/>
      <c r="E20" s="1040"/>
      <c r="F20" s="104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39"/>
      <c r="B21" s="1040"/>
      <c r="C21" s="1040"/>
      <c r="D21" s="1040"/>
      <c r="E21" s="1040"/>
      <c r="F21" s="104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39"/>
      <c r="B22" s="1040"/>
      <c r="C22" s="1040"/>
      <c r="D22" s="1040"/>
      <c r="E22" s="1040"/>
      <c r="F22" s="104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39"/>
      <c r="B23" s="1040"/>
      <c r="C23" s="1040"/>
      <c r="D23" s="1040"/>
      <c r="E23" s="1040"/>
      <c r="F23" s="104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39"/>
      <c r="B24" s="1040"/>
      <c r="C24" s="1040"/>
      <c r="D24" s="1040"/>
      <c r="E24" s="1040"/>
      <c r="F24" s="104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39"/>
      <c r="B25" s="1040"/>
      <c r="C25" s="1040"/>
      <c r="D25" s="1040"/>
      <c r="E25" s="1040"/>
      <c r="F25" s="104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39"/>
      <c r="B26" s="1040"/>
      <c r="C26" s="1040"/>
      <c r="D26" s="1040"/>
      <c r="E26" s="1040"/>
      <c r="F26" s="104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4"/>
      <c r="AY28">
        <f>COUNTA($G$30,$AC$30)</f>
        <v>0</v>
      </c>
    </row>
    <row r="29" spans="1:51" ht="24.75" customHeight="1" x14ac:dyDescent="0.15">
      <c r="A29" s="1039"/>
      <c r="B29" s="1040"/>
      <c r="C29" s="1040"/>
      <c r="D29" s="1040"/>
      <c r="E29" s="1040"/>
      <c r="F29" s="1041"/>
      <c r="G29" s="81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9"/>
      <c r="AC29" s="81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39"/>
      <c r="B30" s="1040"/>
      <c r="C30" s="1040"/>
      <c r="D30" s="1040"/>
      <c r="E30" s="1040"/>
      <c r="F30" s="1041"/>
      <c r="G30" s="674"/>
      <c r="H30" s="675"/>
      <c r="I30" s="675"/>
      <c r="J30" s="675"/>
      <c r="K30" s="676"/>
      <c r="L30" s="668"/>
      <c r="M30" s="669"/>
      <c r="N30" s="669"/>
      <c r="O30" s="669"/>
      <c r="P30" s="669"/>
      <c r="Q30" s="669"/>
      <c r="R30" s="669"/>
      <c r="S30" s="669"/>
      <c r="T30" s="669"/>
      <c r="U30" s="669"/>
      <c r="V30" s="669"/>
      <c r="W30" s="669"/>
      <c r="X30" s="670"/>
      <c r="Y30" s="388"/>
      <c r="Z30" s="389"/>
      <c r="AA30" s="389"/>
      <c r="AB30" s="80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39"/>
      <c r="B31" s="1040"/>
      <c r="C31" s="1040"/>
      <c r="D31" s="1040"/>
      <c r="E31" s="1040"/>
      <c r="F31" s="104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39"/>
      <c r="B32" s="1040"/>
      <c r="C32" s="1040"/>
      <c r="D32" s="1040"/>
      <c r="E32" s="1040"/>
      <c r="F32" s="104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39"/>
      <c r="B33" s="1040"/>
      <c r="C33" s="1040"/>
      <c r="D33" s="1040"/>
      <c r="E33" s="1040"/>
      <c r="F33" s="104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39"/>
      <c r="B34" s="1040"/>
      <c r="C34" s="1040"/>
      <c r="D34" s="1040"/>
      <c r="E34" s="1040"/>
      <c r="F34" s="104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39"/>
      <c r="B35" s="1040"/>
      <c r="C35" s="1040"/>
      <c r="D35" s="1040"/>
      <c r="E35" s="1040"/>
      <c r="F35" s="104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39"/>
      <c r="B36" s="1040"/>
      <c r="C36" s="1040"/>
      <c r="D36" s="1040"/>
      <c r="E36" s="1040"/>
      <c r="F36" s="104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39"/>
      <c r="B37" s="1040"/>
      <c r="C37" s="1040"/>
      <c r="D37" s="1040"/>
      <c r="E37" s="1040"/>
      <c r="F37" s="104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39"/>
      <c r="B38" s="1040"/>
      <c r="C38" s="1040"/>
      <c r="D38" s="1040"/>
      <c r="E38" s="1040"/>
      <c r="F38" s="104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39"/>
      <c r="B39" s="1040"/>
      <c r="C39" s="1040"/>
      <c r="D39" s="1040"/>
      <c r="E39" s="1040"/>
      <c r="F39" s="104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4"/>
      <c r="AY41">
        <f>COUNTA($G$43,$AC$43)</f>
        <v>0</v>
      </c>
    </row>
    <row r="42" spans="1:51" ht="24.75" customHeight="1" x14ac:dyDescent="0.15">
      <c r="A42" s="1039"/>
      <c r="B42" s="1040"/>
      <c r="C42" s="1040"/>
      <c r="D42" s="1040"/>
      <c r="E42" s="1040"/>
      <c r="F42" s="1041"/>
      <c r="G42" s="81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9"/>
      <c r="AC42" s="81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39"/>
      <c r="B43" s="1040"/>
      <c r="C43" s="1040"/>
      <c r="D43" s="1040"/>
      <c r="E43" s="1040"/>
      <c r="F43" s="1041"/>
      <c r="G43" s="674"/>
      <c r="H43" s="675"/>
      <c r="I43" s="675"/>
      <c r="J43" s="675"/>
      <c r="K43" s="676"/>
      <c r="L43" s="668"/>
      <c r="M43" s="669"/>
      <c r="N43" s="669"/>
      <c r="O43" s="669"/>
      <c r="P43" s="669"/>
      <c r="Q43" s="669"/>
      <c r="R43" s="669"/>
      <c r="S43" s="669"/>
      <c r="T43" s="669"/>
      <c r="U43" s="669"/>
      <c r="V43" s="669"/>
      <c r="W43" s="669"/>
      <c r="X43" s="670"/>
      <c r="Y43" s="388"/>
      <c r="Z43" s="389"/>
      <c r="AA43" s="389"/>
      <c r="AB43" s="80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39"/>
      <c r="B44" s="1040"/>
      <c r="C44" s="1040"/>
      <c r="D44" s="1040"/>
      <c r="E44" s="1040"/>
      <c r="F44" s="104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39"/>
      <c r="B45" s="1040"/>
      <c r="C45" s="1040"/>
      <c r="D45" s="1040"/>
      <c r="E45" s="1040"/>
      <c r="F45" s="104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39"/>
      <c r="B46" s="1040"/>
      <c r="C46" s="1040"/>
      <c r="D46" s="1040"/>
      <c r="E46" s="1040"/>
      <c r="F46" s="104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39"/>
      <c r="B47" s="1040"/>
      <c r="C47" s="1040"/>
      <c r="D47" s="1040"/>
      <c r="E47" s="1040"/>
      <c r="F47" s="104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39"/>
      <c r="B48" s="1040"/>
      <c r="C48" s="1040"/>
      <c r="D48" s="1040"/>
      <c r="E48" s="1040"/>
      <c r="F48" s="104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39"/>
      <c r="B49" s="1040"/>
      <c r="C49" s="1040"/>
      <c r="D49" s="1040"/>
      <c r="E49" s="1040"/>
      <c r="F49" s="104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39"/>
      <c r="B50" s="1040"/>
      <c r="C50" s="1040"/>
      <c r="D50" s="1040"/>
      <c r="E50" s="1040"/>
      <c r="F50" s="104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39"/>
      <c r="B51" s="1040"/>
      <c r="C51" s="1040"/>
      <c r="D51" s="1040"/>
      <c r="E51" s="1040"/>
      <c r="F51" s="104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39"/>
      <c r="B52" s="1040"/>
      <c r="C52" s="1040"/>
      <c r="D52" s="1040"/>
      <c r="E52" s="1040"/>
      <c r="F52" s="104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4"/>
      <c r="AY55">
        <f>COUNTA($G$57,$AC$57)</f>
        <v>0</v>
      </c>
    </row>
    <row r="56" spans="1:51" ht="24.75" customHeight="1" x14ac:dyDescent="0.15">
      <c r="A56" s="1039"/>
      <c r="B56" s="1040"/>
      <c r="C56" s="1040"/>
      <c r="D56" s="1040"/>
      <c r="E56" s="1040"/>
      <c r="F56" s="1041"/>
      <c r="G56" s="81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9"/>
      <c r="AC56" s="81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39"/>
      <c r="B57" s="1040"/>
      <c r="C57" s="1040"/>
      <c r="D57" s="1040"/>
      <c r="E57" s="1040"/>
      <c r="F57" s="1041"/>
      <c r="G57" s="674"/>
      <c r="H57" s="675"/>
      <c r="I57" s="675"/>
      <c r="J57" s="675"/>
      <c r="K57" s="676"/>
      <c r="L57" s="668"/>
      <c r="M57" s="669"/>
      <c r="N57" s="669"/>
      <c r="O57" s="669"/>
      <c r="P57" s="669"/>
      <c r="Q57" s="669"/>
      <c r="R57" s="669"/>
      <c r="S57" s="669"/>
      <c r="T57" s="669"/>
      <c r="U57" s="669"/>
      <c r="V57" s="669"/>
      <c r="W57" s="669"/>
      <c r="X57" s="670"/>
      <c r="Y57" s="388"/>
      <c r="Z57" s="389"/>
      <c r="AA57" s="389"/>
      <c r="AB57" s="80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39"/>
      <c r="B58" s="1040"/>
      <c r="C58" s="1040"/>
      <c r="D58" s="1040"/>
      <c r="E58" s="1040"/>
      <c r="F58" s="104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39"/>
      <c r="B59" s="1040"/>
      <c r="C59" s="1040"/>
      <c r="D59" s="1040"/>
      <c r="E59" s="1040"/>
      <c r="F59" s="104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39"/>
      <c r="B60" s="1040"/>
      <c r="C60" s="1040"/>
      <c r="D60" s="1040"/>
      <c r="E60" s="1040"/>
      <c r="F60" s="104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39"/>
      <c r="B61" s="1040"/>
      <c r="C61" s="1040"/>
      <c r="D61" s="1040"/>
      <c r="E61" s="1040"/>
      <c r="F61" s="104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39"/>
      <c r="B62" s="1040"/>
      <c r="C62" s="1040"/>
      <c r="D62" s="1040"/>
      <c r="E62" s="1040"/>
      <c r="F62" s="104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39"/>
      <c r="B63" s="1040"/>
      <c r="C63" s="1040"/>
      <c r="D63" s="1040"/>
      <c r="E63" s="1040"/>
      <c r="F63" s="104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39"/>
      <c r="B64" s="1040"/>
      <c r="C64" s="1040"/>
      <c r="D64" s="1040"/>
      <c r="E64" s="1040"/>
      <c r="F64" s="104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39"/>
      <c r="B65" s="1040"/>
      <c r="C65" s="1040"/>
      <c r="D65" s="1040"/>
      <c r="E65" s="1040"/>
      <c r="F65" s="104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39"/>
      <c r="B66" s="1040"/>
      <c r="C66" s="1040"/>
      <c r="D66" s="1040"/>
      <c r="E66" s="1040"/>
      <c r="F66" s="104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4"/>
      <c r="AY68">
        <f>COUNTA($G$70,$AC$70)</f>
        <v>0</v>
      </c>
    </row>
    <row r="69" spans="1:51" ht="25.5" customHeight="1" x14ac:dyDescent="0.15">
      <c r="A69" s="1039"/>
      <c r="B69" s="1040"/>
      <c r="C69" s="1040"/>
      <c r="D69" s="1040"/>
      <c r="E69" s="1040"/>
      <c r="F69" s="1041"/>
      <c r="G69" s="81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9"/>
      <c r="AC69" s="81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39"/>
      <c r="B70" s="1040"/>
      <c r="C70" s="1040"/>
      <c r="D70" s="1040"/>
      <c r="E70" s="1040"/>
      <c r="F70" s="1041"/>
      <c r="G70" s="674"/>
      <c r="H70" s="675"/>
      <c r="I70" s="675"/>
      <c r="J70" s="675"/>
      <c r="K70" s="676"/>
      <c r="L70" s="668"/>
      <c r="M70" s="669"/>
      <c r="N70" s="669"/>
      <c r="O70" s="669"/>
      <c r="P70" s="669"/>
      <c r="Q70" s="669"/>
      <c r="R70" s="669"/>
      <c r="S70" s="669"/>
      <c r="T70" s="669"/>
      <c r="U70" s="669"/>
      <c r="V70" s="669"/>
      <c r="W70" s="669"/>
      <c r="X70" s="670"/>
      <c r="Y70" s="388"/>
      <c r="Z70" s="389"/>
      <c r="AA70" s="389"/>
      <c r="AB70" s="80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39"/>
      <c r="B71" s="1040"/>
      <c r="C71" s="1040"/>
      <c r="D71" s="1040"/>
      <c r="E71" s="1040"/>
      <c r="F71" s="104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39"/>
      <c r="B72" s="1040"/>
      <c r="C72" s="1040"/>
      <c r="D72" s="1040"/>
      <c r="E72" s="1040"/>
      <c r="F72" s="104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39"/>
      <c r="B73" s="1040"/>
      <c r="C73" s="1040"/>
      <c r="D73" s="1040"/>
      <c r="E73" s="1040"/>
      <c r="F73" s="104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39"/>
      <c r="B74" s="1040"/>
      <c r="C74" s="1040"/>
      <c r="D74" s="1040"/>
      <c r="E74" s="1040"/>
      <c r="F74" s="104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39"/>
      <c r="B75" s="1040"/>
      <c r="C75" s="1040"/>
      <c r="D75" s="1040"/>
      <c r="E75" s="1040"/>
      <c r="F75" s="104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39"/>
      <c r="B76" s="1040"/>
      <c r="C76" s="1040"/>
      <c r="D76" s="1040"/>
      <c r="E76" s="1040"/>
      <c r="F76" s="104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39"/>
      <c r="B77" s="1040"/>
      <c r="C77" s="1040"/>
      <c r="D77" s="1040"/>
      <c r="E77" s="1040"/>
      <c r="F77" s="104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39"/>
      <c r="B78" s="1040"/>
      <c r="C78" s="1040"/>
      <c r="D78" s="1040"/>
      <c r="E78" s="1040"/>
      <c r="F78" s="104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39"/>
      <c r="B79" s="1040"/>
      <c r="C79" s="1040"/>
      <c r="D79" s="1040"/>
      <c r="E79" s="1040"/>
      <c r="F79" s="104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4"/>
      <c r="AY81">
        <f>COUNTA($G$83,$AC$83)</f>
        <v>0</v>
      </c>
    </row>
    <row r="82" spans="1:51" ht="24.75" customHeight="1" x14ac:dyDescent="0.15">
      <c r="A82" s="1039"/>
      <c r="B82" s="1040"/>
      <c r="C82" s="1040"/>
      <c r="D82" s="1040"/>
      <c r="E82" s="1040"/>
      <c r="F82" s="1041"/>
      <c r="G82" s="81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9"/>
      <c r="AC82" s="81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39"/>
      <c r="B83" s="1040"/>
      <c r="C83" s="1040"/>
      <c r="D83" s="1040"/>
      <c r="E83" s="1040"/>
      <c r="F83" s="1041"/>
      <c r="G83" s="674"/>
      <c r="H83" s="675"/>
      <c r="I83" s="675"/>
      <c r="J83" s="675"/>
      <c r="K83" s="676"/>
      <c r="L83" s="668"/>
      <c r="M83" s="669"/>
      <c r="N83" s="669"/>
      <c r="O83" s="669"/>
      <c r="P83" s="669"/>
      <c r="Q83" s="669"/>
      <c r="R83" s="669"/>
      <c r="S83" s="669"/>
      <c r="T83" s="669"/>
      <c r="U83" s="669"/>
      <c r="V83" s="669"/>
      <c r="W83" s="669"/>
      <c r="X83" s="670"/>
      <c r="Y83" s="388"/>
      <c r="Z83" s="389"/>
      <c r="AA83" s="389"/>
      <c r="AB83" s="80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39"/>
      <c r="B84" s="1040"/>
      <c r="C84" s="1040"/>
      <c r="D84" s="1040"/>
      <c r="E84" s="1040"/>
      <c r="F84" s="104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39"/>
      <c r="B85" s="1040"/>
      <c r="C85" s="1040"/>
      <c r="D85" s="1040"/>
      <c r="E85" s="1040"/>
      <c r="F85" s="104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39"/>
      <c r="B86" s="1040"/>
      <c r="C86" s="1040"/>
      <c r="D86" s="1040"/>
      <c r="E86" s="1040"/>
      <c r="F86" s="104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39"/>
      <c r="B87" s="1040"/>
      <c r="C87" s="1040"/>
      <c r="D87" s="1040"/>
      <c r="E87" s="1040"/>
      <c r="F87" s="104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39"/>
      <c r="B88" s="1040"/>
      <c r="C88" s="1040"/>
      <c r="D88" s="1040"/>
      <c r="E88" s="1040"/>
      <c r="F88" s="104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39"/>
      <c r="B89" s="1040"/>
      <c r="C89" s="1040"/>
      <c r="D89" s="1040"/>
      <c r="E89" s="1040"/>
      <c r="F89" s="104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39"/>
      <c r="B90" s="1040"/>
      <c r="C90" s="1040"/>
      <c r="D90" s="1040"/>
      <c r="E90" s="1040"/>
      <c r="F90" s="104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39"/>
      <c r="B91" s="1040"/>
      <c r="C91" s="1040"/>
      <c r="D91" s="1040"/>
      <c r="E91" s="1040"/>
      <c r="F91" s="104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39"/>
      <c r="B92" s="1040"/>
      <c r="C92" s="1040"/>
      <c r="D92" s="1040"/>
      <c r="E92" s="1040"/>
      <c r="F92" s="104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4"/>
      <c r="AY94">
        <f>COUNTA($G$96,$AC$96)</f>
        <v>0</v>
      </c>
    </row>
    <row r="95" spans="1:51" ht="24.75" customHeight="1" x14ac:dyDescent="0.15">
      <c r="A95" s="1039"/>
      <c r="B95" s="1040"/>
      <c r="C95" s="1040"/>
      <c r="D95" s="1040"/>
      <c r="E95" s="1040"/>
      <c r="F95" s="1041"/>
      <c r="G95" s="81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9"/>
      <c r="AC95" s="81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39"/>
      <c r="B96" s="1040"/>
      <c r="C96" s="1040"/>
      <c r="D96" s="1040"/>
      <c r="E96" s="1040"/>
      <c r="F96" s="1041"/>
      <c r="G96" s="674"/>
      <c r="H96" s="675"/>
      <c r="I96" s="675"/>
      <c r="J96" s="675"/>
      <c r="K96" s="676"/>
      <c r="L96" s="668"/>
      <c r="M96" s="669"/>
      <c r="N96" s="669"/>
      <c r="O96" s="669"/>
      <c r="P96" s="669"/>
      <c r="Q96" s="669"/>
      <c r="R96" s="669"/>
      <c r="S96" s="669"/>
      <c r="T96" s="669"/>
      <c r="U96" s="669"/>
      <c r="V96" s="669"/>
      <c r="W96" s="669"/>
      <c r="X96" s="670"/>
      <c r="Y96" s="388"/>
      <c r="Z96" s="389"/>
      <c r="AA96" s="389"/>
      <c r="AB96" s="80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39"/>
      <c r="B97" s="1040"/>
      <c r="C97" s="1040"/>
      <c r="D97" s="1040"/>
      <c r="E97" s="1040"/>
      <c r="F97" s="104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39"/>
      <c r="B98" s="1040"/>
      <c r="C98" s="1040"/>
      <c r="D98" s="1040"/>
      <c r="E98" s="1040"/>
      <c r="F98" s="104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39"/>
      <c r="B99" s="1040"/>
      <c r="C99" s="1040"/>
      <c r="D99" s="1040"/>
      <c r="E99" s="1040"/>
      <c r="F99" s="104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39"/>
      <c r="B100" s="1040"/>
      <c r="C100" s="1040"/>
      <c r="D100" s="1040"/>
      <c r="E100" s="1040"/>
      <c r="F100" s="104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39"/>
      <c r="B101" s="1040"/>
      <c r="C101" s="1040"/>
      <c r="D101" s="1040"/>
      <c r="E101" s="1040"/>
      <c r="F101" s="104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39"/>
      <c r="B102" s="1040"/>
      <c r="C102" s="1040"/>
      <c r="D102" s="1040"/>
      <c r="E102" s="1040"/>
      <c r="F102" s="104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39"/>
      <c r="B103" s="1040"/>
      <c r="C103" s="1040"/>
      <c r="D103" s="1040"/>
      <c r="E103" s="1040"/>
      <c r="F103" s="104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39"/>
      <c r="B104" s="1040"/>
      <c r="C104" s="1040"/>
      <c r="D104" s="1040"/>
      <c r="E104" s="1040"/>
      <c r="F104" s="104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39"/>
      <c r="B105" s="1040"/>
      <c r="C105" s="1040"/>
      <c r="D105" s="1040"/>
      <c r="E105" s="1040"/>
      <c r="F105" s="104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4"/>
      <c r="AY108">
        <f>COUNTA($G$110,$AC$110)</f>
        <v>0</v>
      </c>
    </row>
    <row r="109" spans="1:51" ht="24.75" customHeight="1" x14ac:dyDescent="0.15">
      <c r="A109" s="1039"/>
      <c r="B109" s="1040"/>
      <c r="C109" s="1040"/>
      <c r="D109" s="1040"/>
      <c r="E109" s="1040"/>
      <c r="F109" s="1041"/>
      <c r="G109" s="81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9"/>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39"/>
      <c r="B110" s="1040"/>
      <c r="C110" s="1040"/>
      <c r="D110" s="1040"/>
      <c r="E110" s="1040"/>
      <c r="F110" s="104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39"/>
      <c r="B111" s="1040"/>
      <c r="C111" s="1040"/>
      <c r="D111" s="1040"/>
      <c r="E111" s="1040"/>
      <c r="F111" s="104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39"/>
      <c r="B112" s="1040"/>
      <c r="C112" s="1040"/>
      <c r="D112" s="1040"/>
      <c r="E112" s="1040"/>
      <c r="F112" s="104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39"/>
      <c r="B113" s="1040"/>
      <c r="C113" s="1040"/>
      <c r="D113" s="1040"/>
      <c r="E113" s="1040"/>
      <c r="F113" s="104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39"/>
      <c r="B114" s="1040"/>
      <c r="C114" s="1040"/>
      <c r="D114" s="1040"/>
      <c r="E114" s="1040"/>
      <c r="F114" s="104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39"/>
      <c r="B115" s="1040"/>
      <c r="C115" s="1040"/>
      <c r="D115" s="1040"/>
      <c r="E115" s="1040"/>
      <c r="F115" s="104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39"/>
      <c r="B116" s="1040"/>
      <c r="C116" s="1040"/>
      <c r="D116" s="1040"/>
      <c r="E116" s="1040"/>
      <c r="F116" s="104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39"/>
      <c r="B117" s="1040"/>
      <c r="C117" s="1040"/>
      <c r="D117" s="1040"/>
      <c r="E117" s="1040"/>
      <c r="F117" s="104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39"/>
      <c r="B118" s="1040"/>
      <c r="C118" s="1040"/>
      <c r="D118" s="1040"/>
      <c r="E118" s="1040"/>
      <c r="F118" s="104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39"/>
      <c r="B119" s="1040"/>
      <c r="C119" s="1040"/>
      <c r="D119" s="1040"/>
      <c r="E119" s="1040"/>
      <c r="F119" s="104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4"/>
      <c r="AY121">
        <f>COUNTA($G$123,$AC$123)</f>
        <v>0</v>
      </c>
    </row>
    <row r="122" spans="1:51" ht="25.5" customHeight="1" x14ac:dyDescent="0.15">
      <c r="A122" s="1039"/>
      <c r="B122" s="1040"/>
      <c r="C122" s="1040"/>
      <c r="D122" s="1040"/>
      <c r="E122" s="1040"/>
      <c r="F122" s="1041"/>
      <c r="G122" s="81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9"/>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39"/>
      <c r="B123" s="1040"/>
      <c r="C123" s="1040"/>
      <c r="D123" s="1040"/>
      <c r="E123" s="1040"/>
      <c r="F123" s="104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39"/>
      <c r="B124" s="1040"/>
      <c r="C124" s="1040"/>
      <c r="D124" s="1040"/>
      <c r="E124" s="1040"/>
      <c r="F124" s="104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39"/>
      <c r="B125" s="1040"/>
      <c r="C125" s="1040"/>
      <c r="D125" s="1040"/>
      <c r="E125" s="1040"/>
      <c r="F125" s="104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39"/>
      <c r="B126" s="1040"/>
      <c r="C126" s="1040"/>
      <c r="D126" s="1040"/>
      <c r="E126" s="1040"/>
      <c r="F126" s="104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39"/>
      <c r="B127" s="1040"/>
      <c r="C127" s="1040"/>
      <c r="D127" s="1040"/>
      <c r="E127" s="1040"/>
      <c r="F127" s="104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39"/>
      <c r="B128" s="1040"/>
      <c r="C128" s="1040"/>
      <c r="D128" s="1040"/>
      <c r="E128" s="1040"/>
      <c r="F128" s="104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39"/>
      <c r="B129" s="1040"/>
      <c r="C129" s="1040"/>
      <c r="D129" s="1040"/>
      <c r="E129" s="1040"/>
      <c r="F129" s="104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39"/>
      <c r="B130" s="1040"/>
      <c r="C130" s="1040"/>
      <c r="D130" s="1040"/>
      <c r="E130" s="1040"/>
      <c r="F130" s="104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39"/>
      <c r="B131" s="1040"/>
      <c r="C131" s="1040"/>
      <c r="D131" s="1040"/>
      <c r="E131" s="1040"/>
      <c r="F131" s="104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39"/>
      <c r="B132" s="1040"/>
      <c r="C132" s="1040"/>
      <c r="D132" s="1040"/>
      <c r="E132" s="1040"/>
      <c r="F132" s="104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4"/>
      <c r="AY134">
        <f>COUNTA($G$136,$AC$136)</f>
        <v>0</v>
      </c>
    </row>
    <row r="135" spans="1:51" ht="24.75" customHeight="1" x14ac:dyDescent="0.15">
      <c r="A135" s="1039"/>
      <c r="B135" s="1040"/>
      <c r="C135" s="1040"/>
      <c r="D135" s="1040"/>
      <c r="E135" s="1040"/>
      <c r="F135" s="1041"/>
      <c r="G135" s="81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9"/>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39"/>
      <c r="B136" s="1040"/>
      <c r="C136" s="1040"/>
      <c r="D136" s="1040"/>
      <c r="E136" s="1040"/>
      <c r="F136" s="104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39"/>
      <c r="B137" s="1040"/>
      <c r="C137" s="1040"/>
      <c r="D137" s="1040"/>
      <c r="E137" s="1040"/>
      <c r="F137" s="104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39"/>
      <c r="B138" s="1040"/>
      <c r="C138" s="1040"/>
      <c r="D138" s="1040"/>
      <c r="E138" s="1040"/>
      <c r="F138" s="104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39"/>
      <c r="B139" s="1040"/>
      <c r="C139" s="1040"/>
      <c r="D139" s="1040"/>
      <c r="E139" s="1040"/>
      <c r="F139" s="104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39"/>
      <c r="B140" s="1040"/>
      <c r="C140" s="1040"/>
      <c r="D140" s="1040"/>
      <c r="E140" s="1040"/>
      <c r="F140" s="104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39"/>
      <c r="B141" s="1040"/>
      <c r="C141" s="1040"/>
      <c r="D141" s="1040"/>
      <c r="E141" s="1040"/>
      <c r="F141" s="104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39"/>
      <c r="B142" s="1040"/>
      <c r="C142" s="1040"/>
      <c r="D142" s="1040"/>
      <c r="E142" s="1040"/>
      <c r="F142" s="104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39"/>
      <c r="B143" s="1040"/>
      <c r="C143" s="1040"/>
      <c r="D143" s="1040"/>
      <c r="E143" s="1040"/>
      <c r="F143" s="104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39"/>
      <c r="B144" s="1040"/>
      <c r="C144" s="1040"/>
      <c r="D144" s="1040"/>
      <c r="E144" s="1040"/>
      <c r="F144" s="104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39"/>
      <c r="B145" s="1040"/>
      <c r="C145" s="1040"/>
      <c r="D145" s="1040"/>
      <c r="E145" s="1040"/>
      <c r="F145" s="104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4"/>
      <c r="AY147">
        <f>COUNTA($G$149,$AC$149)</f>
        <v>0</v>
      </c>
    </row>
    <row r="148" spans="1:51" ht="24.75" customHeight="1" x14ac:dyDescent="0.15">
      <c r="A148" s="1039"/>
      <c r="B148" s="1040"/>
      <c r="C148" s="1040"/>
      <c r="D148" s="1040"/>
      <c r="E148" s="1040"/>
      <c r="F148" s="1041"/>
      <c r="G148" s="81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9"/>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39"/>
      <c r="B149" s="1040"/>
      <c r="C149" s="1040"/>
      <c r="D149" s="1040"/>
      <c r="E149" s="1040"/>
      <c r="F149" s="104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39"/>
      <c r="B150" s="1040"/>
      <c r="C150" s="1040"/>
      <c r="D150" s="1040"/>
      <c r="E150" s="1040"/>
      <c r="F150" s="104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39"/>
      <c r="B151" s="1040"/>
      <c r="C151" s="1040"/>
      <c r="D151" s="1040"/>
      <c r="E151" s="1040"/>
      <c r="F151" s="104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39"/>
      <c r="B152" s="1040"/>
      <c r="C152" s="1040"/>
      <c r="D152" s="1040"/>
      <c r="E152" s="1040"/>
      <c r="F152" s="104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39"/>
      <c r="B153" s="1040"/>
      <c r="C153" s="1040"/>
      <c r="D153" s="1040"/>
      <c r="E153" s="1040"/>
      <c r="F153" s="104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39"/>
      <c r="B154" s="1040"/>
      <c r="C154" s="1040"/>
      <c r="D154" s="1040"/>
      <c r="E154" s="1040"/>
      <c r="F154" s="104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39"/>
      <c r="B155" s="1040"/>
      <c r="C155" s="1040"/>
      <c r="D155" s="1040"/>
      <c r="E155" s="1040"/>
      <c r="F155" s="104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39"/>
      <c r="B156" s="1040"/>
      <c r="C156" s="1040"/>
      <c r="D156" s="1040"/>
      <c r="E156" s="1040"/>
      <c r="F156" s="104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39"/>
      <c r="B157" s="1040"/>
      <c r="C157" s="1040"/>
      <c r="D157" s="1040"/>
      <c r="E157" s="1040"/>
      <c r="F157" s="104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39"/>
      <c r="B158" s="1040"/>
      <c r="C158" s="1040"/>
      <c r="D158" s="1040"/>
      <c r="E158" s="1040"/>
      <c r="F158" s="104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4"/>
      <c r="AY161">
        <f>COUNTA($G$163,$AC$163)</f>
        <v>0</v>
      </c>
    </row>
    <row r="162" spans="1:51" ht="24.75" customHeight="1" x14ac:dyDescent="0.15">
      <c r="A162" s="1039"/>
      <c r="B162" s="1040"/>
      <c r="C162" s="1040"/>
      <c r="D162" s="1040"/>
      <c r="E162" s="1040"/>
      <c r="F162" s="1041"/>
      <c r="G162" s="81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9"/>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39"/>
      <c r="B163" s="1040"/>
      <c r="C163" s="1040"/>
      <c r="D163" s="1040"/>
      <c r="E163" s="1040"/>
      <c r="F163" s="104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39"/>
      <c r="B164" s="1040"/>
      <c r="C164" s="1040"/>
      <c r="D164" s="1040"/>
      <c r="E164" s="1040"/>
      <c r="F164" s="104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39"/>
      <c r="B165" s="1040"/>
      <c r="C165" s="1040"/>
      <c r="D165" s="1040"/>
      <c r="E165" s="1040"/>
      <c r="F165" s="104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39"/>
      <c r="B166" s="1040"/>
      <c r="C166" s="1040"/>
      <c r="D166" s="1040"/>
      <c r="E166" s="1040"/>
      <c r="F166" s="104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39"/>
      <c r="B167" s="1040"/>
      <c r="C167" s="1040"/>
      <c r="D167" s="1040"/>
      <c r="E167" s="1040"/>
      <c r="F167" s="104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39"/>
      <c r="B168" s="1040"/>
      <c r="C168" s="1040"/>
      <c r="D168" s="1040"/>
      <c r="E168" s="1040"/>
      <c r="F168" s="104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39"/>
      <c r="B169" s="1040"/>
      <c r="C169" s="1040"/>
      <c r="D169" s="1040"/>
      <c r="E169" s="1040"/>
      <c r="F169" s="104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39"/>
      <c r="B170" s="1040"/>
      <c r="C170" s="1040"/>
      <c r="D170" s="1040"/>
      <c r="E170" s="1040"/>
      <c r="F170" s="104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39"/>
      <c r="B171" s="1040"/>
      <c r="C171" s="1040"/>
      <c r="D171" s="1040"/>
      <c r="E171" s="1040"/>
      <c r="F171" s="104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39"/>
      <c r="B172" s="1040"/>
      <c r="C172" s="1040"/>
      <c r="D172" s="1040"/>
      <c r="E172" s="1040"/>
      <c r="F172" s="104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4"/>
      <c r="AY174">
        <f>COUNTA($G$176,$AC$176)</f>
        <v>0</v>
      </c>
    </row>
    <row r="175" spans="1:51" ht="25.5" customHeight="1" x14ac:dyDescent="0.15">
      <c r="A175" s="1039"/>
      <c r="B175" s="1040"/>
      <c r="C175" s="1040"/>
      <c r="D175" s="1040"/>
      <c r="E175" s="1040"/>
      <c r="F175" s="1041"/>
      <c r="G175" s="81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9"/>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39"/>
      <c r="B176" s="1040"/>
      <c r="C176" s="1040"/>
      <c r="D176" s="1040"/>
      <c r="E176" s="1040"/>
      <c r="F176" s="104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39"/>
      <c r="B177" s="1040"/>
      <c r="C177" s="1040"/>
      <c r="D177" s="1040"/>
      <c r="E177" s="1040"/>
      <c r="F177" s="104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39"/>
      <c r="B178" s="1040"/>
      <c r="C178" s="1040"/>
      <c r="D178" s="1040"/>
      <c r="E178" s="1040"/>
      <c r="F178" s="104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39"/>
      <c r="B179" s="1040"/>
      <c r="C179" s="1040"/>
      <c r="D179" s="1040"/>
      <c r="E179" s="1040"/>
      <c r="F179" s="104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39"/>
      <c r="B180" s="1040"/>
      <c r="C180" s="1040"/>
      <c r="D180" s="1040"/>
      <c r="E180" s="1040"/>
      <c r="F180" s="104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39"/>
      <c r="B181" s="1040"/>
      <c r="C181" s="1040"/>
      <c r="D181" s="1040"/>
      <c r="E181" s="1040"/>
      <c r="F181" s="104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39"/>
      <c r="B182" s="1040"/>
      <c r="C182" s="1040"/>
      <c r="D182" s="1040"/>
      <c r="E182" s="1040"/>
      <c r="F182" s="104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39"/>
      <c r="B183" s="1040"/>
      <c r="C183" s="1040"/>
      <c r="D183" s="1040"/>
      <c r="E183" s="1040"/>
      <c r="F183" s="104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39"/>
      <c r="B184" s="1040"/>
      <c r="C184" s="1040"/>
      <c r="D184" s="1040"/>
      <c r="E184" s="1040"/>
      <c r="F184" s="104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39"/>
      <c r="B185" s="1040"/>
      <c r="C185" s="1040"/>
      <c r="D185" s="1040"/>
      <c r="E185" s="1040"/>
      <c r="F185" s="104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4"/>
      <c r="AY187">
        <f>COUNTA($G$189,$AC$189)</f>
        <v>0</v>
      </c>
    </row>
    <row r="188" spans="1:51" ht="24.75" customHeight="1" x14ac:dyDescent="0.15">
      <c r="A188" s="1039"/>
      <c r="B188" s="1040"/>
      <c r="C188" s="1040"/>
      <c r="D188" s="1040"/>
      <c r="E188" s="1040"/>
      <c r="F188" s="1041"/>
      <c r="G188" s="81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9"/>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39"/>
      <c r="B189" s="1040"/>
      <c r="C189" s="1040"/>
      <c r="D189" s="1040"/>
      <c r="E189" s="1040"/>
      <c r="F189" s="104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39"/>
      <c r="B190" s="1040"/>
      <c r="C190" s="1040"/>
      <c r="D190" s="1040"/>
      <c r="E190" s="1040"/>
      <c r="F190" s="104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39"/>
      <c r="B191" s="1040"/>
      <c r="C191" s="1040"/>
      <c r="D191" s="1040"/>
      <c r="E191" s="1040"/>
      <c r="F191" s="104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39"/>
      <c r="B192" s="1040"/>
      <c r="C192" s="1040"/>
      <c r="D192" s="1040"/>
      <c r="E192" s="1040"/>
      <c r="F192" s="104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39"/>
      <c r="B193" s="1040"/>
      <c r="C193" s="1040"/>
      <c r="D193" s="1040"/>
      <c r="E193" s="1040"/>
      <c r="F193" s="104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39"/>
      <c r="B194" s="1040"/>
      <c r="C194" s="1040"/>
      <c r="D194" s="1040"/>
      <c r="E194" s="1040"/>
      <c r="F194" s="104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39"/>
      <c r="B195" s="1040"/>
      <c r="C195" s="1040"/>
      <c r="D195" s="1040"/>
      <c r="E195" s="1040"/>
      <c r="F195" s="104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39"/>
      <c r="B196" s="1040"/>
      <c r="C196" s="1040"/>
      <c r="D196" s="1040"/>
      <c r="E196" s="1040"/>
      <c r="F196" s="104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39"/>
      <c r="B197" s="1040"/>
      <c r="C197" s="1040"/>
      <c r="D197" s="1040"/>
      <c r="E197" s="1040"/>
      <c r="F197" s="104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39"/>
      <c r="B198" s="1040"/>
      <c r="C198" s="1040"/>
      <c r="D198" s="1040"/>
      <c r="E198" s="1040"/>
      <c r="F198" s="104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4"/>
      <c r="AY200">
        <f>COUNTA($G$202,$AC$202)</f>
        <v>0</v>
      </c>
    </row>
    <row r="201" spans="1:51" ht="24.75" customHeight="1" x14ac:dyDescent="0.15">
      <c r="A201" s="1039"/>
      <c r="B201" s="1040"/>
      <c r="C201" s="1040"/>
      <c r="D201" s="1040"/>
      <c r="E201" s="1040"/>
      <c r="F201" s="1041"/>
      <c r="G201" s="81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9"/>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39"/>
      <c r="B202" s="1040"/>
      <c r="C202" s="1040"/>
      <c r="D202" s="1040"/>
      <c r="E202" s="1040"/>
      <c r="F202" s="104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39"/>
      <c r="B203" s="1040"/>
      <c r="C203" s="1040"/>
      <c r="D203" s="1040"/>
      <c r="E203" s="1040"/>
      <c r="F203" s="104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39"/>
      <c r="B204" s="1040"/>
      <c r="C204" s="1040"/>
      <c r="D204" s="1040"/>
      <c r="E204" s="1040"/>
      <c r="F204" s="104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39"/>
      <c r="B205" s="1040"/>
      <c r="C205" s="1040"/>
      <c r="D205" s="1040"/>
      <c r="E205" s="1040"/>
      <c r="F205" s="104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39"/>
      <c r="B206" s="1040"/>
      <c r="C206" s="1040"/>
      <c r="D206" s="1040"/>
      <c r="E206" s="1040"/>
      <c r="F206" s="104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39"/>
      <c r="B207" s="1040"/>
      <c r="C207" s="1040"/>
      <c r="D207" s="1040"/>
      <c r="E207" s="1040"/>
      <c r="F207" s="104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39"/>
      <c r="B208" s="1040"/>
      <c r="C208" s="1040"/>
      <c r="D208" s="1040"/>
      <c r="E208" s="1040"/>
      <c r="F208" s="104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39"/>
      <c r="B209" s="1040"/>
      <c r="C209" s="1040"/>
      <c r="D209" s="1040"/>
      <c r="E209" s="1040"/>
      <c r="F209" s="104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39"/>
      <c r="B210" s="1040"/>
      <c r="C210" s="1040"/>
      <c r="D210" s="1040"/>
      <c r="E210" s="1040"/>
      <c r="F210" s="104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39"/>
      <c r="B211" s="1040"/>
      <c r="C211" s="1040"/>
      <c r="D211" s="1040"/>
      <c r="E211" s="1040"/>
      <c r="F211" s="104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4"/>
      <c r="AY214">
        <f>COUNTA($G$216,$AC$216)</f>
        <v>0</v>
      </c>
    </row>
    <row r="215" spans="1:51" ht="24.75" customHeight="1" x14ac:dyDescent="0.15">
      <c r="A215" s="1039"/>
      <c r="B215" s="1040"/>
      <c r="C215" s="1040"/>
      <c r="D215" s="1040"/>
      <c r="E215" s="1040"/>
      <c r="F215" s="1041"/>
      <c r="G215" s="81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9"/>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39"/>
      <c r="B216" s="1040"/>
      <c r="C216" s="1040"/>
      <c r="D216" s="1040"/>
      <c r="E216" s="1040"/>
      <c r="F216" s="104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39"/>
      <c r="B217" s="1040"/>
      <c r="C217" s="1040"/>
      <c r="D217" s="1040"/>
      <c r="E217" s="1040"/>
      <c r="F217" s="104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39"/>
      <c r="B218" s="1040"/>
      <c r="C218" s="1040"/>
      <c r="D218" s="1040"/>
      <c r="E218" s="1040"/>
      <c r="F218" s="104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39"/>
      <c r="B219" s="1040"/>
      <c r="C219" s="1040"/>
      <c r="D219" s="1040"/>
      <c r="E219" s="1040"/>
      <c r="F219" s="104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39"/>
      <c r="B220" s="1040"/>
      <c r="C220" s="1040"/>
      <c r="D220" s="1040"/>
      <c r="E220" s="1040"/>
      <c r="F220" s="104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39"/>
      <c r="B221" s="1040"/>
      <c r="C221" s="1040"/>
      <c r="D221" s="1040"/>
      <c r="E221" s="1040"/>
      <c r="F221" s="104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39"/>
      <c r="B222" s="1040"/>
      <c r="C222" s="1040"/>
      <c r="D222" s="1040"/>
      <c r="E222" s="1040"/>
      <c r="F222" s="104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39"/>
      <c r="B223" s="1040"/>
      <c r="C223" s="1040"/>
      <c r="D223" s="1040"/>
      <c r="E223" s="1040"/>
      <c r="F223" s="104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39"/>
      <c r="B224" s="1040"/>
      <c r="C224" s="1040"/>
      <c r="D224" s="1040"/>
      <c r="E224" s="1040"/>
      <c r="F224" s="104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39"/>
      <c r="B225" s="1040"/>
      <c r="C225" s="1040"/>
      <c r="D225" s="1040"/>
      <c r="E225" s="1040"/>
      <c r="F225" s="104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4"/>
      <c r="AY227">
        <f>COUNTA($G$229,$AC$229)</f>
        <v>0</v>
      </c>
    </row>
    <row r="228" spans="1:51" ht="25.5" customHeight="1" x14ac:dyDescent="0.15">
      <c r="A228" s="1039"/>
      <c r="B228" s="1040"/>
      <c r="C228" s="1040"/>
      <c r="D228" s="1040"/>
      <c r="E228" s="1040"/>
      <c r="F228" s="1041"/>
      <c r="G228" s="81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9"/>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39"/>
      <c r="B229" s="1040"/>
      <c r="C229" s="1040"/>
      <c r="D229" s="1040"/>
      <c r="E229" s="1040"/>
      <c r="F229" s="104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39"/>
      <c r="B230" s="1040"/>
      <c r="C230" s="1040"/>
      <c r="D230" s="1040"/>
      <c r="E230" s="1040"/>
      <c r="F230" s="104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39"/>
      <c r="B231" s="1040"/>
      <c r="C231" s="1040"/>
      <c r="D231" s="1040"/>
      <c r="E231" s="1040"/>
      <c r="F231" s="104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39"/>
      <c r="B232" s="1040"/>
      <c r="C232" s="1040"/>
      <c r="D232" s="1040"/>
      <c r="E232" s="1040"/>
      <c r="F232" s="104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39"/>
      <c r="B233" s="1040"/>
      <c r="C233" s="1040"/>
      <c r="D233" s="1040"/>
      <c r="E233" s="1040"/>
      <c r="F233" s="104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39"/>
      <c r="B234" s="1040"/>
      <c r="C234" s="1040"/>
      <c r="D234" s="1040"/>
      <c r="E234" s="1040"/>
      <c r="F234" s="104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39"/>
      <c r="B235" s="1040"/>
      <c r="C235" s="1040"/>
      <c r="D235" s="1040"/>
      <c r="E235" s="1040"/>
      <c r="F235" s="104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39"/>
      <c r="B236" s="1040"/>
      <c r="C236" s="1040"/>
      <c r="D236" s="1040"/>
      <c r="E236" s="1040"/>
      <c r="F236" s="104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39"/>
      <c r="B237" s="1040"/>
      <c r="C237" s="1040"/>
      <c r="D237" s="1040"/>
      <c r="E237" s="1040"/>
      <c r="F237" s="104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39"/>
      <c r="B238" s="1040"/>
      <c r="C238" s="1040"/>
      <c r="D238" s="1040"/>
      <c r="E238" s="1040"/>
      <c r="F238" s="104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4"/>
      <c r="AY240">
        <f>COUNTA($G$242,$AC$242)</f>
        <v>0</v>
      </c>
    </row>
    <row r="241" spans="1:51" ht="24.75" customHeight="1" x14ac:dyDescent="0.15">
      <c r="A241" s="1039"/>
      <c r="B241" s="1040"/>
      <c r="C241" s="1040"/>
      <c r="D241" s="1040"/>
      <c r="E241" s="1040"/>
      <c r="F241" s="1041"/>
      <c r="G241" s="81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9"/>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39"/>
      <c r="B242" s="1040"/>
      <c r="C242" s="1040"/>
      <c r="D242" s="1040"/>
      <c r="E242" s="1040"/>
      <c r="F242" s="104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39"/>
      <c r="B243" s="1040"/>
      <c r="C243" s="1040"/>
      <c r="D243" s="1040"/>
      <c r="E243" s="1040"/>
      <c r="F243" s="104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39"/>
      <c r="B244" s="1040"/>
      <c r="C244" s="1040"/>
      <c r="D244" s="1040"/>
      <c r="E244" s="1040"/>
      <c r="F244" s="104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39"/>
      <c r="B245" s="1040"/>
      <c r="C245" s="1040"/>
      <c r="D245" s="1040"/>
      <c r="E245" s="1040"/>
      <c r="F245" s="104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39"/>
      <c r="B246" s="1040"/>
      <c r="C246" s="1040"/>
      <c r="D246" s="1040"/>
      <c r="E246" s="1040"/>
      <c r="F246" s="104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39"/>
      <c r="B247" s="1040"/>
      <c r="C247" s="1040"/>
      <c r="D247" s="1040"/>
      <c r="E247" s="1040"/>
      <c r="F247" s="104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39"/>
      <c r="B248" s="1040"/>
      <c r="C248" s="1040"/>
      <c r="D248" s="1040"/>
      <c r="E248" s="1040"/>
      <c r="F248" s="104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39"/>
      <c r="B249" s="1040"/>
      <c r="C249" s="1040"/>
      <c r="D249" s="1040"/>
      <c r="E249" s="1040"/>
      <c r="F249" s="104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39"/>
      <c r="B250" s="1040"/>
      <c r="C250" s="1040"/>
      <c r="D250" s="1040"/>
      <c r="E250" s="1040"/>
      <c r="F250" s="104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39"/>
      <c r="B251" s="1040"/>
      <c r="C251" s="1040"/>
      <c r="D251" s="1040"/>
      <c r="E251" s="1040"/>
      <c r="F251" s="104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4"/>
      <c r="AY253">
        <f>COUNTA($G$255,$AC$255)</f>
        <v>0</v>
      </c>
    </row>
    <row r="254" spans="1:51" ht="24.75" customHeight="1" x14ac:dyDescent="0.15">
      <c r="A254" s="1039"/>
      <c r="B254" s="1040"/>
      <c r="C254" s="1040"/>
      <c r="D254" s="1040"/>
      <c r="E254" s="1040"/>
      <c r="F254" s="1041"/>
      <c r="G254" s="81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9"/>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39"/>
      <c r="B255" s="1040"/>
      <c r="C255" s="1040"/>
      <c r="D255" s="1040"/>
      <c r="E255" s="1040"/>
      <c r="F255" s="104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39"/>
      <c r="B256" s="1040"/>
      <c r="C256" s="1040"/>
      <c r="D256" s="1040"/>
      <c r="E256" s="1040"/>
      <c r="F256" s="104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39"/>
      <c r="B257" s="1040"/>
      <c r="C257" s="1040"/>
      <c r="D257" s="1040"/>
      <c r="E257" s="1040"/>
      <c r="F257" s="104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39"/>
      <c r="B258" s="1040"/>
      <c r="C258" s="1040"/>
      <c r="D258" s="1040"/>
      <c r="E258" s="1040"/>
      <c r="F258" s="104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39"/>
      <c r="B259" s="1040"/>
      <c r="C259" s="1040"/>
      <c r="D259" s="1040"/>
      <c r="E259" s="1040"/>
      <c r="F259" s="104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39"/>
      <c r="B260" s="1040"/>
      <c r="C260" s="1040"/>
      <c r="D260" s="1040"/>
      <c r="E260" s="1040"/>
      <c r="F260" s="104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39"/>
      <c r="B261" s="1040"/>
      <c r="C261" s="1040"/>
      <c r="D261" s="1040"/>
      <c r="E261" s="1040"/>
      <c r="F261" s="104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39"/>
      <c r="B262" s="1040"/>
      <c r="C262" s="1040"/>
      <c r="D262" s="1040"/>
      <c r="E262" s="1040"/>
      <c r="F262" s="104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39"/>
      <c r="B263" s="1040"/>
      <c r="C263" s="1040"/>
      <c r="D263" s="1040"/>
      <c r="E263" s="1040"/>
      <c r="F263" s="104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39"/>
      <c r="B264" s="1040"/>
      <c r="C264" s="1040"/>
      <c r="D264" s="1040"/>
      <c r="E264" s="1040"/>
      <c r="F264" s="104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55" t="s">
        <v>297</v>
      </c>
      <c r="K3" s="367"/>
      <c r="L3" s="367"/>
      <c r="M3" s="367"/>
      <c r="N3" s="367"/>
      <c r="O3" s="367"/>
      <c r="P3" s="250" t="s">
        <v>27</v>
      </c>
      <c r="Q3" s="250"/>
      <c r="R3" s="250"/>
      <c r="S3" s="250"/>
      <c r="T3" s="250"/>
      <c r="U3" s="250"/>
      <c r="V3" s="250"/>
      <c r="W3" s="250"/>
      <c r="X3" s="250"/>
      <c r="Y3" s="368" t="s">
        <v>353</v>
      </c>
      <c r="Z3" s="369"/>
      <c r="AA3" s="369"/>
      <c r="AB3" s="369"/>
      <c r="AC3" s="155" t="s">
        <v>338</v>
      </c>
      <c r="AD3" s="155"/>
      <c r="AE3" s="155"/>
      <c r="AF3" s="155"/>
      <c r="AG3" s="155"/>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050">
        <v>1</v>
      </c>
      <c r="B4" s="105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1051"/>
      <c r="AD4" s="1051"/>
      <c r="AE4" s="1051"/>
      <c r="AF4" s="1051"/>
      <c r="AG4" s="1051"/>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050">
        <v>2</v>
      </c>
      <c r="B5" s="105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1051"/>
      <c r="AD5" s="1051"/>
      <c r="AE5" s="1051"/>
      <c r="AF5" s="1051"/>
      <c r="AG5" s="1051"/>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050">
        <v>3</v>
      </c>
      <c r="B6" s="105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1051"/>
      <c r="AD6" s="1051"/>
      <c r="AE6" s="1051"/>
      <c r="AF6" s="1051"/>
      <c r="AG6" s="1051"/>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050">
        <v>4</v>
      </c>
      <c r="B7" s="105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1051"/>
      <c r="AD7" s="1051"/>
      <c r="AE7" s="1051"/>
      <c r="AF7" s="1051"/>
      <c r="AG7" s="1051"/>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050">
        <v>5</v>
      </c>
      <c r="B8" s="105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1051"/>
      <c r="AD8" s="1051"/>
      <c r="AE8" s="1051"/>
      <c r="AF8" s="1051"/>
      <c r="AG8" s="1051"/>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050">
        <v>6</v>
      </c>
      <c r="B9" s="105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1051"/>
      <c r="AD9" s="1051"/>
      <c r="AE9" s="1051"/>
      <c r="AF9" s="1051"/>
      <c r="AG9" s="1051"/>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050">
        <v>7</v>
      </c>
      <c r="B10" s="105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1051"/>
      <c r="AD10" s="1051"/>
      <c r="AE10" s="1051"/>
      <c r="AF10" s="1051"/>
      <c r="AG10" s="1051"/>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050">
        <v>8</v>
      </c>
      <c r="B11" s="105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1051"/>
      <c r="AD11" s="1051"/>
      <c r="AE11" s="1051"/>
      <c r="AF11" s="1051"/>
      <c r="AG11" s="1051"/>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050">
        <v>9</v>
      </c>
      <c r="B12" s="105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1051"/>
      <c r="AD12" s="1051"/>
      <c r="AE12" s="1051"/>
      <c r="AF12" s="1051"/>
      <c r="AG12" s="1051"/>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050">
        <v>10</v>
      </c>
      <c r="B13" s="105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1051"/>
      <c r="AD13" s="1051"/>
      <c r="AE13" s="1051"/>
      <c r="AF13" s="1051"/>
      <c r="AG13" s="1051"/>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050">
        <v>11</v>
      </c>
      <c r="B14" s="105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1051"/>
      <c r="AD14" s="1051"/>
      <c r="AE14" s="1051"/>
      <c r="AF14" s="1051"/>
      <c r="AG14" s="1051"/>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050">
        <v>12</v>
      </c>
      <c r="B15" s="105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1051"/>
      <c r="AD15" s="1051"/>
      <c r="AE15" s="1051"/>
      <c r="AF15" s="1051"/>
      <c r="AG15" s="1051"/>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050">
        <v>13</v>
      </c>
      <c r="B16" s="105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1051"/>
      <c r="AD16" s="1051"/>
      <c r="AE16" s="1051"/>
      <c r="AF16" s="1051"/>
      <c r="AG16" s="1051"/>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050">
        <v>14</v>
      </c>
      <c r="B17" s="105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1051"/>
      <c r="AD17" s="1051"/>
      <c r="AE17" s="1051"/>
      <c r="AF17" s="1051"/>
      <c r="AG17" s="1051"/>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050">
        <v>15</v>
      </c>
      <c r="B18" s="105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1051"/>
      <c r="AD18" s="1051"/>
      <c r="AE18" s="1051"/>
      <c r="AF18" s="1051"/>
      <c r="AG18" s="1051"/>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050">
        <v>16</v>
      </c>
      <c r="B19" s="105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1051"/>
      <c r="AD19" s="1051"/>
      <c r="AE19" s="1051"/>
      <c r="AF19" s="1051"/>
      <c r="AG19" s="1051"/>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050">
        <v>17</v>
      </c>
      <c r="B20" s="105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1051"/>
      <c r="AD20" s="1051"/>
      <c r="AE20" s="1051"/>
      <c r="AF20" s="1051"/>
      <c r="AG20" s="1051"/>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050">
        <v>18</v>
      </c>
      <c r="B21" s="105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1051"/>
      <c r="AD21" s="1051"/>
      <c r="AE21" s="1051"/>
      <c r="AF21" s="1051"/>
      <c r="AG21" s="1051"/>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050">
        <v>19</v>
      </c>
      <c r="B22" s="105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1051"/>
      <c r="AD22" s="1051"/>
      <c r="AE22" s="1051"/>
      <c r="AF22" s="1051"/>
      <c r="AG22" s="1051"/>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050">
        <v>20</v>
      </c>
      <c r="B23" s="105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1051"/>
      <c r="AD23" s="1051"/>
      <c r="AE23" s="1051"/>
      <c r="AF23" s="1051"/>
      <c r="AG23" s="1051"/>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050">
        <v>21</v>
      </c>
      <c r="B24" s="105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1051"/>
      <c r="AD24" s="1051"/>
      <c r="AE24" s="1051"/>
      <c r="AF24" s="1051"/>
      <c r="AG24" s="1051"/>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050">
        <v>22</v>
      </c>
      <c r="B25" s="105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1051"/>
      <c r="AD25" s="1051"/>
      <c r="AE25" s="1051"/>
      <c r="AF25" s="1051"/>
      <c r="AG25" s="1051"/>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050">
        <v>23</v>
      </c>
      <c r="B26" s="105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1051"/>
      <c r="AD26" s="1051"/>
      <c r="AE26" s="1051"/>
      <c r="AF26" s="1051"/>
      <c r="AG26" s="1051"/>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050">
        <v>24</v>
      </c>
      <c r="B27" s="105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1051"/>
      <c r="AD27" s="1051"/>
      <c r="AE27" s="1051"/>
      <c r="AF27" s="1051"/>
      <c r="AG27" s="1051"/>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050">
        <v>25</v>
      </c>
      <c r="B28" s="105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1051"/>
      <c r="AD28" s="1051"/>
      <c r="AE28" s="1051"/>
      <c r="AF28" s="1051"/>
      <c r="AG28" s="1051"/>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050">
        <v>26</v>
      </c>
      <c r="B29" s="105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1051"/>
      <c r="AD29" s="1051"/>
      <c r="AE29" s="1051"/>
      <c r="AF29" s="1051"/>
      <c r="AG29" s="1051"/>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050">
        <v>27</v>
      </c>
      <c r="B30" s="105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1051"/>
      <c r="AD30" s="1051"/>
      <c r="AE30" s="1051"/>
      <c r="AF30" s="1051"/>
      <c r="AG30" s="1051"/>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050">
        <v>28</v>
      </c>
      <c r="B31" s="1050">
        <v>1</v>
      </c>
      <c r="C31" s="364"/>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1051"/>
      <c r="AD31" s="1051"/>
      <c r="AE31" s="1051"/>
      <c r="AF31" s="1051"/>
      <c r="AG31" s="1051"/>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050">
        <v>29</v>
      </c>
      <c r="B32" s="1050">
        <v>1</v>
      </c>
      <c r="C32" s="364"/>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1051"/>
      <c r="AD32" s="1051"/>
      <c r="AE32" s="1051"/>
      <c r="AF32" s="1051"/>
      <c r="AG32" s="1051"/>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050">
        <v>30</v>
      </c>
      <c r="B33" s="1050">
        <v>1</v>
      </c>
      <c r="C33" s="364"/>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1051"/>
      <c r="AD33" s="1051"/>
      <c r="AE33" s="1051"/>
      <c r="AF33" s="1051"/>
      <c r="AG33" s="1051"/>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55" t="s">
        <v>297</v>
      </c>
      <c r="K36" s="367"/>
      <c r="L36" s="367"/>
      <c r="M36" s="367"/>
      <c r="N36" s="367"/>
      <c r="O36" s="367"/>
      <c r="P36" s="250" t="s">
        <v>27</v>
      </c>
      <c r="Q36" s="250"/>
      <c r="R36" s="250"/>
      <c r="S36" s="250"/>
      <c r="T36" s="250"/>
      <c r="U36" s="250"/>
      <c r="V36" s="250"/>
      <c r="W36" s="250"/>
      <c r="X36" s="250"/>
      <c r="Y36" s="368" t="s">
        <v>353</v>
      </c>
      <c r="Z36" s="369"/>
      <c r="AA36" s="369"/>
      <c r="AB36" s="369"/>
      <c r="AC36" s="155" t="s">
        <v>338</v>
      </c>
      <c r="AD36" s="155"/>
      <c r="AE36" s="155"/>
      <c r="AF36" s="155"/>
      <c r="AG36" s="155"/>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050">
        <v>1</v>
      </c>
      <c r="B37" s="1050">
        <v>1</v>
      </c>
      <c r="C37" s="364"/>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1051"/>
      <c r="AD37" s="1051"/>
      <c r="AE37" s="1051"/>
      <c r="AF37" s="1051"/>
      <c r="AG37" s="1051"/>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050">
        <v>2</v>
      </c>
      <c r="B38" s="105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1051"/>
      <c r="AD38" s="1051"/>
      <c r="AE38" s="1051"/>
      <c r="AF38" s="1051"/>
      <c r="AG38" s="1051"/>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050">
        <v>3</v>
      </c>
      <c r="B39" s="105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1051"/>
      <c r="AD39" s="1051"/>
      <c r="AE39" s="1051"/>
      <c r="AF39" s="1051"/>
      <c r="AG39" s="1051"/>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050">
        <v>4</v>
      </c>
      <c r="B40" s="105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1051"/>
      <c r="AD40" s="1051"/>
      <c r="AE40" s="1051"/>
      <c r="AF40" s="1051"/>
      <c r="AG40" s="1051"/>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050">
        <v>5</v>
      </c>
      <c r="B41" s="105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1051"/>
      <c r="AD41" s="1051"/>
      <c r="AE41" s="1051"/>
      <c r="AF41" s="1051"/>
      <c r="AG41" s="1051"/>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050">
        <v>6</v>
      </c>
      <c r="B42" s="105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1051"/>
      <c r="AD42" s="1051"/>
      <c r="AE42" s="1051"/>
      <c r="AF42" s="1051"/>
      <c r="AG42" s="1051"/>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050">
        <v>7</v>
      </c>
      <c r="B43" s="105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1051"/>
      <c r="AD43" s="1051"/>
      <c r="AE43" s="1051"/>
      <c r="AF43" s="1051"/>
      <c r="AG43" s="1051"/>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050">
        <v>8</v>
      </c>
      <c r="B44" s="105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1051"/>
      <c r="AD44" s="1051"/>
      <c r="AE44" s="1051"/>
      <c r="AF44" s="1051"/>
      <c r="AG44" s="1051"/>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050">
        <v>9</v>
      </c>
      <c r="B45" s="105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1051"/>
      <c r="AD45" s="1051"/>
      <c r="AE45" s="1051"/>
      <c r="AF45" s="1051"/>
      <c r="AG45" s="1051"/>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050">
        <v>10</v>
      </c>
      <c r="B46" s="105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1051"/>
      <c r="AD46" s="1051"/>
      <c r="AE46" s="1051"/>
      <c r="AF46" s="1051"/>
      <c r="AG46" s="1051"/>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050">
        <v>11</v>
      </c>
      <c r="B47" s="105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1051"/>
      <c r="AD47" s="1051"/>
      <c r="AE47" s="1051"/>
      <c r="AF47" s="1051"/>
      <c r="AG47" s="1051"/>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050">
        <v>12</v>
      </c>
      <c r="B48" s="105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1051"/>
      <c r="AD48" s="1051"/>
      <c r="AE48" s="1051"/>
      <c r="AF48" s="1051"/>
      <c r="AG48" s="1051"/>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050">
        <v>13</v>
      </c>
      <c r="B49" s="105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1051"/>
      <c r="AD49" s="1051"/>
      <c r="AE49" s="1051"/>
      <c r="AF49" s="1051"/>
      <c r="AG49" s="1051"/>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050">
        <v>14</v>
      </c>
      <c r="B50" s="105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1051"/>
      <c r="AD50" s="1051"/>
      <c r="AE50" s="1051"/>
      <c r="AF50" s="1051"/>
      <c r="AG50" s="1051"/>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050">
        <v>15</v>
      </c>
      <c r="B51" s="105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1051"/>
      <c r="AD51" s="1051"/>
      <c r="AE51" s="1051"/>
      <c r="AF51" s="1051"/>
      <c r="AG51" s="1051"/>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050">
        <v>16</v>
      </c>
      <c r="B52" s="105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1051"/>
      <c r="AD52" s="1051"/>
      <c r="AE52" s="1051"/>
      <c r="AF52" s="1051"/>
      <c r="AG52" s="1051"/>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050">
        <v>17</v>
      </c>
      <c r="B53" s="105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1051"/>
      <c r="AD53" s="1051"/>
      <c r="AE53" s="1051"/>
      <c r="AF53" s="1051"/>
      <c r="AG53" s="1051"/>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050">
        <v>18</v>
      </c>
      <c r="B54" s="105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1051"/>
      <c r="AD54" s="1051"/>
      <c r="AE54" s="1051"/>
      <c r="AF54" s="1051"/>
      <c r="AG54" s="1051"/>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050">
        <v>19</v>
      </c>
      <c r="B55" s="105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1051"/>
      <c r="AD55" s="1051"/>
      <c r="AE55" s="1051"/>
      <c r="AF55" s="1051"/>
      <c r="AG55" s="1051"/>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050">
        <v>20</v>
      </c>
      <c r="B56" s="105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1051"/>
      <c r="AD56" s="1051"/>
      <c r="AE56" s="1051"/>
      <c r="AF56" s="1051"/>
      <c r="AG56" s="1051"/>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050">
        <v>21</v>
      </c>
      <c r="B57" s="105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1051"/>
      <c r="AD57" s="1051"/>
      <c r="AE57" s="1051"/>
      <c r="AF57" s="1051"/>
      <c r="AG57" s="1051"/>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050">
        <v>22</v>
      </c>
      <c r="B58" s="105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1051"/>
      <c r="AD58" s="1051"/>
      <c r="AE58" s="1051"/>
      <c r="AF58" s="1051"/>
      <c r="AG58" s="1051"/>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050">
        <v>23</v>
      </c>
      <c r="B59" s="105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1051"/>
      <c r="AD59" s="1051"/>
      <c r="AE59" s="1051"/>
      <c r="AF59" s="1051"/>
      <c r="AG59" s="1051"/>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050">
        <v>24</v>
      </c>
      <c r="B60" s="105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1051"/>
      <c r="AD60" s="1051"/>
      <c r="AE60" s="1051"/>
      <c r="AF60" s="1051"/>
      <c r="AG60" s="1051"/>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050">
        <v>25</v>
      </c>
      <c r="B61" s="105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1051"/>
      <c r="AD61" s="1051"/>
      <c r="AE61" s="1051"/>
      <c r="AF61" s="1051"/>
      <c r="AG61" s="1051"/>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050">
        <v>26</v>
      </c>
      <c r="B62" s="105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1051"/>
      <c r="AD62" s="1051"/>
      <c r="AE62" s="1051"/>
      <c r="AF62" s="1051"/>
      <c r="AG62" s="1051"/>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050">
        <v>27</v>
      </c>
      <c r="B63" s="105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1051"/>
      <c r="AD63" s="1051"/>
      <c r="AE63" s="1051"/>
      <c r="AF63" s="1051"/>
      <c r="AG63" s="1051"/>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050">
        <v>28</v>
      </c>
      <c r="B64" s="105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1051"/>
      <c r="AD64" s="1051"/>
      <c r="AE64" s="1051"/>
      <c r="AF64" s="1051"/>
      <c r="AG64" s="1051"/>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050">
        <v>29</v>
      </c>
      <c r="B65" s="105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1051"/>
      <c r="AD65" s="1051"/>
      <c r="AE65" s="1051"/>
      <c r="AF65" s="1051"/>
      <c r="AG65" s="1051"/>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050">
        <v>30</v>
      </c>
      <c r="B66" s="105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1051"/>
      <c r="AD66" s="1051"/>
      <c r="AE66" s="1051"/>
      <c r="AF66" s="1051"/>
      <c r="AG66" s="1051"/>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55" t="s">
        <v>297</v>
      </c>
      <c r="K69" s="367"/>
      <c r="L69" s="367"/>
      <c r="M69" s="367"/>
      <c r="N69" s="367"/>
      <c r="O69" s="367"/>
      <c r="P69" s="250" t="s">
        <v>27</v>
      </c>
      <c r="Q69" s="250"/>
      <c r="R69" s="250"/>
      <c r="S69" s="250"/>
      <c r="T69" s="250"/>
      <c r="U69" s="250"/>
      <c r="V69" s="250"/>
      <c r="W69" s="250"/>
      <c r="X69" s="250"/>
      <c r="Y69" s="368" t="s">
        <v>353</v>
      </c>
      <c r="Z69" s="369"/>
      <c r="AA69" s="369"/>
      <c r="AB69" s="369"/>
      <c r="AC69" s="155" t="s">
        <v>338</v>
      </c>
      <c r="AD69" s="155"/>
      <c r="AE69" s="155"/>
      <c r="AF69" s="155"/>
      <c r="AG69" s="155"/>
      <c r="AH69" s="368" t="s">
        <v>258</v>
      </c>
      <c r="AI69" s="366"/>
      <c r="AJ69" s="366"/>
      <c r="AK69" s="366"/>
      <c r="AL69" s="366" t="s">
        <v>21</v>
      </c>
      <c r="AM69" s="366"/>
      <c r="AN69" s="366"/>
      <c r="AO69" s="370"/>
      <c r="AP69" s="371" t="s">
        <v>298</v>
      </c>
      <c r="AQ69" s="371"/>
      <c r="AR69" s="371"/>
      <c r="AS69" s="371"/>
      <c r="AT69" s="371"/>
      <c r="AU69" s="371"/>
      <c r="AV69" s="371"/>
      <c r="AW69" s="371"/>
      <c r="AX69" s="371"/>
      <c r="AY69" s="34">
        <f t="shared" ref="AY69:AY70" si="0">$AY$67</f>
        <v>0</v>
      </c>
    </row>
    <row r="70" spans="1:51" ht="26.25" customHeight="1" x14ac:dyDescent="0.15">
      <c r="A70" s="1050">
        <v>1</v>
      </c>
      <c r="B70" s="105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1051"/>
      <c r="AD70" s="1051"/>
      <c r="AE70" s="1051"/>
      <c r="AF70" s="1051"/>
      <c r="AG70" s="1051"/>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050">
        <v>2</v>
      </c>
      <c r="B71" s="105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1051"/>
      <c r="AD71" s="1051"/>
      <c r="AE71" s="1051"/>
      <c r="AF71" s="1051"/>
      <c r="AG71" s="1051"/>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050">
        <v>3</v>
      </c>
      <c r="B72" s="105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1051"/>
      <c r="AD72" s="1051"/>
      <c r="AE72" s="1051"/>
      <c r="AF72" s="1051"/>
      <c r="AG72" s="1051"/>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050">
        <v>4</v>
      </c>
      <c r="B73" s="105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1051"/>
      <c r="AD73" s="1051"/>
      <c r="AE73" s="1051"/>
      <c r="AF73" s="1051"/>
      <c r="AG73" s="1051"/>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050">
        <v>5</v>
      </c>
      <c r="B74" s="105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1051"/>
      <c r="AD74" s="1051"/>
      <c r="AE74" s="1051"/>
      <c r="AF74" s="1051"/>
      <c r="AG74" s="1051"/>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050">
        <v>6</v>
      </c>
      <c r="B75" s="105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1051"/>
      <c r="AD75" s="1051"/>
      <c r="AE75" s="1051"/>
      <c r="AF75" s="1051"/>
      <c r="AG75" s="1051"/>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050">
        <v>7</v>
      </c>
      <c r="B76" s="105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1051"/>
      <c r="AD76" s="1051"/>
      <c r="AE76" s="1051"/>
      <c r="AF76" s="1051"/>
      <c r="AG76" s="1051"/>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050">
        <v>8</v>
      </c>
      <c r="B77" s="105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1051"/>
      <c r="AD77" s="1051"/>
      <c r="AE77" s="1051"/>
      <c r="AF77" s="1051"/>
      <c r="AG77" s="1051"/>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050">
        <v>9</v>
      </c>
      <c r="B78" s="105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1051"/>
      <c r="AD78" s="1051"/>
      <c r="AE78" s="1051"/>
      <c r="AF78" s="1051"/>
      <c r="AG78" s="1051"/>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050">
        <v>10</v>
      </c>
      <c r="B79" s="105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1051"/>
      <c r="AD79" s="1051"/>
      <c r="AE79" s="1051"/>
      <c r="AF79" s="1051"/>
      <c r="AG79" s="1051"/>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050">
        <v>11</v>
      </c>
      <c r="B80" s="105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1051"/>
      <c r="AD80" s="1051"/>
      <c r="AE80" s="1051"/>
      <c r="AF80" s="1051"/>
      <c r="AG80" s="1051"/>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050">
        <v>12</v>
      </c>
      <c r="B81" s="105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1051"/>
      <c r="AD81" s="1051"/>
      <c r="AE81" s="1051"/>
      <c r="AF81" s="1051"/>
      <c r="AG81" s="1051"/>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050">
        <v>13</v>
      </c>
      <c r="B82" s="105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1051"/>
      <c r="AD82" s="1051"/>
      <c r="AE82" s="1051"/>
      <c r="AF82" s="1051"/>
      <c r="AG82" s="1051"/>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050">
        <v>14</v>
      </c>
      <c r="B83" s="105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1051"/>
      <c r="AD83" s="1051"/>
      <c r="AE83" s="1051"/>
      <c r="AF83" s="1051"/>
      <c r="AG83" s="1051"/>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050">
        <v>15</v>
      </c>
      <c r="B84" s="105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1051"/>
      <c r="AD84" s="1051"/>
      <c r="AE84" s="1051"/>
      <c r="AF84" s="1051"/>
      <c r="AG84" s="1051"/>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050">
        <v>16</v>
      </c>
      <c r="B85" s="105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1051"/>
      <c r="AD85" s="1051"/>
      <c r="AE85" s="1051"/>
      <c r="AF85" s="1051"/>
      <c r="AG85" s="1051"/>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050">
        <v>17</v>
      </c>
      <c r="B86" s="105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1051"/>
      <c r="AD86" s="1051"/>
      <c r="AE86" s="1051"/>
      <c r="AF86" s="1051"/>
      <c r="AG86" s="1051"/>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050">
        <v>18</v>
      </c>
      <c r="B87" s="105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1051"/>
      <c r="AD87" s="1051"/>
      <c r="AE87" s="1051"/>
      <c r="AF87" s="1051"/>
      <c r="AG87" s="1051"/>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050">
        <v>19</v>
      </c>
      <c r="B88" s="105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1051"/>
      <c r="AD88" s="1051"/>
      <c r="AE88" s="1051"/>
      <c r="AF88" s="1051"/>
      <c r="AG88" s="1051"/>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050">
        <v>20</v>
      </c>
      <c r="B89" s="105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1051"/>
      <c r="AD89" s="1051"/>
      <c r="AE89" s="1051"/>
      <c r="AF89" s="1051"/>
      <c r="AG89" s="1051"/>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050">
        <v>21</v>
      </c>
      <c r="B90" s="105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1051"/>
      <c r="AD90" s="1051"/>
      <c r="AE90" s="1051"/>
      <c r="AF90" s="1051"/>
      <c r="AG90" s="1051"/>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050">
        <v>22</v>
      </c>
      <c r="B91" s="105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1051"/>
      <c r="AD91" s="1051"/>
      <c r="AE91" s="1051"/>
      <c r="AF91" s="1051"/>
      <c r="AG91" s="1051"/>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050">
        <v>23</v>
      </c>
      <c r="B92" s="105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1051"/>
      <c r="AD92" s="1051"/>
      <c r="AE92" s="1051"/>
      <c r="AF92" s="1051"/>
      <c r="AG92" s="1051"/>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050">
        <v>24</v>
      </c>
      <c r="B93" s="105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1051"/>
      <c r="AD93" s="1051"/>
      <c r="AE93" s="1051"/>
      <c r="AF93" s="1051"/>
      <c r="AG93" s="1051"/>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050">
        <v>25</v>
      </c>
      <c r="B94" s="105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1051"/>
      <c r="AD94" s="1051"/>
      <c r="AE94" s="1051"/>
      <c r="AF94" s="1051"/>
      <c r="AG94" s="1051"/>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050">
        <v>26</v>
      </c>
      <c r="B95" s="105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1051"/>
      <c r="AD95" s="1051"/>
      <c r="AE95" s="1051"/>
      <c r="AF95" s="1051"/>
      <c r="AG95" s="1051"/>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050">
        <v>27</v>
      </c>
      <c r="B96" s="105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1051"/>
      <c r="AD96" s="1051"/>
      <c r="AE96" s="1051"/>
      <c r="AF96" s="1051"/>
      <c r="AG96" s="1051"/>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050">
        <v>28</v>
      </c>
      <c r="B97" s="105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1051"/>
      <c r="AD97" s="1051"/>
      <c r="AE97" s="1051"/>
      <c r="AF97" s="1051"/>
      <c r="AG97" s="1051"/>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050">
        <v>29</v>
      </c>
      <c r="B98" s="105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1051"/>
      <c r="AD98" s="1051"/>
      <c r="AE98" s="1051"/>
      <c r="AF98" s="1051"/>
      <c r="AG98" s="1051"/>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050">
        <v>30</v>
      </c>
      <c r="B99" s="105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1051"/>
      <c r="AD99" s="1051"/>
      <c r="AE99" s="1051"/>
      <c r="AF99" s="1051"/>
      <c r="AG99" s="1051"/>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55" t="s">
        <v>297</v>
      </c>
      <c r="K102" s="367"/>
      <c r="L102" s="367"/>
      <c r="M102" s="367"/>
      <c r="N102" s="367"/>
      <c r="O102" s="367"/>
      <c r="P102" s="250" t="s">
        <v>27</v>
      </c>
      <c r="Q102" s="250"/>
      <c r="R102" s="250"/>
      <c r="S102" s="250"/>
      <c r="T102" s="250"/>
      <c r="U102" s="250"/>
      <c r="V102" s="250"/>
      <c r="W102" s="250"/>
      <c r="X102" s="250"/>
      <c r="Y102" s="368" t="s">
        <v>353</v>
      </c>
      <c r="Z102" s="369"/>
      <c r="AA102" s="369"/>
      <c r="AB102" s="369"/>
      <c r="AC102" s="155" t="s">
        <v>338</v>
      </c>
      <c r="AD102" s="155"/>
      <c r="AE102" s="155"/>
      <c r="AF102" s="155"/>
      <c r="AG102" s="155"/>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 t="shared" ref="AY102:AY103" si="1">$AY$100</f>
        <v>0</v>
      </c>
    </row>
    <row r="103" spans="1:51" ht="26.25" customHeight="1" x14ac:dyDescent="0.15">
      <c r="A103" s="1050">
        <v>1</v>
      </c>
      <c r="B103" s="105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1051"/>
      <c r="AD103" s="1051"/>
      <c r="AE103" s="1051"/>
      <c r="AF103" s="1051"/>
      <c r="AG103" s="1051"/>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050">
        <v>2</v>
      </c>
      <c r="B104" s="105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1051"/>
      <c r="AD104" s="1051"/>
      <c r="AE104" s="1051"/>
      <c r="AF104" s="1051"/>
      <c r="AG104" s="1051"/>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050">
        <v>3</v>
      </c>
      <c r="B105" s="105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1051"/>
      <c r="AD105" s="1051"/>
      <c r="AE105" s="1051"/>
      <c r="AF105" s="1051"/>
      <c r="AG105" s="1051"/>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050">
        <v>4</v>
      </c>
      <c r="B106" s="105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1051"/>
      <c r="AD106" s="1051"/>
      <c r="AE106" s="1051"/>
      <c r="AF106" s="1051"/>
      <c r="AG106" s="1051"/>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050">
        <v>5</v>
      </c>
      <c r="B107" s="105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1051"/>
      <c r="AD107" s="1051"/>
      <c r="AE107" s="1051"/>
      <c r="AF107" s="1051"/>
      <c r="AG107" s="1051"/>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050">
        <v>6</v>
      </c>
      <c r="B108" s="105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1051"/>
      <c r="AD108" s="1051"/>
      <c r="AE108" s="1051"/>
      <c r="AF108" s="1051"/>
      <c r="AG108" s="1051"/>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050">
        <v>7</v>
      </c>
      <c r="B109" s="105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1051"/>
      <c r="AD109" s="1051"/>
      <c r="AE109" s="1051"/>
      <c r="AF109" s="1051"/>
      <c r="AG109" s="1051"/>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050">
        <v>8</v>
      </c>
      <c r="B110" s="105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1051"/>
      <c r="AD110" s="1051"/>
      <c r="AE110" s="1051"/>
      <c r="AF110" s="1051"/>
      <c r="AG110" s="1051"/>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050">
        <v>9</v>
      </c>
      <c r="B111" s="105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1051"/>
      <c r="AD111" s="1051"/>
      <c r="AE111" s="1051"/>
      <c r="AF111" s="1051"/>
      <c r="AG111" s="1051"/>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050">
        <v>10</v>
      </c>
      <c r="B112" s="105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1051"/>
      <c r="AD112" s="1051"/>
      <c r="AE112" s="1051"/>
      <c r="AF112" s="1051"/>
      <c r="AG112" s="1051"/>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050">
        <v>11</v>
      </c>
      <c r="B113" s="105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1051"/>
      <c r="AD113" s="1051"/>
      <c r="AE113" s="1051"/>
      <c r="AF113" s="1051"/>
      <c r="AG113" s="1051"/>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050">
        <v>12</v>
      </c>
      <c r="B114" s="105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1051"/>
      <c r="AD114" s="1051"/>
      <c r="AE114" s="1051"/>
      <c r="AF114" s="1051"/>
      <c r="AG114" s="1051"/>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050">
        <v>13</v>
      </c>
      <c r="B115" s="105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1051"/>
      <c r="AD115" s="1051"/>
      <c r="AE115" s="1051"/>
      <c r="AF115" s="1051"/>
      <c r="AG115" s="1051"/>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050">
        <v>14</v>
      </c>
      <c r="B116" s="105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1051"/>
      <c r="AD116" s="1051"/>
      <c r="AE116" s="1051"/>
      <c r="AF116" s="1051"/>
      <c r="AG116" s="1051"/>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050">
        <v>15</v>
      </c>
      <c r="B117" s="105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1051"/>
      <c r="AD117" s="1051"/>
      <c r="AE117" s="1051"/>
      <c r="AF117" s="1051"/>
      <c r="AG117" s="1051"/>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050">
        <v>16</v>
      </c>
      <c r="B118" s="105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1051"/>
      <c r="AD118" s="1051"/>
      <c r="AE118" s="1051"/>
      <c r="AF118" s="1051"/>
      <c r="AG118" s="1051"/>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050">
        <v>17</v>
      </c>
      <c r="B119" s="105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1051"/>
      <c r="AD119" s="1051"/>
      <c r="AE119" s="1051"/>
      <c r="AF119" s="1051"/>
      <c r="AG119" s="1051"/>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050">
        <v>18</v>
      </c>
      <c r="B120" s="105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1051"/>
      <c r="AD120" s="1051"/>
      <c r="AE120" s="1051"/>
      <c r="AF120" s="1051"/>
      <c r="AG120" s="1051"/>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050">
        <v>19</v>
      </c>
      <c r="B121" s="105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1051"/>
      <c r="AD121" s="1051"/>
      <c r="AE121" s="1051"/>
      <c r="AF121" s="1051"/>
      <c r="AG121" s="1051"/>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050">
        <v>20</v>
      </c>
      <c r="B122" s="105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1051"/>
      <c r="AD122" s="1051"/>
      <c r="AE122" s="1051"/>
      <c r="AF122" s="1051"/>
      <c r="AG122" s="1051"/>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050">
        <v>21</v>
      </c>
      <c r="B123" s="105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1051"/>
      <c r="AD123" s="1051"/>
      <c r="AE123" s="1051"/>
      <c r="AF123" s="1051"/>
      <c r="AG123" s="1051"/>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050">
        <v>22</v>
      </c>
      <c r="B124" s="105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1051"/>
      <c r="AD124" s="1051"/>
      <c r="AE124" s="1051"/>
      <c r="AF124" s="1051"/>
      <c r="AG124" s="1051"/>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050">
        <v>23</v>
      </c>
      <c r="B125" s="105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1051"/>
      <c r="AD125" s="1051"/>
      <c r="AE125" s="1051"/>
      <c r="AF125" s="1051"/>
      <c r="AG125" s="1051"/>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050">
        <v>24</v>
      </c>
      <c r="B126" s="105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1051"/>
      <c r="AD126" s="1051"/>
      <c r="AE126" s="1051"/>
      <c r="AF126" s="1051"/>
      <c r="AG126" s="1051"/>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050">
        <v>25</v>
      </c>
      <c r="B127" s="105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1051"/>
      <c r="AD127" s="1051"/>
      <c r="AE127" s="1051"/>
      <c r="AF127" s="1051"/>
      <c r="AG127" s="1051"/>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050">
        <v>26</v>
      </c>
      <c r="B128" s="105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1051"/>
      <c r="AD128" s="1051"/>
      <c r="AE128" s="1051"/>
      <c r="AF128" s="1051"/>
      <c r="AG128" s="1051"/>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050">
        <v>27</v>
      </c>
      <c r="B129" s="105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1051"/>
      <c r="AD129" s="1051"/>
      <c r="AE129" s="1051"/>
      <c r="AF129" s="1051"/>
      <c r="AG129" s="1051"/>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050">
        <v>28</v>
      </c>
      <c r="B130" s="105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1051"/>
      <c r="AD130" s="1051"/>
      <c r="AE130" s="1051"/>
      <c r="AF130" s="1051"/>
      <c r="AG130" s="1051"/>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050">
        <v>29</v>
      </c>
      <c r="B131" s="105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1051"/>
      <c r="AD131" s="1051"/>
      <c r="AE131" s="1051"/>
      <c r="AF131" s="1051"/>
      <c r="AG131" s="1051"/>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050">
        <v>30</v>
      </c>
      <c r="B132" s="105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1051"/>
      <c r="AD132" s="1051"/>
      <c r="AE132" s="1051"/>
      <c r="AF132" s="1051"/>
      <c r="AG132" s="1051"/>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55" t="s">
        <v>297</v>
      </c>
      <c r="K135" s="367"/>
      <c r="L135" s="367"/>
      <c r="M135" s="367"/>
      <c r="N135" s="367"/>
      <c r="O135" s="367"/>
      <c r="P135" s="250" t="s">
        <v>27</v>
      </c>
      <c r="Q135" s="250"/>
      <c r="R135" s="250"/>
      <c r="S135" s="250"/>
      <c r="T135" s="250"/>
      <c r="U135" s="250"/>
      <c r="V135" s="250"/>
      <c r="W135" s="250"/>
      <c r="X135" s="250"/>
      <c r="Y135" s="368" t="s">
        <v>353</v>
      </c>
      <c r="Z135" s="369"/>
      <c r="AA135" s="369"/>
      <c r="AB135" s="369"/>
      <c r="AC135" s="155" t="s">
        <v>338</v>
      </c>
      <c r="AD135" s="155"/>
      <c r="AE135" s="155"/>
      <c r="AF135" s="155"/>
      <c r="AG135" s="155"/>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 t="shared" ref="AY135:AY136" si="2">$AY$133</f>
        <v>0</v>
      </c>
    </row>
    <row r="136" spans="1:51" ht="26.25" customHeight="1" x14ac:dyDescent="0.15">
      <c r="A136" s="1050">
        <v>1</v>
      </c>
      <c r="B136" s="105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1051"/>
      <c r="AD136" s="1051"/>
      <c r="AE136" s="1051"/>
      <c r="AF136" s="1051"/>
      <c r="AG136" s="1051"/>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050">
        <v>2</v>
      </c>
      <c r="B137" s="105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1051"/>
      <c r="AD137" s="1051"/>
      <c r="AE137" s="1051"/>
      <c r="AF137" s="1051"/>
      <c r="AG137" s="1051"/>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050">
        <v>3</v>
      </c>
      <c r="B138" s="105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1051"/>
      <c r="AD138" s="1051"/>
      <c r="AE138" s="1051"/>
      <c r="AF138" s="1051"/>
      <c r="AG138" s="1051"/>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050">
        <v>4</v>
      </c>
      <c r="B139" s="105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1051"/>
      <c r="AD139" s="1051"/>
      <c r="AE139" s="1051"/>
      <c r="AF139" s="1051"/>
      <c r="AG139" s="1051"/>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050">
        <v>5</v>
      </c>
      <c r="B140" s="105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1051"/>
      <c r="AD140" s="1051"/>
      <c r="AE140" s="1051"/>
      <c r="AF140" s="1051"/>
      <c r="AG140" s="1051"/>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050">
        <v>6</v>
      </c>
      <c r="B141" s="105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1051"/>
      <c r="AD141" s="1051"/>
      <c r="AE141" s="1051"/>
      <c r="AF141" s="1051"/>
      <c r="AG141" s="1051"/>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050">
        <v>7</v>
      </c>
      <c r="B142" s="105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1051"/>
      <c r="AD142" s="1051"/>
      <c r="AE142" s="1051"/>
      <c r="AF142" s="1051"/>
      <c r="AG142" s="1051"/>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050">
        <v>8</v>
      </c>
      <c r="B143" s="105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1051"/>
      <c r="AD143" s="1051"/>
      <c r="AE143" s="1051"/>
      <c r="AF143" s="1051"/>
      <c r="AG143" s="1051"/>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050">
        <v>9</v>
      </c>
      <c r="B144" s="105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1051"/>
      <c r="AD144" s="1051"/>
      <c r="AE144" s="1051"/>
      <c r="AF144" s="1051"/>
      <c r="AG144" s="1051"/>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050">
        <v>10</v>
      </c>
      <c r="B145" s="105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1051"/>
      <c r="AD145" s="1051"/>
      <c r="AE145" s="1051"/>
      <c r="AF145" s="1051"/>
      <c r="AG145" s="1051"/>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050">
        <v>11</v>
      </c>
      <c r="B146" s="105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1051"/>
      <c r="AD146" s="1051"/>
      <c r="AE146" s="1051"/>
      <c r="AF146" s="1051"/>
      <c r="AG146" s="1051"/>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050">
        <v>12</v>
      </c>
      <c r="B147" s="105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1051"/>
      <c r="AD147" s="1051"/>
      <c r="AE147" s="1051"/>
      <c r="AF147" s="1051"/>
      <c r="AG147" s="1051"/>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050">
        <v>13</v>
      </c>
      <c r="B148" s="105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1051"/>
      <c r="AD148" s="1051"/>
      <c r="AE148" s="1051"/>
      <c r="AF148" s="1051"/>
      <c r="AG148" s="1051"/>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050">
        <v>14</v>
      </c>
      <c r="B149" s="105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1051"/>
      <c r="AD149" s="1051"/>
      <c r="AE149" s="1051"/>
      <c r="AF149" s="1051"/>
      <c r="AG149" s="1051"/>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050">
        <v>15</v>
      </c>
      <c r="B150" s="105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1051"/>
      <c r="AD150" s="1051"/>
      <c r="AE150" s="1051"/>
      <c r="AF150" s="1051"/>
      <c r="AG150" s="1051"/>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050">
        <v>16</v>
      </c>
      <c r="B151" s="105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1051"/>
      <c r="AD151" s="1051"/>
      <c r="AE151" s="1051"/>
      <c r="AF151" s="1051"/>
      <c r="AG151" s="1051"/>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050">
        <v>17</v>
      </c>
      <c r="B152" s="105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1051"/>
      <c r="AD152" s="1051"/>
      <c r="AE152" s="1051"/>
      <c r="AF152" s="1051"/>
      <c r="AG152" s="1051"/>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050">
        <v>18</v>
      </c>
      <c r="B153" s="105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1051"/>
      <c r="AD153" s="1051"/>
      <c r="AE153" s="1051"/>
      <c r="AF153" s="1051"/>
      <c r="AG153" s="1051"/>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050">
        <v>19</v>
      </c>
      <c r="B154" s="105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1051"/>
      <c r="AD154" s="1051"/>
      <c r="AE154" s="1051"/>
      <c r="AF154" s="1051"/>
      <c r="AG154" s="1051"/>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050">
        <v>20</v>
      </c>
      <c r="B155" s="105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1051"/>
      <c r="AD155" s="1051"/>
      <c r="AE155" s="1051"/>
      <c r="AF155" s="1051"/>
      <c r="AG155" s="1051"/>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050">
        <v>21</v>
      </c>
      <c r="B156" s="105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1051"/>
      <c r="AD156" s="1051"/>
      <c r="AE156" s="1051"/>
      <c r="AF156" s="1051"/>
      <c r="AG156" s="1051"/>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050">
        <v>22</v>
      </c>
      <c r="B157" s="105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1051"/>
      <c r="AD157" s="1051"/>
      <c r="AE157" s="1051"/>
      <c r="AF157" s="1051"/>
      <c r="AG157" s="1051"/>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050">
        <v>23</v>
      </c>
      <c r="B158" s="105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1051"/>
      <c r="AD158" s="1051"/>
      <c r="AE158" s="1051"/>
      <c r="AF158" s="1051"/>
      <c r="AG158" s="1051"/>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050">
        <v>24</v>
      </c>
      <c r="B159" s="105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1051"/>
      <c r="AD159" s="1051"/>
      <c r="AE159" s="1051"/>
      <c r="AF159" s="1051"/>
      <c r="AG159" s="1051"/>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050">
        <v>25</v>
      </c>
      <c r="B160" s="105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1051"/>
      <c r="AD160" s="1051"/>
      <c r="AE160" s="1051"/>
      <c r="AF160" s="1051"/>
      <c r="AG160" s="1051"/>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050">
        <v>26</v>
      </c>
      <c r="B161" s="105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1051"/>
      <c r="AD161" s="1051"/>
      <c r="AE161" s="1051"/>
      <c r="AF161" s="1051"/>
      <c r="AG161" s="1051"/>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050">
        <v>27</v>
      </c>
      <c r="B162" s="105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1051"/>
      <c r="AD162" s="1051"/>
      <c r="AE162" s="1051"/>
      <c r="AF162" s="1051"/>
      <c r="AG162" s="1051"/>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050">
        <v>28</v>
      </c>
      <c r="B163" s="105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1051"/>
      <c r="AD163" s="1051"/>
      <c r="AE163" s="1051"/>
      <c r="AF163" s="1051"/>
      <c r="AG163" s="1051"/>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050">
        <v>29</v>
      </c>
      <c r="B164" s="105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1051"/>
      <c r="AD164" s="1051"/>
      <c r="AE164" s="1051"/>
      <c r="AF164" s="1051"/>
      <c r="AG164" s="1051"/>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050">
        <v>30</v>
      </c>
      <c r="B165" s="105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1051"/>
      <c r="AD165" s="1051"/>
      <c r="AE165" s="1051"/>
      <c r="AF165" s="1051"/>
      <c r="AG165" s="1051"/>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55" t="s">
        <v>297</v>
      </c>
      <c r="K168" s="367"/>
      <c r="L168" s="367"/>
      <c r="M168" s="367"/>
      <c r="N168" s="367"/>
      <c r="O168" s="367"/>
      <c r="P168" s="250" t="s">
        <v>27</v>
      </c>
      <c r="Q168" s="250"/>
      <c r="R168" s="250"/>
      <c r="S168" s="250"/>
      <c r="T168" s="250"/>
      <c r="U168" s="250"/>
      <c r="V168" s="250"/>
      <c r="W168" s="250"/>
      <c r="X168" s="250"/>
      <c r="Y168" s="368" t="s">
        <v>353</v>
      </c>
      <c r="Z168" s="369"/>
      <c r="AA168" s="369"/>
      <c r="AB168" s="369"/>
      <c r="AC168" s="155" t="s">
        <v>338</v>
      </c>
      <c r="AD168" s="155"/>
      <c r="AE168" s="155"/>
      <c r="AF168" s="155"/>
      <c r="AG168" s="155"/>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 t="shared" ref="AY168:AY169" si="3">$AY$166</f>
        <v>0</v>
      </c>
    </row>
    <row r="169" spans="1:51" ht="26.25" customHeight="1" x14ac:dyDescent="0.15">
      <c r="A169" s="1050">
        <v>1</v>
      </c>
      <c r="B169" s="105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1051"/>
      <c r="AD169" s="1051"/>
      <c r="AE169" s="1051"/>
      <c r="AF169" s="1051"/>
      <c r="AG169" s="1051"/>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050">
        <v>2</v>
      </c>
      <c r="B170" s="105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1051"/>
      <c r="AD170" s="1051"/>
      <c r="AE170" s="1051"/>
      <c r="AF170" s="1051"/>
      <c r="AG170" s="1051"/>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050">
        <v>3</v>
      </c>
      <c r="B171" s="105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1051"/>
      <c r="AD171" s="1051"/>
      <c r="AE171" s="1051"/>
      <c r="AF171" s="1051"/>
      <c r="AG171" s="1051"/>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050">
        <v>4</v>
      </c>
      <c r="B172" s="105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1051"/>
      <c r="AD172" s="1051"/>
      <c r="AE172" s="1051"/>
      <c r="AF172" s="1051"/>
      <c r="AG172" s="1051"/>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050">
        <v>5</v>
      </c>
      <c r="B173" s="105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1051"/>
      <c r="AD173" s="1051"/>
      <c r="AE173" s="1051"/>
      <c r="AF173" s="1051"/>
      <c r="AG173" s="1051"/>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050">
        <v>6</v>
      </c>
      <c r="B174" s="105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1051"/>
      <c r="AD174" s="1051"/>
      <c r="AE174" s="1051"/>
      <c r="AF174" s="1051"/>
      <c r="AG174" s="1051"/>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050">
        <v>7</v>
      </c>
      <c r="B175" s="105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1051"/>
      <c r="AD175" s="1051"/>
      <c r="AE175" s="1051"/>
      <c r="AF175" s="1051"/>
      <c r="AG175" s="1051"/>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050">
        <v>8</v>
      </c>
      <c r="B176" s="105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1051"/>
      <c r="AD176" s="1051"/>
      <c r="AE176" s="1051"/>
      <c r="AF176" s="1051"/>
      <c r="AG176" s="1051"/>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050">
        <v>9</v>
      </c>
      <c r="B177" s="105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1051"/>
      <c r="AD177" s="1051"/>
      <c r="AE177" s="1051"/>
      <c r="AF177" s="1051"/>
      <c r="AG177" s="1051"/>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050">
        <v>10</v>
      </c>
      <c r="B178" s="105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1051"/>
      <c r="AD178" s="1051"/>
      <c r="AE178" s="1051"/>
      <c r="AF178" s="1051"/>
      <c r="AG178" s="1051"/>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050">
        <v>11</v>
      </c>
      <c r="B179" s="105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1051"/>
      <c r="AD179" s="1051"/>
      <c r="AE179" s="1051"/>
      <c r="AF179" s="1051"/>
      <c r="AG179" s="1051"/>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050">
        <v>12</v>
      </c>
      <c r="B180" s="105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1051"/>
      <c r="AD180" s="1051"/>
      <c r="AE180" s="1051"/>
      <c r="AF180" s="1051"/>
      <c r="AG180" s="1051"/>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050">
        <v>13</v>
      </c>
      <c r="B181" s="105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1051"/>
      <c r="AD181" s="1051"/>
      <c r="AE181" s="1051"/>
      <c r="AF181" s="1051"/>
      <c r="AG181" s="1051"/>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050">
        <v>14</v>
      </c>
      <c r="B182" s="105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1051"/>
      <c r="AD182" s="1051"/>
      <c r="AE182" s="1051"/>
      <c r="AF182" s="1051"/>
      <c r="AG182" s="1051"/>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050">
        <v>15</v>
      </c>
      <c r="B183" s="105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1051"/>
      <c r="AD183" s="1051"/>
      <c r="AE183" s="1051"/>
      <c r="AF183" s="1051"/>
      <c r="AG183" s="1051"/>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050">
        <v>16</v>
      </c>
      <c r="B184" s="105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1051"/>
      <c r="AD184" s="1051"/>
      <c r="AE184" s="1051"/>
      <c r="AF184" s="1051"/>
      <c r="AG184" s="1051"/>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050">
        <v>17</v>
      </c>
      <c r="B185" s="105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1051"/>
      <c r="AD185" s="1051"/>
      <c r="AE185" s="1051"/>
      <c r="AF185" s="1051"/>
      <c r="AG185" s="1051"/>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050">
        <v>18</v>
      </c>
      <c r="B186" s="105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1051"/>
      <c r="AD186" s="1051"/>
      <c r="AE186" s="1051"/>
      <c r="AF186" s="1051"/>
      <c r="AG186" s="1051"/>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050">
        <v>19</v>
      </c>
      <c r="B187" s="105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1051"/>
      <c r="AD187" s="1051"/>
      <c r="AE187" s="1051"/>
      <c r="AF187" s="1051"/>
      <c r="AG187" s="1051"/>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050">
        <v>20</v>
      </c>
      <c r="B188" s="105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1051"/>
      <c r="AD188" s="1051"/>
      <c r="AE188" s="1051"/>
      <c r="AF188" s="1051"/>
      <c r="AG188" s="1051"/>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050">
        <v>21</v>
      </c>
      <c r="B189" s="105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1051"/>
      <c r="AD189" s="1051"/>
      <c r="AE189" s="1051"/>
      <c r="AF189" s="1051"/>
      <c r="AG189" s="1051"/>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050">
        <v>22</v>
      </c>
      <c r="B190" s="105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1051"/>
      <c r="AD190" s="1051"/>
      <c r="AE190" s="1051"/>
      <c r="AF190" s="1051"/>
      <c r="AG190" s="1051"/>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050">
        <v>23</v>
      </c>
      <c r="B191" s="105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1051"/>
      <c r="AD191" s="1051"/>
      <c r="AE191" s="1051"/>
      <c r="AF191" s="1051"/>
      <c r="AG191" s="1051"/>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050">
        <v>24</v>
      </c>
      <c r="B192" s="105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1051"/>
      <c r="AD192" s="1051"/>
      <c r="AE192" s="1051"/>
      <c r="AF192" s="1051"/>
      <c r="AG192" s="1051"/>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050">
        <v>25</v>
      </c>
      <c r="B193" s="105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1051"/>
      <c r="AD193" s="1051"/>
      <c r="AE193" s="1051"/>
      <c r="AF193" s="1051"/>
      <c r="AG193" s="1051"/>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050">
        <v>26</v>
      </c>
      <c r="B194" s="105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1051"/>
      <c r="AD194" s="1051"/>
      <c r="AE194" s="1051"/>
      <c r="AF194" s="1051"/>
      <c r="AG194" s="1051"/>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050">
        <v>27</v>
      </c>
      <c r="B195" s="105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1051"/>
      <c r="AD195" s="1051"/>
      <c r="AE195" s="1051"/>
      <c r="AF195" s="1051"/>
      <c r="AG195" s="1051"/>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050">
        <v>28</v>
      </c>
      <c r="B196" s="105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1051"/>
      <c r="AD196" s="1051"/>
      <c r="AE196" s="1051"/>
      <c r="AF196" s="1051"/>
      <c r="AG196" s="1051"/>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050">
        <v>29</v>
      </c>
      <c r="B197" s="105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1051"/>
      <c r="AD197" s="1051"/>
      <c r="AE197" s="1051"/>
      <c r="AF197" s="1051"/>
      <c r="AG197" s="1051"/>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050">
        <v>30</v>
      </c>
      <c r="B198" s="105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1051"/>
      <c r="AD198" s="1051"/>
      <c r="AE198" s="1051"/>
      <c r="AF198" s="1051"/>
      <c r="AG198" s="1051"/>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55" t="s">
        <v>297</v>
      </c>
      <c r="K201" s="367"/>
      <c r="L201" s="367"/>
      <c r="M201" s="367"/>
      <c r="N201" s="367"/>
      <c r="O201" s="367"/>
      <c r="P201" s="250" t="s">
        <v>27</v>
      </c>
      <c r="Q201" s="250"/>
      <c r="R201" s="250"/>
      <c r="S201" s="250"/>
      <c r="T201" s="250"/>
      <c r="U201" s="250"/>
      <c r="V201" s="250"/>
      <c r="W201" s="250"/>
      <c r="X201" s="250"/>
      <c r="Y201" s="368" t="s">
        <v>353</v>
      </c>
      <c r="Z201" s="369"/>
      <c r="AA201" s="369"/>
      <c r="AB201" s="369"/>
      <c r="AC201" s="155" t="s">
        <v>338</v>
      </c>
      <c r="AD201" s="155"/>
      <c r="AE201" s="155"/>
      <c r="AF201" s="155"/>
      <c r="AG201" s="155"/>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 t="shared" ref="AY201:AY202" si="4">$AY$199</f>
        <v>0</v>
      </c>
    </row>
    <row r="202" spans="1:51" ht="26.25" customHeight="1" x14ac:dyDescent="0.15">
      <c r="A202" s="1050">
        <v>1</v>
      </c>
      <c r="B202" s="1050">
        <v>1</v>
      </c>
      <c r="C202" s="364"/>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1051"/>
      <c r="AD202" s="1051"/>
      <c r="AE202" s="1051"/>
      <c r="AF202" s="1051"/>
      <c r="AG202" s="1051"/>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050">
        <v>2</v>
      </c>
      <c r="B203" s="105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1051"/>
      <c r="AD203" s="1051"/>
      <c r="AE203" s="1051"/>
      <c r="AF203" s="1051"/>
      <c r="AG203" s="1051"/>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050">
        <v>3</v>
      </c>
      <c r="B204" s="105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1051"/>
      <c r="AD204" s="1051"/>
      <c r="AE204" s="1051"/>
      <c r="AF204" s="1051"/>
      <c r="AG204" s="1051"/>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050">
        <v>4</v>
      </c>
      <c r="B205" s="105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1051"/>
      <c r="AD205" s="1051"/>
      <c r="AE205" s="1051"/>
      <c r="AF205" s="1051"/>
      <c r="AG205" s="1051"/>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050">
        <v>5</v>
      </c>
      <c r="B206" s="105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1051"/>
      <c r="AD206" s="1051"/>
      <c r="AE206" s="1051"/>
      <c r="AF206" s="1051"/>
      <c r="AG206" s="1051"/>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050">
        <v>6</v>
      </c>
      <c r="B207" s="105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1051"/>
      <c r="AD207" s="1051"/>
      <c r="AE207" s="1051"/>
      <c r="AF207" s="1051"/>
      <c r="AG207" s="1051"/>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050">
        <v>7</v>
      </c>
      <c r="B208" s="105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1051"/>
      <c r="AD208" s="1051"/>
      <c r="AE208" s="1051"/>
      <c r="AF208" s="1051"/>
      <c r="AG208" s="1051"/>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050">
        <v>8</v>
      </c>
      <c r="B209" s="105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1051"/>
      <c r="AD209" s="1051"/>
      <c r="AE209" s="1051"/>
      <c r="AF209" s="1051"/>
      <c r="AG209" s="1051"/>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050">
        <v>9</v>
      </c>
      <c r="B210" s="105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1051"/>
      <c r="AD210" s="1051"/>
      <c r="AE210" s="1051"/>
      <c r="AF210" s="1051"/>
      <c r="AG210" s="1051"/>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050">
        <v>10</v>
      </c>
      <c r="B211" s="105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1051"/>
      <c r="AD211" s="1051"/>
      <c r="AE211" s="1051"/>
      <c r="AF211" s="1051"/>
      <c r="AG211" s="1051"/>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050">
        <v>11</v>
      </c>
      <c r="B212" s="105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1051"/>
      <c r="AD212" s="1051"/>
      <c r="AE212" s="1051"/>
      <c r="AF212" s="1051"/>
      <c r="AG212" s="1051"/>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050">
        <v>12</v>
      </c>
      <c r="B213" s="105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1051"/>
      <c r="AD213" s="1051"/>
      <c r="AE213" s="1051"/>
      <c r="AF213" s="1051"/>
      <c r="AG213" s="1051"/>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050">
        <v>13</v>
      </c>
      <c r="B214" s="105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1051"/>
      <c r="AD214" s="1051"/>
      <c r="AE214" s="1051"/>
      <c r="AF214" s="1051"/>
      <c r="AG214" s="1051"/>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050">
        <v>14</v>
      </c>
      <c r="B215" s="105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1051"/>
      <c r="AD215" s="1051"/>
      <c r="AE215" s="1051"/>
      <c r="AF215" s="1051"/>
      <c r="AG215" s="1051"/>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050">
        <v>15</v>
      </c>
      <c r="B216" s="105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1051"/>
      <c r="AD216" s="1051"/>
      <c r="AE216" s="1051"/>
      <c r="AF216" s="1051"/>
      <c r="AG216" s="1051"/>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050">
        <v>16</v>
      </c>
      <c r="B217" s="105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1051"/>
      <c r="AD217" s="1051"/>
      <c r="AE217" s="1051"/>
      <c r="AF217" s="1051"/>
      <c r="AG217" s="1051"/>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050">
        <v>17</v>
      </c>
      <c r="B218" s="105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1051"/>
      <c r="AD218" s="1051"/>
      <c r="AE218" s="1051"/>
      <c r="AF218" s="1051"/>
      <c r="AG218" s="1051"/>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050">
        <v>18</v>
      </c>
      <c r="B219" s="105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1051"/>
      <c r="AD219" s="1051"/>
      <c r="AE219" s="1051"/>
      <c r="AF219" s="1051"/>
      <c r="AG219" s="1051"/>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050">
        <v>19</v>
      </c>
      <c r="B220" s="105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1051"/>
      <c r="AD220" s="1051"/>
      <c r="AE220" s="1051"/>
      <c r="AF220" s="1051"/>
      <c r="AG220" s="1051"/>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050">
        <v>20</v>
      </c>
      <c r="B221" s="105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1051"/>
      <c r="AD221" s="1051"/>
      <c r="AE221" s="1051"/>
      <c r="AF221" s="1051"/>
      <c r="AG221" s="1051"/>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050">
        <v>21</v>
      </c>
      <c r="B222" s="105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1051"/>
      <c r="AD222" s="1051"/>
      <c r="AE222" s="1051"/>
      <c r="AF222" s="1051"/>
      <c r="AG222" s="1051"/>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050">
        <v>22</v>
      </c>
      <c r="B223" s="105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1051"/>
      <c r="AD223" s="1051"/>
      <c r="AE223" s="1051"/>
      <c r="AF223" s="1051"/>
      <c r="AG223" s="1051"/>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050">
        <v>23</v>
      </c>
      <c r="B224" s="105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1051"/>
      <c r="AD224" s="1051"/>
      <c r="AE224" s="1051"/>
      <c r="AF224" s="1051"/>
      <c r="AG224" s="1051"/>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050">
        <v>24</v>
      </c>
      <c r="B225" s="105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1051"/>
      <c r="AD225" s="1051"/>
      <c r="AE225" s="1051"/>
      <c r="AF225" s="1051"/>
      <c r="AG225" s="1051"/>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050">
        <v>25</v>
      </c>
      <c r="B226" s="105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1051"/>
      <c r="AD226" s="1051"/>
      <c r="AE226" s="1051"/>
      <c r="AF226" s="1051"/>
      <c r="AG226" s="1051"/>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050">
        <v>26</v>
      </c>
      <c r="B227" s="105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1051"/>
      <c r="AD227" s="1051"/>
      <c r="AE227" s="1051"/>
      <c r="AF227" s="1051"/>
      <c r="AG227" s="1051"/>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050">
        <v>27</v>
      </c>
      <c r="B228" s="105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1051"/>
      <c r="AD228" s="1051"/>
      <c r="AE228" s="1051"/>
      <c r="AF228" s="1051"/>
      <c r="AG228" s="1051"/>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050">
        <v>28</v>
      </c>
      <c r="B229" s="105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1051"/>
      <c r="AD229" s="1051"/>
      <c r="AE229" s="1051"/>
      <c r="AF229" s="1051"/>
      <c r="AG229" s="1051"/>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050">
        <v>29</v>
      </c>
      <c r="B230" s="105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1051"/>
      <c r="AD230" s="1051"/>
      <c r="AE230" s="1051"/>
      <c r="AF230" s="1051"/>
      <c r="AG230" s="1051"/>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050">
        <v>30</v>
      </c>
      <c r="B231" s="105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1051"/>
      <c r="AD231" s="1051"/>
      <c r="AE231" s="1051"/>
      <c r="AF231" s="1051"/>
      <c r="AG231" s="1051"/>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55" t="s">
        <v>297</v>
      </c>
      <c r="K234" s="367"/>
      <c r="L234" s="367"/>
      <c r="M234" s="367"/>
      <c r="N234" s="367"/>
      <c r="O234" s="367"/>
      <c r="P234" s="250" t="s">
        <v>27</v>
      </c>
      <c r="Q234" s="250"/>
      <c r="R234" s="250"/>
      <c r="S234" s="250"/>
      <c r="T234" s="250"/>
      <c r="U234" s="250"/>
      <c r="V234" s="250"/>
      <c r="W234" s="250"/>
      <c r="X234" s="250"/>
      <c r="Y234" s="368" t="s">
        <v>353</v>
      </c>
      <c r="Z234" s="369"/>
      <c r="AA234" s="369"/>
      <c r="AB234" s="369"/>
      <c r="AC234" s="155" t="s">
        <v>338</v>
      </c>
      <c r="AD234" s="155"/>
      <c r="AE234" s="155"/>
      <c r="AF234" s="155"/>
      <c r="AG234" s="155"/>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050">
        <v>1</v>
      </c>
      <c r="B235" s="105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1051"/>
      <c r="AD235" s="1051"/>
      <c r="AE235" s="1051"/>
      <c r="AF235" s="1051"/>
      <c r="AG235" s="1051"/>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050">
        <v>2</v>
      </c>
      <c r="B236" s="105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1051"/>
      <c r="AD236" s="1051"/>
      <c r="AE236" s="1051"/>
      <c r="AF236" s="1051"/>
      <c r="AG236" s="1051"/>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050">
        <v>3</v>
      </c>
      <c r="B237" s="105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1051"/>
      <c r="AD237" s="1051"/>
      <c r="AE237" s="1051"/>
      <c r="AF237" s="1051"/>
      <c r="AG237" s="1051"/>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050">
        <v>4</v>
      </c>
      <c r="B238" s="105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1051"/>
      <c r="AD238" s="1051"/>
      <c r="AE238" s="1051"/>
      <c r="AF238" s="1051"/>
      <c r="AG238" s="1051"/>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050">
        <v>5</v>
      </c>
      <c r="B239" s="105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1051"/>
      <c r="AD239" s="1051"/>
      <c r="AE239" s="1051"/>
      <c r="AF239" s="1051"/>
      <c r="AG239" s="1051"/>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050">
        <v>6</v>
      </c>
      <c r="B240" s="105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1051"/>
      <c r="AD240" s="1051"/>
      <c r="AE240" s="1051"/>
      <c r="AF240" s="1051"/>
      <c r="AG240" s="1051"/>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050">
        <v>7</v>
      </c>
      <c r="B241" s="105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1051"/>
      <c r="AD241" s="1051"/>
      <c r="AE241" s="1051"/>
      <c r="AF241" s="1051"/>
      <c r="AG241" s="1051"/>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050">
        <v>8</v>
      </c>
      <c r="B242" s="105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1051"/>
      <c r="AD242" s="1051"/>
      <c r="AE242" s="1051"/>
      <c r="AF242" s="1051"/>
      <c r="AG242" s="1051"/>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050">
        <v>9</v>
      </c>
      <c r="B243" s="105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1051"/>
      <c r="AD243" s="1051"/>
      <c r="AE243" s="1051"/>
      <c r="AF243" s="1051"/>
      <c r="AG243" s="1051"/>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050">
        <v>10</v>
      </c>
      <c r="B244" s="105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1051"/>
      <c r="AD244" s="1051"/>
      <c r="AE244" s="1051"/>
      <c r="AF244" s="1051"/>
      <c r="AG244" s="1051"/>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050">
        <v>11</v>
      </c>
      <c r="B245" s="105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1051"/>
      <c r="AD245" s="1051"/>
      <c r="AE245" s="1051"/>
      <c r="AF245" s="1051"/>
      <c r="AG245" s="1051"/>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050">
        <v>12</v>
      </c>
      <c r="B246" s="105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1051"/>
      <c r="AD246" s="1051"/>
      <c r="AE246" s="1051"/>
      <c r="AF246" s="1051"/>
      <c r="AG246" s="1051"/>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050">
        <v>13</v>
      </c>
      <c r="B247" s="105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1051"/>
      <c r="AD247" s="1051"/>
      <c r="AE247" s="1051"/>
      <c r="AF247" s="1051"/>
      <c r="AG247" s="1051"/>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050">
        <v>14</v>
      </c>
      <c r="B248" s="105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1051"/>
      <c r="AD248" s="1051"/>
      <c r="AE248" s="1051"/>
      <c r="AF248" s="1051"/>
      <c r="AG248" s="1051"/>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050">
        <v>15</v>
      </c>
      <c r="B249" s="105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1051"/>
      <c r="AD249" s="1051"/>
      <c r="AE249" s="1051"/>
      <c r="AF249" s="1051"/>
      <c r="AG249" s="1051"/>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050">
        <v>16</v>
      </c>
      <c r="B250" s="105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1051"/>
      <c r="AD250" s="1051"/>
      <c r="AE250" s="1051"/>
      <c r="AF250" s="1051"/>
      <c r="AG250" s="1051"/>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050">
        <v>17</v>
      </c>
      <c r="B251" s="105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1051"/>
      <c r="AD251" s="1051"/>
      <c r="AE251" s="1051"/>
      <c r="AF251" s="1051"/>
      <c r="AG251" s="1051"/>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050">
        <v>18</v>
      </c>
      <c r="B252" s="105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1051"/>
      <c r="AD252" s="1051"/>
      <c r="AE252" s="1051"/>
      <c r="AF252" s="1051"/>
      <c r="AG252" s="1051"/>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050">
        <v>19</v>
      </c>
      <c r="B253" s="105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1051"/>
      <c r="AD253" s="1051"/>
      <c r="AE253" s="1051"/>
      <c r="AF253" s="1051"/>
      <c r="AG253" s="1051"/>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050">
        <v>20</v>
      </c>
      <c r="B254" s="105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1051"/>
      <c r="AD254" s="1051"/>
      <c r="AE254" s="1051"/>
      <c r="AF254" s="1051"/>
      <c r="AG254" s="1051"/>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050">
        <v>21</v>
      </c>
      <c r="B255" s="105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1051"/>
      <c r="AD255" s="1051"/>
      <c r="AE255" s="1051"/>
      <c r="AF255" s="1051"/>
      <c r="AG255" s="1051"/>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050">
        <v>22</v>
      </c>
      <c r="B256" s="105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1051"/>
      <c r="AD256" s="1051"/>
      <c r="AE256" s="1051"/>
      <c r="AF256" s="1051"/>
      <c r="AG256" s="1051"/>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050">
        <v>23</v>
      </c>
      <c r="B257" s="105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1051"/>
      <c r="AD257" s="1051"/>
      <c r="AE257" s="1051"/>
      <c r="AF257" s="1051"/>
      <c r="AG257" s="1051"/>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050">
        <v>24</v>
      </c>
      <c r="B258" s="105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1051"/>
      <c r="AD258" s="1051"/>
      <c r="AE258" s="1051"/>
      <c r="AF258" s="1051"/>
      <c r="AG258" s="1051"/>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050">
        <v>25</v>
      </c>
      <c r="B259" s="105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1051"/>
      <c r="AD259" s="1051"/>
      <c r="AE259" s="1051"/>
      <c r="AF259" s="1051"/>
      <c r="AG259" s="1051"/>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050">
        <v>26</v>
      </c>
      <c r="B260" s="105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1051"/>
      <c r="AD260" s="1051"/>
      <c r="AE260" s="1051"/>
      <c r="AF260" s="1051"/>
      <c r="AG260" s="1051"/>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050">
        <v>27</v>
      </c>
      <c r="B261" s="105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1051"/>
      <c r="AD261" s="1051"/>
      <c r="AE261" s="1051"/>
      <c r="AF261" s="1051"/>
      <c r="AG261" s="1051"/>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050">
        <v>28</v>
      </c>
      <c r="B262" s="105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1051"/>
      <c r="AD262" s="1051"/>
      <c r="AE262" s="1051"/>
      <c r="AF262" s="1051"/>
      <c r="AG262" s="1051"/>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050">
        <v>29</v>
      </c>
      <c r="B263" s="105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1051"/>
      <c r="AD263" s="1051"/>
      <c r="AE263" s="1051"/>
      <c r="AF263" s="1051"/>
      <c r="AG263" s="1051"/>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050">
        <v>30</v>
      </c>
      <c r="B264" s="105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1051"/>
      <c r="AD264" s="1051"/>
      <c r="AE264" s="1051"/>
      <c r="AF264" s="1051"/>
      <c r="AG264" s="1051"/>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55" t="s">
        <v>297</v>
      </c>
      <c r="K267" s="367"/>
      <c r="L267" s="367"/>
      <c r="M267" s="367"/>
      <c r="N267" s="367"/>
      <c r="O267" s="367"/>
      <c r="P267" s="250" t="s">
        <v>27</v>
      </c>
      <c r="Q267" s="250"/>
      <c r="R267" s="250"/>
      <c r="S267" s="250"/>
      <c r="T267" s="250"/>
      <c r="U267" s="250"/>
      <c r="V267" s="250"/>
      <c r="W267" s="250"/>
      <c r="X267" s="250"/>
      <c r="Y267" s="368" t="s">
        <v>353</v>
      </c>
      <c r="Z267" s="369"/>
      <c r="AA267" s="369"/>
      <c r="AB267" s="369"/>
      <c r="AC267" s="155" t="s">
        <v>338</v>
      </c>
      <c r="AD267" s="155"/>
      <c r="AE267" s="155"/>
      <c r="AF267" s="155"/>
      <c r="AG267" s="155"/>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 t="shared" ref="AY267:AY268" si="5">$AY$265</f>
        <v>0</v>
      </c>
    </row>
    <row r="268" spans="1:51" ht="26.25" customHeight="1" x14ac:dyDescent="0.15">
      <c r="A268" s="1050">
        <v>1</v>
      </c>
      <c r="B268" s="105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1051"/>
      <c r="AD268" s="1051"/>
      <c r="AE268" s="1051"/>
      <c r="AF268" s="1051"/>
      <c r="AG268" s="1051"/>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050">
        <v>2</v>
      </c>
      <c r="B269" s="105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1051"/>
      <c r="AD269" s="1051"/>
      <c r="AE269" s="1051"/>
      <c r="AF269" s="1051"/>
      <c r="AG269" s="1051"/>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050">
        <v>3</v>
      </c>
      <c r="B270" s="105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1051"/>
      <c r="AD270" s="1051"/>
      <c r="AE270" s="1051"/>
      <c r="AF270" s="1051"/>
      <c r="AG270" s="1051"/>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050">
        <v>4</v>
      </c>
      <c r="B271" s="105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1051"/>
      <c r="AD271" s="1051"/>
      <c r="AE271" s="1051"/>
      <c r="AF271" s="1051"/>
      <c r="AG271" s="1051"/>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050">
        <v>5</v>
      </c>
      <c r="B272" s="105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1051"/>
      <c r="AD272" s="1051"/>
      <c r="AE272" s="1051"/>
      <c r="AF272" s="1051"/>
      <c r="AG272" s="1051"/>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050">
        <v>6</v>
      </c>
      <c r="B273" s="105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1051"/>
      <c r="AD273" s="1051"/>
      <c r="AE273" s="1051"/>
      <c r="AF273" s="1051"/>
      <c r="AG273" s="1051"/>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050">
        <v>7</v>
      </c>
      <c r="B274" s="105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1051"/>
      <c r="AD274" s="1051"/>
      <c r="AE274" s="1051"/>
      <c r="AF274" s="1051"/>
      <c r="AG274" s="1051"/>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050">
        <v>8</v>
      </c>
      <c r="B275" s="105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1051"/>
      <c r="AD275" s="1051"/>
      <c r="AE275" s="1051"/>
      <c r="AF275" s="1051"/>
      <c r="AG275" s="1051"/>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050">
        <v>9</v>
      </c>
      <c r="B276" s="105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1051"/>
      <c r="AD276" s="1051"/>
      <c r="AE276" s="1051"/>
      <c r="AF276" s="1051"/>
      <c r="AG276" s="1051"/>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050">
        <v>10</v>
      </c>
      <c r="B277" s="105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1051"/>
      <c r="AD277" s="1051"/>
      <c r="AE277" s="1051"/>
      <c r="AF277" s="1051"/>
      <c r="AG277" s="1051"/>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050">
        <v>11</v>
      </c>
      <c r="B278" s="105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1051"/>
      <c r="AD278" s="1051"/>
      <c r="AE278" s="1051"/>
      <c r="AF278" s="1051"/>
      <c r="AG278" s="1051"/>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050">
        <v>12</v>
      </c>
      <c r="B279" s="105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1051"/>
      <c r="AD279" s="1051"/>
      <c r="AE279" s="1051"/>
      <c r="AF279" s="1051"/>
      <c r="AG279" s="1051"/>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050">
        <v>13</v>
      </c>
      <c r="B280" s="105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1051"/>
      <c r="AD280" s="1051"/>
      <c r="AE280" s="1051"/>
      <c r="AF280" s="1051"/>
      <c r="AG280" s="1051"/>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050">
        <v>14</v>
      </c>
      <c r="B281" s="105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1051"/>
      <c r="AD281" s="1051"/>
      <c r="AE281" s="1051"/>
      <c r="AF281" s="1051"/>
      <c r="AG281" s="1051"/>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050">
        <v>15</v>
      </c>
      <c r="B282" s="105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1051"/>
      <c r="AD282" s="1051"/>
      <c r="AE282" s="1051"/>
      <c r="AF282" s="1051"/>
      <c r="AG282" s="1051"/>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050">
        <v>16</v>
      </c>
      <c r="B283" s="105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1051"/>
      <c r="AD283" s="1051"/>
      <c r="AE283" s="1051"/>
      <c r="AF283" s="1051"/>
      <c r="AG283" s="1051"/>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050">
        <v>17</v>
      </c>
      <c r="B284" s="105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1051"/>
      <c r="AD284" s="1051"/>
      <c r="AE284" s="1051"/>
      <c r="AF284" s="1051"/>
      <c r="AG284" s="1051"/>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050">
        <v>18</v>
      </c>
      <c r="B285" s="105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1051"/>
      <c r="AD285" s="1051"/>
      <c r="AE285" s="1051"/>
      <c r="AF285" s="1051"/>
      <c r="AG285" s="1051"/>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050">
        <v>19</v>
      </c>
      <c r="B286" s="105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1051"/>
      <c r="AD286" s="1051"/>
      <c r="AE286" s="1051"/>
      <c r="AF286" s="1051"/>
      <c r="AG286" s="1051"/>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050">
        <v>20</v>
      </c>
      <c r="B287" s="105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1051"/>
      <c r="AD287" s="1051"/>
      <c r="AE287" s="1051"/>
      <c r="AF287" s="1051"/>
      <c r="AG287" s="1051"/>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050">
        <v>21</v>
      </c>
      <c r="B288" s="105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1051"/>
      <c r="AD288" s="1051"/>
      <c r="AE288" s="1051"/>
      <c r="AF288" s="1051"/>
      <c r="AG288" s="1051"/>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050">
        <v>22</v>
      </c>
      <c r="B289" s="105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1051"/>
      <c r="AD289" s="1051"/>
      <c r="AE289" s="1051"/>
      <c r="AF289" s="1051"/>
      <c r="AG289" s="1051"/>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050">
        <v>23</v>
      </c>
      <c r="B290" s="105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1051"/>
      <c r="AD290" s="1051"/>
      <c r="AE290" s="1051"/>
      <c r="AF290" s="1051"/>
      <c r="AG290" s="1051"/>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050">
        <v>24</v>
      </c>
      <c r="B291" s="105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1051"/>
      <c r="AD291" s="1051"/>
      <c r="AE291" s="1051"/>
      <c r="AF291" s="1051"/>
      <c r="AG291" s="1051"/>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050">
        <v>25</v>
      </c>
      <c r="B292" s="105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1051"/>
      <c r="AD292" s="1051"/>
      <c r="AE292" s="1051"/>
      <c r="AF292" s="1051"/>
      <c r="AG292" s="1051"/>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050">
        <v>26</v>
      </c>
      <c r="B293" s="105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1051"/>
      <c r="AD293" s="1051"/>
      <c r="AE293" s="1051"/>
      <c r="AF293" s="1051"/>
      <c r="AG293" s="1051"/>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050">
        <v>27</v>
      </c>
      <c r="B294" s="105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1051"/>
      <c r="AD294" s="1051"/>
      <c r="AE294" s="1051"/>
      <c r="AF294" s="1051"/>
      <c r="AG294" s="1051"/>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050">
        <v>28</v>
      </c>
      <c r="B295" s="105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1051"/>
      <c r="AD295" s="1051"/>
      <c r="AE295" s="1051"/>
      <c r="AF295" s="1051"/>
      <c r="AG295" s="1051"/>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050">
        <v>29</v>
      </c>
      <c r="B296" s="105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1051"/>
      <c r="AD296" s="1051"/>
      <c r="AE296" s="1051"/>
      <c r="AF296" s="1051"/>
      <c r="AG296" s="1051"/>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050">
        <v>30</v>
      </c>
      <c r="B297" s="105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1051"/>
      <c r="AD297" s="1051"/>
      <c r="AE297" s="1051"/>
      <c r="AF297" s="1051"/>
      <c r="AG297" s="1051"/>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55" t="s">
        <v>297</v>
      </c>
      <c r="K300" s="367"/>
      <c r="L300" s="367"/>
      <c r="M300" s="367"/>
      <c r="N300" s="367"/>
      <c r="O300" s="367"/>
      <c r="P300" s="250" t="s">
        <v>27</v>
      </c>
      <c r="Q300" s="250"/>
      <c r="R300" s="250"/>
      <c r="S300" s="250"/>
      <c r="T300" s="250"/>
      <c r="U300" s="250"/>
      <c r="V300" s="250"/>
      <c r="W300" s="250"/>
      <c r="X300" s="250"/>
      <c r="Y300" s="368" t="s">
        <v>353</v>
      </c>
      <c r="Z300" s="369"/>
      <c r="AA300" s="369"/>
      <c r="AB300" s="369"/>
      <c r="AC300" s="155" t="s">
        <v>338</v>
      </c>
      <c r="AD300" s="155"/>
      <c r="AE300" s="155"/>
      <c r="AF300" s="155"/>
      <c r="AG300" s="155"/>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 t="shared" ref="AY300:AY301" si="6">$AY$298</f>
        <v>0</v>
      </c>
    </row>
    <row r="301" spans="1:51" ht="26.25" customHeight="1" x14ac:dyDescent="0.15">
      <c r="A301" s="1050">
        <v>1</v>
      </c>
      <c r="B301" s="105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1051"/>
      <c r="AD301" s="1051"/>
      <c r="AE301" s="1051"/>
      <c r="AF301" s="1051"/>
      <c r="AG301" s="1051"/>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050">
        <v>2</v>
      </c>
      <c r="B302" s="105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1051"/>
      <c r="AD302" s="1051"/>
      <c r="AE302" s="1051"/>
      <c r="AF302" s="1051"/>
      <c r="AG302" s="1051"/>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050">
        <v>3</v>
      </c>
      <c r="B303" s="105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1051"/>
      <c r="AD303" s="1051"/>
      <c r="AE303" s="1051"/>
      <c r="AF303" s="1051"/>
      <c r="AG303" s="1051"/>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050">
        <v>4</v>
      </c>
      <c r="B304" s="105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1051"/>
      <c r="AD304" s="1051"/>
      <c r="AE304" s="1051"/>
      <c r="AF304" s="1051"/>
      <c r="AG304" s="1051"/>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050">
        <v>5</v>
      </c>
      <c r="B305" s="105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1051"/>
      <c r="AD305" s="1051"/>
      <c r="AE305" s="1051"/>
      <c r="AF305" s="1051"/>
      <c r="AG305" s="1051"/>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050">
        <v>6</v>
      </c>
      <c r="B306" s="105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1051"/>
      <c r="AD306" s="1051"/>
      <c r="AE306" s="1051"/>
      <c r="AF306" s="1051"/>
      <c r="AG306" s="1051"/>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050">
        <v>7</v>
      </c>
      <c r="B307" s="105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1051"/>
      <c r="AD307" s="1051"/>
      <c r="AE307" s="1051"/>
      <c r="AF307" s="1051"/>
      <c r="AG307" s="1051"/>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050">
        <v>8</v>
      </c>
      <c r="B308" s="105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1051"/>
      <c r="AD308" s="1051"/>
      <c r="AE308" s="1051"/>
      <c r="AF308" s="1051"/>
      <c r="AG308" s="1051"/>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050">
        <v>9</v>
      </c>
      <c r="B309" s="105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1051"/>
      <c r="AD309" s="1051"/>
      <c r="AE309" s="1051"/>
      <c r="AF309" s="1051"/>
      <c r="AG309" s="1051"/>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050">
        <v>10</v>
      </c>
      <c r="B310" s="105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1051"/>
      <c r="AD310" s="1051"/>
      <c r="AE310" s="1051"/>
      <c r="AF310" s="1051"/>
      <c r="AG310" s="1051"/>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050">
        <v>11</v>
      </c>
      <c r="B311" s="105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1051"/>
      <c r="AD311" s="1051"/>
      <c r="AE311" s="1051"/>
      <c r="AF311" s="1051"/>
      <c r="AG311" s="1051"/>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050">
        <v>12</v>
      </c>
      <c r="B312" s="105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1051"/>
      <c r="AD312" s="1051"/>
      <c r="AE312" s="1051"/>
      <c r="AF312" s="1051"/>
      <c r="AG312" s="1051"/>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050">
        <v>13</v>
      </c>
      <c r="B313" s="105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1051"/>
      <c r="AD313" s="1051"/>
      <c r="AE313" s="1051"/>
      <c r="AF313" s="1051"/>
      <c r="AG313" s="1051"/>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050">
        <v>14</v>
      </c>
      <c r="B314" s="105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1051"/>
      <c r="AD314" s="1051"/>
      <c r="AE314" s="1051"/>
      <c r="AF314" s="1051"/>
      <c r="AG314" s="1051"/>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050">
        <v>15</v>
      </c>
      <c r="B315" s="105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1051"/>
      <c r="AD315" s="1051"/>
      <c r="AE315" s="1051"/>
      <c r="AF315" s="1051"/>
      <c r="AG315" s="1051"/>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050">
        <v>16</v>
      </c>
      <c r="B316" s="105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1051"/>
      <c r="AD316" s="1051"/>
      <c r="AE316" s="1051"/>
      <c r="AF316" s="1051"/>
      <c r="AG316" s="1051"/>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050">
        <v>17</v>
      </c>
      <c r="B317" s="105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1051"/>
      <c r="AD317" s="1051"/>
      <c r="AE317" s="1051"/>
      <c r="AF317" s="1051"/>
      <c r="AG317" s="1051"/>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050">
        <v>18</v>
      </c>
      <c r="B318" s="105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1051"/>
      <c r="AD318" s="1051"/>
      <c r="AE318" s="1051"/>
      <c r="AF318" s="1051"/>
      <c r="AG318" s="1051"/>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050">
        <v>19</v>
      </c>
      <c r="B319" s="105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1051"/>
      <c r="AD319" s="1051"/>
      <c r="AE319" s="1051"/>
      <c r="AF319" s="1051"/>
      <c r="AG319" s="1051"/>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050">
        <v>20</v>
      </c>
      <c r="B320" s="105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1051"/>
      <c r="AD320" s="1051"/>
      <c r="AE320" s="1051"/>
      <c r="AF320" s="1051"/>
      <c r="AG320" s="1051"/>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050">
        <v>21</v>
      </c>
      <c r="B321" s="105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1051"/>
      <c r="AD321" s="1051"/>
      <c r="AE321" s="1051"/>
      <c r="AF321" s="1051"/>
      <c r="AG321" s="1051"/>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050">
        <v>22</v>
      </c>
      <c r="B322" s="105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1051"/>
      <c r="AD322" s="1051"/>
      <c r="AE322" s="1051"/>
      <c r="AF322" s="1051"/>
      <c r="AG322" s="1051"/>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050">
        <v>23</v>
      </c>
      <c r="B323" s="105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1051"/>
      <c r="AD323" s="1051"/>
      <c r="AE323" s="1051"/>
      <c r="AF323" s="1051"/>
      <c r="AG323" s="1051"/>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050">
        <v>24</v>
      </c>
      <c r="B324" s="105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1051"/>
      <c r="AD324" s="1051"/>
      <c r="AE324" s="1051"/>
      <c r="AF324" s="1051"/>
      <c r="AG324" s="1051"/>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050">
        <v>25</v>
      </c>
      <c r="B325" s="105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1051"/>
      <c r="AD325" s="1051"/>
      <c r="AE325" s="1051"/>
      <c r="AF325" s="1051"/>
      <c r="AG325" s="1051"/>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050">
        <v>26</v>
      </c>
      <c r="B326" s="105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1051"/>
      <c r="AD326" s="1051"/>
      <c r="AE326" s="1051"/>
      <c r="AF326" s="1051"/>
      <c r="AG326" s="1051"/>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050">
        <v>27</v>
      </c>
      <c r="B327" s="105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1051"/>
      <c r="AD327" s="1051"/>
      <c r="AE327" s="1051"/>
      <c r="AF327" s="1051"/>
      <c r="AG327" s="1051"/>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050">
        <v>28</v>
      </c>
      <c r="B328" s="105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1051"/>
      <c r="AD328" s="1051"/>
      <c r="AE328" s="1051"/>
      <c r="AF328" s="1051"/>
      <c r="AG328" s="1051"/>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050">
        <v>29</v>
      </c>
      <c r="B329" s="105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1051"/>
      <c r="AD329" s="1051"/>
      <c r="AE329" s="1051"/>
      <c r="AF329" s="1051"/>
      <c r="AG329" s="1051"/>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050">
        <v>30</v>
      </c>
      <c r="B330" s="105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1051"/>
      <c r="AD330" s="1051"/>
      <c r="AE330" s="1051"/>
      <c r="AF330" s="1051"/>
      <c r="AG330" s="1051"/>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55" t="s">
        <v>297</v>
      </c>
      <c r="K333" s="367"/>
      <c r="L333" s="367"/>
      <c r="M333" s="367"/>
      <c r="N333" s="367"/>
      <c r="O333" s="367"/>
      <c r="P333" s="250" t="s">
        <v>27</v>
      </c>
      <c r="Q333" s="250"/>
      <c r="R333" s="250"/>
      <c r="S333" s="250"/>
      <c r="T333" s="250"/>
      <c r="U333" s="250"/>
      <c r="V333" s="250"/>
      <c r="W333" s="250"/>
      <c r="X333" s="250"/>
      <c r="Y333" s="368" t="s">
        <v>353</v>
      </c>
      <c r="Z333" s="369"/>
      <c r="AA333" s="369"/>
      <c r="AB333" s="369"/>
      <c r="AC333" s="155" t="s">
        <v>338</v>
      </c>
      <c r="AD333" s="155"/>
      <c r="AE333" s="155"/>
      <c r="AF333" s="155"/>
      <c r="AG333" s="155"/>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 t="shared" ref="AY333:AY334" si="7">$AY$331</f>
        <v>0</v>
      </c>
    </row>
    <row r="334" spans="1:51" ht="26.25" customHeight="1" x14ac:dyDescent="0.15">
      <c r="A334" s="1050">
        <v>1</v>
      </c>
      <c r="B334" s="105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1051"/>
      <c r="AD334" s="1051"/>
      <c r="AE334" s="1051"/>
      <c r="AF334" s="1051"/>
      <c r="AG334" s="1051"/>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050">
        <v>2</v>
      </c>
      <c r="B335" s="105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1051"/>
      <c r="AD335" s="1051"/>
      <c r="AE335" s="1051"/>
      <c r="AF335" s="1051"/>
      <c r="AG335" s="1051"/>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050">
        <v>3</v>
      </c>
      <c r="B336" s="105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1051"/>
      <c r="AD336" s="1051"/>
      <c r="AE336" s="1051"/>
      <c r="AF336" s="1051"/>
      <c r="AG336" s="1051"/>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050">
        <v>4</v>
      </c>
      <c r="B337" s="105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1051"/>
      <c r="AD337" s="1051"/>
      <c r="AE337" s="1051"/>
      <c r="AF337" s="1051"/>
      <c r="AG337" s="1051"/>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050">
        <v>5</v>
      </c>
      <c r="B338" s="105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1051"/>
      <c r="AD338" s="1051"/>
      <c r="AE338" s="1051"/>
      <c r="AF338" s="1051"/>
      <c r="AG338" s="1051"/>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050">
        <v>6</v>
      </c>
      <c r="B339" s="105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1051"/>
      <c r="AD339" s="1051"/>
      <c r="AE339" s="1051"/>
      <c r="AF339" s="1051"/>
      <c r="AG339" s="1051"/>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050">
        <v>7</v>
      </c>
      <c r="B340" s="105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1051"/>
      <c r="AD340" s="1051"/>
      <c r="AE340" s="1051"/>
      <c r="AF340" s="1051"/>
      <c r="AG340" s="1051"/>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050">
        <v>8</v>
      </c>
      <c r="B341" s="105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1051"/>
      <c r="AD341" s="1051"/>
      <c r="AE341" s="1051"/>
      <c r="AF341" s="1051"/>
      <c r="AG341" s="1051"/>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050">
        <v>9</v>
      </c>
      <c r="B342" s="105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1051"/>
      <c r="AD342" s="1051"/>
      <c r="AE342" s="1051"/>
      <c r="AF342" s="1051"/>
      <c r="AG342" s="1051"/>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050">
        <v>10</v>
      </c>
      <c r="B343" s="105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1051"/>
      <c r="AD343" s="1051"/>
      <c r="AE343" s="1051"/>
      <c r="AF343" s="1051"/>
      <c r="AG343" s="1051"/>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050">
        <v>11</v>
      </c>
      <c r="B344" s="105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1051"/>
      <c r="AD344" s="1051"/>
      <c r="AE344" s="1051"/>
      <c r="AF344" s="1051"/>
      <c r="AG344" s="1051"/>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050">
        <v>12</v>
      </c>
      <c r="B345" s="105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1051"/>
      <c r="AD345" s="1051"/>
      <c r="AE345" s="1051"/>
      <c r="AF345" s="1051"/>
      <c r="AG345" s="1051"/>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050">
        <v>13</v>
      </c>
      <c r="B346" s="105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1051"/>
      <c r="AD346" s="1051"/>
      <c r="AE346" s="1051"/>
      <c r="AF346" s="1051"/>
      <c r="AG346" s="1051"/>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050">
        <v>14</v>
      </c>
      <c r="B347" s="105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1051"/>
      <c r="AD347" s="1051"/>
      <c r="AE347" s="1051"/>
      <c r="AF347" s="1051"/>
      <c r="AG347" s="1051"/>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050">
        <v>15</v>
      </c>
      <c r="B348" s="105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1051"/>
      <c r="AD348" s="1051"/>
      <c r="AE348" s="1051"/>
      <c r="AF348" s="1051"/>
      <c r="AG348" s="1051"/>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050">
        <v>16</v>
      </c>
      <c r="B349" s="105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1051"/>
      <c r="AD349" s="1051"/>
      <c r="AE349" s="1051"/>
      <c r="AF349" s="1051"/>
      <c r="AG349" s="1051"/>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050">
        <v>17</v>
      </c>
      <c r="B350" s="105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1051"/>
      <c r="AD350" s="1051"/>
      <c r="AE350" s="1051"/>
      <c r="AF350" s="1051"/>
      <c r="AG350" s="1051"/>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050">
        <v>18</v>
      </c>
      <c r="B351" s="105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1051"/>
      <c r="AD351" s="1051"/>
      <c r="AE351" s="1051"/>
      <c r="AF351" s="1051"/>
      <c r="AG351" s="1051"/>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050">
        <v>19</v>
      </c>
      <c r="B352" s="105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1051"/>
      <c r="AD352" s="1051"/>
      <c r="AE352" s="1051"/>
      <c r="AF352" s="1051"/>
      <c r="AG352" s="1051"/>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050">
        <v>20</v>
      </c>
      <c r="B353" s="105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1051"/>
      <c r="AD353" s="1051"/>
      <c r="AE353" s="1051"/>
      <c r="AF353" s="1051"/>
      <c r="AG353" s="1051"/>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050">
        <v>21</v>
      </c>
      <c r="B354" s="105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1051"/>
      <c r="AD354" s="1051"/>
      <c r="AE354" s="1051"/>
      <c r="AF354" s="1051"/>
      <c r="AG354" s="1051"/>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050">
        <v>22</v>
      </c>
      <c r="B355" s="105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1051"/>
      <c r="AD355" s="1051"/>
      <c r="AE355" s="1051"/>
      <c r="AF355" s="1051"/>
      <c r="AG355" s="1051"/>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050">
        <v>23</v>
      </c>
      <c r="B356" s="105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1051"/>
      <c r="AD356" s="1051"/>
      <c r="AE356" s="1051"/>
      <c r="AF356" s="1051"/>
      <c r="AG356" s="1051"/>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050">
        <v>24</v>
      </c>
      <c r="B357" s="105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1051"/>
      <c r="AD357" s="1051"/>
      <c r="AE357" s="1051"/>
      <c r="AF357" s="1051"/>
      <c r="AG357" s="1051"/>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050">
        <v>25</v>
      </c>
      <c r="B358" s="105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1051"/>
      <c r="AD358" s="1051"/>
      <c r="AE358" s="1051"/>
      <c r="AF358" s="1051"/>
      <c r="AG358" s="1051"/>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050">
        <v>26</v>
      </c>
      <c r="B359" s="105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1051"/>
      <c r="AD359" s="1051"/>
      <c r="AE359" s="1051"/>
      <c r="AF359" s="1051"/>
      <c r="AG359" s="1051"/>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050">
        <v>27</v>
      </c>
      <c r="B360" s="105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1051"/>
      <c r="AD360" s="1051"/>
      <c r="AE360" s="1051"/>
      <c r="AF360" s="1051"/>
      <c r="AG360" s="1051"/>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050">
        <v>28</v>
      </c>
      <c r="B361" s="105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1051"/>
      <c r="AD361" s="1051"/>
      <c r="AE361" s="1051"/>
      <c r="AF361" s="1051"/>
      <c r="AG361" s="1051"/>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050">
        <v>29</v>
      </c>
      <c r="B362" s="105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1051"/>
      <c r="AD362" s="1051"/>
      <c r="AE362" s="1051"/>
      <c r="AF362" s="1051"/>
      <c r="AG362" s="1051"/>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050">
        <v>30</v>
      </c>
      <c r="B363" s="105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1051"/>
      <c r="AD363" s="1051"/>
      <c r="AE363" s="1051"/>
      <c r="AF363" s="1051"/>
      <c r="AG363" s="1051"/>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55" t="s">
        <v>297</v>
      </c>
      <c r="K366" s="367"/>
      <c r="L366" s="367"/>
      <c r="M366" s="367"/>
      <c r="N366" s="367"/>
      <c r="O366" s="367"/>
      <c r="P366" s="250" t="s">
        <v>27</v>
      </c>
      <c r="Q366" s="250"/>
      <c r="R366" s="250"/>
      <c r="S366" s="250"/>
      <c r="T366" s="250"/>
      <c r="U366" s="250"/>
      <c r="V366" s="250"/>
      <c r="W366" s="250"/>
      <c r="X366" s="250"/>
      <c r="Y366" s="368" t="s">
        <v>353</v>
      </c>
      <c r="Z366" s="369"/>
      <c r="AA366" s="369"/>
      <c r="AB366" s="369"/>
      <c r="AC366" s="155" t="s">
        <v>338</v>
      </c>
      <c r="AD366" s="155"/>
      <c r="AE366" s="155"/>
      <c r="AF366" s="155"/>
      <c r="AG366" s="155"/>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 t="shared" ref="AY366:AY367" si="8">$AY$364</f>
        <v>0</v>
      </c>
    </row>
    <row r="367" spans="1:51" ht="26.25" customHeight="1" x14ac:dyDescent="0.15">
      <c r="A367" s="1050">
        <v>1</v>
      </c>
      <c r="B367" s="105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1051"/>
      <c r="AD367" s="1051"/>
      <c r="AE367" s="1051"/>
      <c r="AF367" s="1051"/>
      <c r="AG367" s="1051"/>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050">
        <v>2</v>
      </c>
      <c r="B368" s="105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1051"/>
      <c r="AD368" s="1051"/>
      <c r="AE368" s="1051"/>
      <c r="AF368" s="1051"/>
      <c r="AG368" s="1051"/>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050">
        <v>3</v>
      </c>
      <c r="B369" s="105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1051"/>
      <c r="AD369" s="1051"/>
      <c r="AE369" s="1051"/>
      <c r="AF369" s="1051"/>
      <c r="AG369" s="1051"/>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050">
        <v>4</v>
      </c>
      <c r="B370" s="105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1051"/>
      <c r="AD370" s="1051"/>
      <c r="AE370" s="1051"/>
      <c r="AF370" s="1051"/>
      <c r="AG370" s="1051"/>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050">
        <v>5</v>
      </c>
      <c r="B371" s="105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1051"/>
      <c r="AD371" s="1051"/>
      <c r="AE371" s="1051"/>
      <c r="AF371" s="1051"/>
      <c r="AG371" s="1051"/>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050">
        <v>6</v>
      </c>
      <c r="B372" s="105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1051"/>
      <c r="AD372" s="1051"/>
      <c r="AE372" s="1051"/>
      <c r="AF372" s="1051"/>
      <c r="AG372" s="1051"/>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050">
        <v>7</v>
      </c>
      <c r="B373" s="105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1051"/>
      <c r="AD373" s="1051"/>
      <c r="AE373" s="1051"/>
      <c r="AF373" s="1051"/>
      <c r="AG373" s="1051"/>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050">
        <v>8</v>
      </c>
      <c r="B374" s="105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1051"/>
      <c r="AD374" s="1051"/>
      <c r="AE374" s="1051"/>
      <c r="AF374" s="1051"/>
      <c r="AG374" s="1051"/>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050">
        <v>9</v>
      </c>
      <c r="B375" s="105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1051"/>
      <c r="AD375" s="1051"/>
      <c r="AE375" s="1051"/>
      <c r="AF375" s="1051"/>
      <c r="AG375" s="1051"/>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050">
        <v>10</v>
      </c>
      <c r="B376" s="105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1051"/>
      <c r="AD376" s="1051"/>
      <c r="AE376" s="1051"/>
      <c r="AF376" s="1051"/>
      <c r="AG376" s="1051"/>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050">
        <v>11</v>
      </c>
      <c r="B377" s="105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1051"/>
      <c r="AD377" s="1051"/>
      <c r="AE377" s="1051"/>
      <c r="AF377" s="1051"/>
      <c r="AG377" s="1051"/>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050">
        <v>12</v>
      </c>
      <c r="B378" s="105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1051"/>
      <c r="AD378" s="1051"/>
      <c r="AE378" s="1051"/>
      <c r="AF378" s="1051"/>
      <c r="AG378" s="1051"/>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050">
        <v>13</v>
      </c>
      <c r="B379" s="105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1051"/>
      <c r="AD379" s="1051"/>
      <c r="AE379" s="1051"/>
      <c r="AF379" s="1051"/>
      <c r="AG379" s="1051"/>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050">
        <v>14</v>
      </c>
      <c r="B380" s="105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1051"/>
      <c r="AD380" s="1051"/>
      <c r="AE380" s="1051"/>
      <c r="AF380" s="1051"/>
      <c r="AG380" s="1051"/>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050">
        <v>15</v>
      </c>
      <c r="B381" s="105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1051"/>
      <c r="AD381" s="1051"/>
      <c r="AE381" s="1051"/>
      <c r="AF381" s="1051"/>
      <c r="AG381" s="1051"/>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050">
        <v>16</v>
      </c>
      <c r="B382" s="105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1051"/>
      <c r="AD382" s="1051"/>
      <c r="AE382" s="1051"/>
      <c r="AF382" s="1051"/>
      <c r="AG382" s="1051"/>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050">
        <v>17</v>
      </c>
      <c r="B383" s="105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1051"/>
      <c r="AD383" s="1051"/>
      <c r="AE383" s="1051"/>
      <c r="AF383" s="1051"/>
      <c r="AG383" s="1051"/>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050">
        <v>18</v>
      </c>
      <c r="B384" s="105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1051"/>
      <c r="AD384" s="1051"/>
      <c r="AE384" s="1051"/>
      <c r="AF384" s="1051"/>
      <c r="AG384" s="1051"/>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050">
        <v>19</v>
      </c>
      <c r="B385" s="105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1051"/>
      <c r="AD385" s="1051"/>
      <c r="AE385" s="1051"/>
      <c r="AF385" s="1051"/>
      <c r="AG385" s="1051"/>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050">
        <v>20</v>
      </c>
      <c r="B386" s="105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1051"/>
      <c r="AD386" s="1051"/>
      <c r="AE386" s="1051"/>
      <c r="AF386" s="1051"/>
      <c r="AG386" s="1051"/>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050">
        <v>21</v>
      </c>
      <c r="B387" s="105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1051"/>
      <c r="AD387" s="1051"/>
      <c r="AE387" s="1051"/>
      <c r="AF387" s="1051"/>
      <c r="AG387" s="1051"/>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050">
        <v>22</v>
      </c>
      <c r="B388" s="105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1051"/>
      <c r="AD388" s="1051"/>
      <c r="AE388" s="1051"/>
      <c r="AF388" s="1051"/>
      <c r="AG388" s="1051"/>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050">
        <v>23</v>
      </c>
      <c r="B389" s="105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1051"/>
      <c r="AD389" s="1051"/>
      <c r="AE389" s="1051"/>
      <c r="AF389" s="1051"/>
      <c r="AG389" s="1051"/>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050">
        <v>24</v>
      </c>
      <c r="B390" s="105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1051"/>
      <c r="AD390" s="1051"/>
      <c r="AE390" s="1051"/>
      <c r="AF390" s="1051"/>
      <c r="AG390" s="1051"/>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050">
        <v>25</v>
      </c>
      <c r="B391" s="105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1051"/>
      <c r="AD391" s="1051"/>
      <c r="AE391" s="1051"/>
      <c r="AF391" s="1051"/>
      <c r="AG391" s="1051"/>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050">
        <v>26</v>
      </c>
      <c r="B392" s="105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1051"/>
      <c r="AD392" s="1051"/>
      <c r="AE392" s="1051"/>
      <c r="AF392" s="1051"/>
      <c r="AG392" s="1051"/>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050">
        <v>27</v>
      </c>
      <c r="B393" s="105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1051"/>
      <c r="AD393" s="1051"/>
      <c r="AE393" s="1051"/>
      <c r="AF393" s="1051"/>
      <c r="AG393" s="1051"/>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050">
        <v>28</v>
      </c>
      <c r="B394" s="105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1051"/>
      <c r="AD394" s="1051"/>
      <c r="AE394" s="1051"/>
      <c r="AF394" s="1051"/>
      <c r="AG394" s="1051"/>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050">
        <v>29</v>
      </c>
      <c r="B395" s="105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1051"/>
      <c r="AD395" s="1051"/>
      <c r="AE395" s="1051"/>
      <c r="AF395" s="1051"/>
      <c r="AG395" s="1051"/>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050">
        <v>30</v>
      </c>
      <c r="B396" s="105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1051"/>
      <c r="AD396" s="1051"/>
      <c r="AE396" s="1051"/>
      <c r="AF396" s="1051"/>
      <c r="AG396" s="1051"/>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55" t="s">
        <v>297</v>
      </c>
      <c r="K399" s="367"/>
      <c r="L399" s="367"/>
      <c r="M399" s="367"/>
      <c r="N399" s="367"/>
      <c r="O399" s="367"/>
      <c r="P399" s="250" t="s">
        <v>27</v>
      </c>
      <c r="Q399" s="250"/>
      <c r="R399" s="250"/>
      <c r="S399" s="250"/>
      <c r="T399" s="250"/>
      <c r="U399" s="250"/>
      <c r="V399" s="250"/>
      <c r="W399" s="250"/>
      <c r="X399" s="250"/>
      <c r="Y399" s="368" t="s">
        <v>353</v>
      </c>
      <c r="Z399" s="369"/>
      <c r="AA399" s="369"/>
      <c r="AB399" s="369"/>
      <c r="AC399" s="155" t="s">
        <v>338</v>
      </c>
      <c r="AD399" s="155"/>
      <c r="AE399" s="155"/>
      <c r="AF399" s="155"/>
      <c r="AG399" s="155"/>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 t="shared" ref="AY399:AY400" si="9">$AY$397</f>
        <v>0</v>
      </c>
    </row>
    <row r="400" spans="1:51" ht="26.25" customHeight="1" x14ac:dyDescent="0.15">
      <c r="A400" s="1050">
        <v>1</v>
      </c>
      <c r="B400" s="105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1051"/>
      <c r="AD400" s="1051"/>
      <c r="AE400" s="1051"/>
      <c r="AF400" s="1051"/>
      <c r="AG400" s="1051"/>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050">
        <v>2</v>
      </c>
      <c r="B401" s="105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1051"/>
      <c r="AD401" s="1051"/>
      <c r="AE401" s="1051"/>
      <c r="AF401" s="1051"/>
      <c r="AG401" s="1051"/>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050">
        <v>3</v>
      </c>
      <c r="B402" s="105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1051"/>
      <c r="AD402" s="1051"/>
      <c r="AE402" s="1051"/>
      <c r="AF402" s="1051"/>
      <c r="AG402" s="1051"/>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050">
        <v>4</v>
      </c>
      <c r="B403" s="105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1051"/>
      <c r="AD403" s="1051"/>
      <c r="AE403" s="1051"/>
      <c r="AF403" s="1051"/>
      <c r="AG403" s="1051"/>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050">
        <v>5</v>
      </c>
      <c r="B404" s="105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1051"/>
      <c r="AD404" s="1051"/>
      <c r="AE404" s="1051"/>
      <c r="AF404" s="1051"/>
      <c r="AG404" s="1051"/>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050">
        <v>6</v>
      </c>
      <c r="B405" s="105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1051"/>
      <c r="AD405" s="1051"/>
      <c r="AE405" s="1051"/>
      <c r="AF405" s="1051"/>
      <c r="AG405" s="1051"/>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050">
        <v>7</v>
      </c>
      <c r="B406" s="105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1051"/>
      <c r="AD406" s="1051"/>
      <c r="AE406" s="1051"/>
      <c r="AF406" s="1051"/>
      <c r="AG406" s="1051"/>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050">
        <v>8</v>
      </c>
      <c r="B407" s="105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1051"/>
      <c r="AD407" s="1051"/>
      <c r="AE407" s="1051"/>
      <c r="AF407" s="1051"/>
      <c r="AG407" s="1051"/>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050">
        <v>9</v>
      </c>
      <c r="B408" s="105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1051"/>
      <c r="AD408" s="1051"/>
      <c r="AE408" s="1051"/>
      <c r="AF408" s="1051"/>
      <c r="AG408" s="1051"/>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050">
        <v>10</v>
      </c>
      <c r="B409" s="105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1051"/>
      <c r="AD409" s="1051"/>
      <c r="AE409" s="1051"/>
      <c r="AF409" s="1051"/>
      <c r="AG409" s="1051"/>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050">
        <v>11</v>
      </c>
      <c r="B410" s="105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1051"/>
      <c r="AD410" s="1051"/>
      <c r="AE410" s="1051"/>
      <c r="AF410" s="1051"/>
      <c r="AG410" s="1051"/>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050">
        <v>12</v>
      </c>
      <c r="B411" s="105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1051"/>
      <c r="AD411" s="1051"/>
      <c r="AE411" s="1051"/>
      <c r="AF411" s="1051"/>
      <c r="AG411" s="1051"/>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050">
        <v>13</v>
      </c>
      <c r="B412" s="105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1051"/>
      <c r="AD412" s="1051"/>
      <c r="AE412" s="1051"/>
      <c r="AF412" s="1051"/>
      <c r="AG412" s="1051"/>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050">
        <v>14</v>
      </c>
      <c r="B413" s="105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1051"/>
      <c r="AD413" s="1051"/>
      <c r="AE413" s="1051"/>
      <c r="AF413" s="1051"/>
      <c r="AG413" s="1051"/>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050">
        <v>15</v>
      </c>
      <c r="B414" s="105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1051"/>
      <c r="AD414" s="1051"/>
      <c r="AE414" s="1051"/>
      <c r="AF414" s="1051"/>
      <c r="AG414" s="1051"/>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050">
        <v>16</v>
      </c>
      <c r="B415" s="105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1051"/>
      <c r="AD415" s="1051"/>
      <c r="AE415" s="1051"/>
      <c r="AF415" s="1051"/>
      <c r="AG415" s="1051"/>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050">
        <v>17</v>
      </c>
      <c r="B416" s="105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1051"/>
      <c r="AD416" s="1051"/>
      <c r="AE416" s="1051"/>
      <c r="AF416" s="1051"/>
      <c r="AG416" s="1051"/>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050">
        <v>18</v>
      </c>
      <c r="B417" s="105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1051"/>
      <c r="AD417" s="1051"/>
      <c r="AE417" s="1051"/>
      <c r="AF417" s="1051"/>
      <c r="AG417" s="1051"/>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050">
        <v>19</v>
      </c>
      <c r="B418" s="105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1051"/>
      <c r="AD418" s="1051"/>
      <c r="AE418" s="1051"/>
      <c r="AF418" s="1051"/>
      <c r="AG418" s="1051"/>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050">
        <v>20</v>
      </c>
      <c r="B419" s="105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1051"/>
      <c r="AD419" s="1051"/>
      <c r="AE419" s="1051"/>
      <c r="AF419" s="1051"/>
      <c r="AG419" s="1051"/>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050">
        <v>21</v>
      </c>
      <c r="B420" s="105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1051"/>
      <c r="AD420" s="1051"/>
      <c r="AE420" s="1051"/>
      <c r="AF420" s="1051"/>
      <c r="AG420" s="1051"/>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050">
        <v>22</v>
      </c>
      <c r="B421" s="105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1051"/>
      <c r="AD421" s="1051"/>
      <c r="AE421" s="1051"/>
      <c r="AF421" s="1051"/>
      <c r="AG421" s="1051"/>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050">
        <v>23</v>
      </c>
      <c r="B422" s="105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1051"/>
      <c r="AD422" s="1051"/>
      <c r="AE422" s="1051"/>
      <c r="AF422" s="1051"/>
      <c r="AG422" s="1051"/>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050">
        <v>24</v>
      </c>
      <c r="B423" s="105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1051"/>
      <c r="AD423" s="1051"/>
      <c r="AE423" s="1051"/>
      <c r="AF423" s="1051"/>
      <c r="AG423" s="1051"/>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050">
        <v>25</v>
      </c>
      <c r="B424" s="105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1051"/>
      <c r="AD424" s="1051"/>
      <c r="AE424" s="1051"/>
      <c r="AF424" s="1051"/>
      <c r="AG424" s="1051"/>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050">
        <v>26</v>
      </c>
      <c r="B425" s="105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1051"/>
      <c r="AD425" s="1051"/>
      <c r="AE425" s="1051"/>
      <c r="AF425" s="1051"/>
      <c r="AG425" s="1051"/>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050">
        <v>27</v>
      </c>
      <c r="B426" s="105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1051"/>
      <c r="AD426" s="1051"/>
      <c r="AE426" s="1051"/>
      <c r="AF426" s="1051"/>
      <c r="AG426" s="1051"/>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050">
        <v>28</v>
      </c>
      <c r="B427" s="105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1051"/>
      <c r="AD427" s="1051"/>
      <c r="AE427" s="1051"/>
      <c r="AF427" s="1051"/>
      <c r="AG427" s="1051"/>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050">
        <v>29</v>
      </c>
      <c r="B428" s="105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1051"/>
      <c r="AD428" s="1051"/>
      <c r="AE428" s="1051"/>
      <c r="AF428" s="1051"/>
      <c r="AG428" s="1051"/>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050">
        <v>30</v>
      </c>
      <c r="B429" s="105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1051"/>
      <c r="AD429" s="1051"/>
      <c r="AE429" s="1051"/>
      <c r="AF429" s="1051"/>
      <c r="AG429" s="1051"/>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55" t="s">
        <v>297</v>
      </c>
      <c r="K432" s="367"/>
      <c r="L432" s="367"/>
      <c r="M432" s="367"/>
      <c r="N432" s="367"/>
      <c r="O432" s="367"/>
      <c r="P432" s="250" t="s">
        <v>27</v>
      </c>
      <c r="Q432" s="250"/>
      <c r="R432" s="250"/>
      <c r="S432" s="250"/>
      <c r="T432" s="250"/>
      <c r="U432" s="250"/>
      <c r="V432" s="250"/>
      <c r="W432" s="250"/>
      <c r="X432" s="250"/>
      <c r="Y432" s="368" t="s">
        <v>353</v>
      </c>
      <c r="Z432" s="369"/>
      <c r="AA432" s="369"/>
      <c r="AB432" s="369"/>
      <c r="AC432" s="155" t="s">
        <v>338</v>
      </c>
      <c r="AD432" s="155"/>
      <c r="AE432" s="155"/>
      <c r="AF432" s="155"/>
      <c r="AG432" s="155"/>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 t="shared" ref="AY432:AY433" si="10">$AY$430</f>
        <v>0</v>
      </c>
    </row>
    <row r="433" spans="1:51" ht="26.25" customHeight="1" x14ac:dyDescent="0.15">
      <c r="A433" s="1050">
        <v>1</v>
      </c>
      <c r="B433" s="105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1051"/>
      <c r="AD433" s="1051"/>
      <c r="AE433" s="1051"/>
      <c r="AF433" s="1051"/>
      <c r="AG433" s="1051"/>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050">
        <v>2</v>
      </c>
      <c r="B434" s="105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1051"/>
      <c r="AD434" s="1051"/>
      <c r="AE434" s="1051"/>
      <c r="AF434" s="1051"/>
      <c r="AG434" s="1051"/>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050">
        <v>3</v>
      </c>
      <c r="B435" s="105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1051"/>
      <c r="AD435" s="1051"/>
      <c r="AE435" s="1051"/>
      <c r="AF435" s="1051"/>
      <c r="AG435" s="1051"/>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050">
        <v>4</v>
      </c>
      <c r="B436" s="105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1051"/>
      <c r="AD436" s="1051"/>
      <c r="AE436" s="1051"/>
      <c r="AF436" s="1051"/>
      <c r="AG436" s="1051"/>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050">
        <v>5</v>
      </c>
      <c r="B437" s="105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1051"/>
      <c r="AD437" s="1051"/>
      <c r="AE437" s="1051"/>
      <c r="AF437" s="1051"/>
      <c r="AG437" s="1051"/>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050">
        <v>6</v>
      </c>
      <c r="B438" s="105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1051"/>
      <c r="AD438" s="1051"/>
      <c r="AE438" s="1051"/>
      <c r="AF438" s="1051"/>
      <c r="AG438" s="1051"/>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050">
        <v>7</v>
      </c>
      <c r="B439" s="105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1051"/>
      <c r="AD439" s="1051"/>
      <c r="AE439" s="1051"/>
      <c r="AF439" s="1051"/>
      <c r="AG439" s="1051"/>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050">
        <v>8</v>
      </c>
      <c r="B440" s="105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1051"/>
      <c r="AD440" s="1051"/>
      <c r="AE440" s="1051"/>
      <c r="AF440" s="1051"/>
      <c r="AG440" s="1051"/>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050">
        <v>9</v>
      </c>
      <c r="B441" s="105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1051"/>
      <c r="AD441" s="1051"/>
      <c r="AE441" s="1051"/>
      <c r="AF441" s="1051"/>
      <c r="AG441" s="1051"/>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050">
        <v>10</v>
      </c>
      <c r="B442" s="105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1051"/>
      <c r="AD442" s="1051"/>
      <c r="AE442" s="1051"/>
      <c r="AF442" s="1051"/>
      <c r="AG442" s="1051"/>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050">
        <v>11</v>
      </c>
      <c r="B443" s="105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1051"/>
      <c r="AD443" s="1051"/>
      <c r="AE443" s="1051"/>
      <c r="AF443" s="1051"/>
      <c r="AG443" s="1051"/>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050">
        <v>12</v>
      </c>
      <c r="B444" s="105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1051"/>
      <c r="AD444" s="1051"/>
      <c r="AE444" s="1051"/>
      <c r="AF444" s="1051"/>
      <c r="AG444" s="1051"/>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050">
        <v>13</v>
      </c>
      <c r="B445" s="105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1051"/>
      <c r="AD445" s="1051"/>
      <c r="AE445" s="1051"/>
      <c r="AF445" s="1051"/>
      <c r="AG445" s="1051"/>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050">
        <v>14</v>
      </c>
      <c r="B446" s="105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1051"/>
      <c r="AD446" s="1051"/>
      <c r="AE446" s="1051"/>
      <c r="AF446" s="1051"/>
      <c r="AG446" s="1051"/>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050">
        <v>15</v>
      </c>
      <c r="B447" s="105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1051"/>
      <c r="AD447" s="1051"/>
      <c r="AE447" s="1051"/>
      <c r="AF447" s="1051"/>
      <c r="AG447" s="1051"/>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050">
        <v>16</v>
      </c>
      <c r="B448" s="105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1051"/>
      <c r="AD448" s="1051"/>
      <c r="AE448" s="1051"/>
      <c r="AF448" s="1051"/>
      <c r="AG448" s="1051"/>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050">
        <v>17</v>
      </c>
      <c r="B449" s="105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1051"/>
      <c r="AD449" s="1051"/>
      <c r="AE449" s="1051"/>
      <c r="AF449" s="1051"/>
      <c r="AG449" s="1051"/>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050">
        <v>18</v>
      </c>
      <c r="B450" s="105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1051"/>
      <c r="AD450" s="1051"/>
      <c r="AE450" s="1051"/>
      <c r="AF450" s="1051"/>
      <c r="AG450" s="1051"/>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050">
        <v>19</v>
      </c>
      <c r="B451" s="105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1051"/>
      <c r="AD451" s="1051"/>
      <c r="AE451" s="1051"/>
      <c r="AF451" s="1051"/>
      <c r="AG451" s="1051"/>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050">
        <v>20</v>
      </c>
      <c r="B452" s="105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1051"/>
      <c r="AD452" s="1051"/>
      <c r="AE452" s="1051"/>
      <c r="AF452" s="1051"/>
      <c r="AG452" s="1051"/>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050">
        <v>21</v>
      </c>
      <c r="B453" s="105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1051"/>
      <c r="AD453" s="1051"/>
      <c r="AE453" s="1051"/>
      <c r="AF453" s="1051"/>
      <c r="AG453" s="1051"/>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050">
        <v>22</v>
      </c>
      <c r="B454" s="105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1051"/>
      <c r="AD454" s="1051"/>
      <c r="AE454" s="1051"/>
      <c r="AF454" s="1051"/>
      <c r="AG454" s="1051"/>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050">
        <v>23</v>
      </c>
      <c r="B455" s="105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1051"/>
      <c r="AD455" s="1051"/>
      <c r="AE455" s="1051"/>
      <c r="AF455" s="1051"/>
      <c r="AG455" s="1051"/>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050">
        <v>24</v>
      </c>
      <c r="B456" s="105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1051"/>
      <c r="AD456" s="1051"/>
      <c r="AE456" s="1051"/>
      <c r="AF456" s="1051"/>
      <c r="AG456" s="1051"/>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050">
        <v>25</v>
      </c>
      <c r="B457" s="105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1051"/>
      <c r="AD457" s="1051"/>
      <c r="AE457" s="1051"/>
      <c r="AF457" s="1051"/>
      <c r="AG457" s="1051"/>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050">
        <v>26</v>
      </c>
      <c r="B458" s="105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1051"/>
      <c r="AD458" s="1051"/>
      <c r="AE458" s="1051"/>
      <c r="AF458" s="1051"/>
      <c r="AG458" s="1051"/>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050">
        <v>27</v>
      </c>
      <c r="B459" s="105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1051"/>
      <c r="AD459" s="1051"/>
      <c r="AE459" s="1051"/>
      <c r="AF459" s="1051"/>
      <c r="AG459" s="1051"/>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050">
        <v>28</v>
      </c>
      <c r="B460" s="105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1051"/>
      <c r="AD460" s="1051"/>
      <c r="AE460" s="1051"/>
      <c r="AF460" s="1051"/>
      <c r="AG460" s="1051"/>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050">
        <v>29</v>
      </c>
      <c r="B461" s="105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1051"/>
      <c r="AD461" s="1051"/>
      <c r="AE461" s="1051"/>
      <c r="AF461" s="1051"/>
      <c r="AG461" s="1051"/>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050">
        <v>30</v>
      </c>
      <c r="B462" s="105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1051"/>
      <c r="AD462" s="1051"/>
      <c r="AE462" s="1051"/>
      <c r="AF462" s="1051"/>
      <c r="AG462" s="1051"/>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55" t="s">
        <v>297</v>
      </c>
      <c r="K465" s="367"/>
      <c r="L465" s="367"/>
      <c r="M465" s="367"/>
      <c r="N465" s="367"/>
      <c r="O465" s="367"/>
      <c r="P465" s="250" t="s">
        <v>27</v>
      </c>
      <c r="Q465" s="250"/>
      <c r="R465" s="250"/>
      <c r="S465" s="250"/>
      <c r="T465" s="250"/>
      <c r="U465" s="250"/>
      <c r="V465" s="250"/>
      <c r="W465" s="250"/>
      <c r="X465" s="250"/>
      <c r="Y465" s="368" t="s">
        <v>353</v>
      </c>
      <c r="Z465" s="369"/>
      <c r="AA465" s="369"/>
      <c r="AB465" s="369"/>
      <c r="AC465" s="155" t="s">
        <v>338</v>
      </c>
      <c r="AD465" s="155"/>
      <c r="AE465" s="155"/>
      <c r="AF465" s="155"/>
      <c r="AG465" s="155"/>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 t="shared" ref="AY465:AY466" si="11">$AY$463</f>
        <v>0</v>
      </c>
    </row>
    <row r="466" spans="1:51" ht="26.25" customHeight="1" x14ac:dyDescent="0.15">
      <c r="A466" s="1050">
        <v>1</v>
      </c>
      <c r="B466" s="105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1051"/>
      <c r="AD466" s="1051"/>
      <c r="AE466" s="1051"/>
      <c r="AF466" s="1051"/>
      <c r="AG466" s="1051"/>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050">
        <v>2</v>
      </c>
      <c r="B467" s="105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1051"/>
      <c r="AD467" s="1051"/>
      <c r="AE467" s="1051"/>
      <c r="AF467" s="1051"/>
      <c r="AG467" s="1051"/>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050">
        <v>3</v>
      </c>
      <c r="B468" s="105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1051"/>
      <c r="AD468" s="1051"/>
      <c r="AE468" s="1051"/>
      <c r="AF468" s="1051"/>
      <c r="AG468" s="1051"/>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050">
        <v>4</v>
      </c>
      <c r="B469" s="105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1051"/>
      <c r="AD469" s="1051"/>
      <c r="AE469" s="1051"/>
      <c r="AF469" s="1051"/>
      <c r="AG469" s="1051"/>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050">
        <v>5</v>
      </c>
      <c r="B470" s="105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1051"/>
      <c r="AD470" s="1051"/>
      <c r="AE470" s="1051"/>
      <c r="AF470" s="1051"/>
      <c r="AG470" s="1051"/>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050">
        <v>6</v>
      </c>
      <c r="B471" s="105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1051"/>
      <c r="AD471" s="1051"/>
      <c r="AE471" s="1051"/>
      <c r="AF471" s="1051"/>
      <c r="AG471" s="1051"/>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050">
        <v>7</v>
      </c>
      <c r="B472" s="105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1051"/>
      <c r="AD472" s="1051"/>
      <c r="AE472" s="1051"/>
      <c r="AF472" s="1051"/>
      <c r="AG472" s="1051"/>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050">
        <v>8</v>
      </c>
      <c r="B473" s="105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1051"/>
      <c r="AD473" s="1051"/>
      <c r="AE473" s="1051"/>
      <c r="AF473" s="1051"/>
      <c r="AG473" s="1051"/>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050">
        <v>9</v>
      </c>
      <c r="B474" s="105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1051"/>
      <c r="AD474" s="1051"/>
      <c r="AE474" s="1051"/>
      <c r="AF474" s="1051"/>
      <c r="AG474" s="1051"/>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050">
        <v>10</v>
      </c>
      <c r="B475" s="105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1051"/>
      <c r="AD475" s="1051"/>
      <c r="AE475" s="1051"/>
      <c r="AF475" s="1051"/>
      <c r="AG475" s="1051"/>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050">
        <v>11</v>
      </c>
      <c r="B476" s="105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1051"/>
      <c r="AD476" s="1051"/>
      <c r="AE476" s="1051"/>
      <c r="AF476" s="1051"/>
      <c r="AG476" s="1051"/>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050">
        <v>12</v>
      </c>
      <c r="B477" s="105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1051"/>
      <c r="AD477" s="1051"/>
      <c r="AE477" s="1051"/>
      <c r="AF477" s="1051"/>
      <c r="AG477" s="1051"/>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050">
        <v>13</v>
      </c>
      <c r="B478" s="105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1051"/>
      <c r="AD478" s="1051"/>
      <c r="AE478" s="1051"/>
      <c r="AF478" s="1051"/>
      <c r="AG478" s="1051"/>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050">
        <v>14</v>
      </c>
      <c r="B479" s="105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1051"/>
      <c r="AD479" s="1051"/>
      <c r="AE479" s="1051"/>
      <c r="AF479" s="1051"/>
      <c r="AG479" s="1051"/>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050">
        <v>15</v>
      </c>
      <c r="B480" s="105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1051"/>
      <c r="AD480" s="1051"/>
      <c r="AE480" s="1051"/>
      <c r="AF480" s="1051"/>
      <c r="AG480" s="1051"/>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050">
        <v>16</v>
      </c>
      <c r="B481" s="105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1051"/>
      <c r="AD481" s="1051"/>
      <c r="AE481" s="1051"/>
      <c r="AF481" s="1051"/>
      <c r="AG481" s="1051"/>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050">
        <v>17</v>
      </c>
      <c r="B482" s="105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1051"/>
      <c r="AD482" s="1051"/>
      <c r="AE482" s="1051"/>
      <c r="AF482" s="1051"/>
      <c r="AG482" s="1051"/>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050">
        <v>18</v>
      </c>
      <c r="B483" s="105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1051"/>
      <c r="AD483" s="1051"/>
      <c r="AE483" s="1051"/>
      <c r="AF483" s="1051"/>
      <c r="AG483" s="1051"/>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050">
        <v>19</v>
      </c>
      <c r="B484" s="105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1051"/>
      <c r="AD484" s="1051"/>
      <c r="AE484" s="1051"/>
      <c r="AF484" s="1051"/>
      <c r="AG484" s="1051"/>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050">
        <v>20</v>
      </c>
      <c r="B485" s="105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1051"/>
      <c r="AD485" s="1051"/>
      <c r="AE485" s="1051"/>
      <c r="AF485" s="1051"/>
      <c r="AG485" s="1051"/>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050">
        <v>21</v>
      </c>
      <c r="B486" s="105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1051"/>
      <c r="AD486" s="1051"/>
      <c r="AE486" s="1051"/>
      <c r="AF486" s="1051"/>
      <c r="AG486" s="1051"/>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050">
        <v>22</v>
      </c>
      <c r="B487" s="105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1051"/>
      <c r="AD487" s="1051"/>
      <c r="AE487" s="1051"/>
      <c r="AF487" s="1051"/>
      <c r="AG487" s="1051"/>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050">
        <v>23</v>
      </c>
      <c r="B488" s="105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1051"/>
      <c r="AD488" s="1051"/>
      <c r="AE488" s="1051"/>
      <c r="AF488" s="1051"/>
      <c r="AG488" s="1051"/>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050">
        <v>24</v>
      </c>
      <c r="B489" s="105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1051"/>
      <c r="AD489" s="1051"/>
      <c r="AE489" s="1051"/>
      <c r="AF489" s="1051"/>
      <c r="AG489" s="1051"/>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050">
        <v>25</v>
      </c>
      <c r="B490" s="105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1051"/>
      <c r="AD490" s="1051"/>
      <c r="AE490" s="1051"/>
      <c r="AF490" s="1051"/>
      <c r="AG490" s="1051"/>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050">
        <v>26</v>
      </c>
      <c r="B491" s="105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1051"/>
      <c r="AD491" s="1051"/>
      <c r="AE491" s="1051"/>
      <c r="AF491" s="1051"/>
      <c r="AG491" s="1051"/>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050">
        <v>27</v>
      </c>
      <c r="B492" s="105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1051"/>
      <c r="AD492" s="1051"/>
      <c r="AE492" s="1051"/>
      <c r="AF492" s="1051"/>
      <c r="AG492" s="1051"/>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050">
        <v>28</v>
      </c>
      <c r="B493" s="105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1051"/>
      <c r="AD493" s="1051"/>
      <c r="AE493" s="1051"/>
      <c r="AF493" s="1051"/>
      <c r="AG493" s="1051"/>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050">
        <v>29</v>
      </c>
      <c r="B494" s="105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1051"/>
      <c r="AD494" s="1051"/>
      <c r="AE494" s="1051"/>
      <c r="AF494" s="1051"/>
      <c r="AG494" s="1051"/>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050">
        <v>30</v>
      </c>
      <c r="B495" s="105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1051"/>
      <c r="AD495" s="1051"/>
      <c r="AE495" s="1051"/>
      <c r="AF495" s="1051"/>
      <c r="AG495" s="1051"/>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55" t="s">
        <v>297</v>
      </c>
      <c r="K498" s="367"/>
      <c r="L498" s="367"/>
      <c r="M498" s="367"/>
      <c r="N498" s="367"/>
      <c r="O498" s="367"/>
      <c r="P498" s="250" t="s">
        <v>27</v>
      </c>
      <c r="Q498" s="250"/>
      <c r="R498" s="250"/>
      <c r="S498" s="250"/>
      <c r="T498" s="250"/>
      <c r="U498" s="250"/>
      <c r="V498" s="250"/>
      <c r="W498" s="250"/>
      <c r="X498" s="250"/>
      <c r="Y498" s="368" t="s">
        <v>353</v>
      </c>
      <c r="Z498" s="369"/>
      <c r="AA498" s="369"/>
      <c r="AB498" s="369"/>
      <c r="AC498" s="155" t="s">
        <v>338</v>
      </c>
      <c r="AD498" s="155"/>
      <c r="AE498" s="155"/>
      <c r="AF498" s="155"/>
      <c r="AG498" s="155"/>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 t="shared" ref="AY498:AY499" si="12">$AY$496</f>
        <v>0</v>
      </c>
    </row>
    <row r="499" spans="1:51" ht="26.25" customHeight="1" x14ac:dyDescent="0.15">
      <c r="A499" s="1050">
        <v>1</v>
      </c>
      <c r="B499" s="105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1051"/>
      <c r="AD499" s="1051"/>
      <c r="AE499" s="1051"/>
      <c r="AF499" s="1051"/>
      <c r="AG499" s="1051"/>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050">
        <v>2</v>
      </c>
      <c r="B500" s="105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1051"/>
      <c r="AD500" s="1051"/>
      <c r="AE500" s="1051"/>
      <c r="AF500" s="1051"/>
      <c r="AG500" s="1051"/>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050">
        <v>3</v>
      </c>
      <c r="B501" s="105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1051"/>
      <c r="AD501" s="1051"/>
      <c r="AE501" s="1051"/>
      <c r="AF501" s="1051"/>
      <c r="AG501" s="1051"/>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050">
        <v>4</v>
      </c>
      <c r="B502" s="105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1051"/>
      <c r="AD502" s="1051"/>
      <c r="AE502" s="1051"/>
      <c r="AF502" s="1051"/>
      <c r="AG502" s="1051"/>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050">
        <v>5</v>
      </c>
      <c r="B503" s="105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1051"/>
      <c r="AD503" s="1051"/>
      <c r="AE503" s="1051"/>
      <c r="AF503" s="1051"/>
      <c r="AG503" s="1051"/>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050">
        <v>6</v>
      </c>
      <c r="B504" s="105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1051"/>
      <c r="AD504" s="1051"/>
      <c r="AE504" s="1051"/>
      <c r="AF504" s="1051"/>
      <c r="AG504" s="1051"/>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050">
        <v>7</v>
      </c>
      <c r="B505" s="105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1051"/>
      <c r="AD505" s="1051"/>
      <c r="AE505" s="1051"/>
      <c r="AF505" s="1051"/>
      <c r="AG505" s="1051"/>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050">
        <v>8</v>
      </c>
      <c r="B506" s="105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1051"/>
      <c r="AD506" s="1051"/>
      <c r="AE506" s="1051"/>
      <c r="AF506" s="1051"/>
      <c r="AG506" s="1051"/>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050">
        <v>9</v>
      </c>
      <c r="B507" s="105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1051"/>
      <c r="AD507" s="1051"/>
      <c r="AE507" s="1051"/>
      <c r="AF507" s="1051"/>
      <c r="AG507" s="1051"/>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050">
        <v>10</v>
      </c>
      <c r="B508" s="105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1051"/>
      <c r="AD508" s="1051"/>
      <c r="AE508" s="1051"/>
      <c r="AF508" s="1051"/>
      <c r="AG508" s="1051"/>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050">
        <v>11</v>
      </c>
      <c r="B509" s="105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1051"/>
      <c r="AD509" s="1051"/>
      <c r="AE509" s="1051"/>
      <c r="AF509" s="1051"/>
      <c r="AG509" s="1051"/>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050">
        <v>12</v>
      </c>
      <c r="B510" s="105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1051"/>
      <c r="AD510" s="1051"/>
      <c r="AE510" s="1051"/>
      <c r="AF510" s="1051"/>
      <c r="AG510" s="1051"/>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050">
        <v>13</v>
      </c>
      <c r="B511" s="105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1051"/>
      <c r="AD511" s="1051"/>
      <c r="AE511" s="1051"/>
      <c r="AF511" s="1051"/>
      <c r="AG511" s="1051"/>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050">
        <v>14</v>
      </c>
      <c r="B512" s="105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1051"/>
      <c r="AD512" s="1051"/>
      <c r="AE512" s="1051"/>
      <c r="AF512" s="1051"/>
      <c r="AG512" s="1051"/>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050">
        <v>15</v>
      </c>
      <c r="B513" s="105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1051"/>
      <c r="AD513" s="1051"/>
      <c r="AE513" s="1051"/>
      <c r="AF513" s="1051"/>
      <c r="AG513" s="1051"/>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050">
        <v>16</v>
      </c>
      <c r="B514" s="105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1051"/>
      <c r="AD514" s="1051"/>
      <c r="AE514" s="1051"/>
      <c r="AF514" s="1051"/>
      <c r="AG514" s="1051"/>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050">
        <v>17</v>
      </c>
      <c r="B515" s="105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1051"/>
      <c r="AD515" s="1051"/>
      <c r="AE515" s="1051"/>
      <c r="AF515" s="1051"/>
      <c r="AG515" s="1051"/>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050">
        <v>18</v>
      </c>
      <c r="B516" s="105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1051"/>
      <c r="AD516" s="1051"/>
      <c r="AE516" s="1051"/>
      <c r="AF516" s="1051"/>
      <c r="AG516" s="1051"/>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050">
        <v>19</v>
      </c>
      <c r="B517" s="105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1051"/>
      <c r="AD517" s="1051"/>
      <c r="AE517" s="1051"/>
      <c r="AF517" s="1051"/>
      <c r="AG517" s="1051"/>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050">
        <v>20</v>
      </c>
      <c r="B518" s="105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1051"/>
      <c r="AD518" s="1051"/>
      <c r="AE518" s="1051"/>
      <c r="AF518" s="1051"/>
      <c r="AG518" s="1051"/>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050">
        <v>21</v>
      </c>
      <c r="B519" s="105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1051"/>
      <c r="AD519" s="1051"/>
      <c r="AE519" s="1051"/>
      <c r="AF519" s="1051"/>
      <c r="AG519" s="1051"/>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050">
        <v>22</v>
      </c>
      <c r="B520" s="105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1051"/>
      <c r="AD520" s="1051"/>
      <c r="AE520" s="1051"/>
      <c r="AF520" s="1051"/>
      <c r="AG520" s="1051"/>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050">
        <v>23</v>
      </c>
      <c r="B521" s="105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1051"/>
      <c r="AD521" s="1051"/>
      <c r="AE521" s="1051"/>
      <c r="AF521" s="1051"/>
      <c r="AG521" s="1051"/>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050">
        <v>24</v>
      </c>
      <c r="B522" s="105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1051"/>
      <c r="AD522" s="1051"/>
      <c r="AE522" s="1051"/>
      <c r="AF522" s="1051"/>
      <c r="AG522" s="1051"/>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050">
        <v>25</v>
      </c>
      <c r="B523" s="105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1051"/>
      <c r="AD523" s="1051"/>
      <c r="AE523" s="1051"/>
      <c r="AF523" s="1051"/>
      <c r="AG523" s="1051"/>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050">
        <v>26</v>
      </c>
      <c r="B524" s="105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1051"/>
      <c r="AD524" s="1051"/>
      <c r="AE524" s="1051"/>
      <c r="AF524" s="1051"/>
      <c r="AG524" s="1051"/>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050">
        <v>27</v>
      </c>
      <c r="B525" s="105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1051"/>
      <c r="AD525" s="1051"/>
      <c r="AE525" s="1051"/>
      <c r="AF525" s="1051"/>
      <c r="AG525" s="1051"/>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050">
        <v>28</v>
      </c>
      <c r="B526" s="105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1051"/>
      <c r="AD526" s="1051"/>
      <c r="AE526" s="1051"/>
      <c r="AF526" s="1051"/>
      <c r="AG526" s="1051"/>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050">
        <v>29</v>
      </c>
      <c r="B527" s="105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1051"/>
      <c r="AD527" s="1051"/>
      <c r="AE527" s="1051"/>
      <c r="AF527" s="1051"/>
      <c r="AG527" s="1051"/>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050">
        <v>30</v>
      </c>
      <c r="B528" s="105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1051"/>
      <c r="AD528" s="1051"/>
      <c r="AE528" s="1051"/>
      <c r="AF528" s="1051"/>
      <c r="AG528" s="1051"/>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55" t="s">
        <v>297</v>
      </c>
      <c r="K531" s="367"/>
      <c r="L531" s="367"/>
      <c r="M531" s="367"/>
      <c r="N531" s="367"/>
      <c r="O531" s="367"/>
      <c r="P531" s="250" t="s">
        <v>27</v>
      </c>
      <c r="Q531" s="250"/>
      <c r="R531" s="250"/>
      <c r="S531" s="250"/>
      <c r="T531" s="250"/>
      <c r="U531" s="250"/>
      <c r="V531" s="250"/>
      <c r="W531" s="250"/>
      <c r="X531" s="250"/>
      <c r="Y531" s="368" t="s">
        <v>353</v>
      </c>
      <c r="Z531" s="369"/>
      <c r="AA531" s="369"/>
      <c r="AB531" s="369"/>
      <c r="AC531" s="155" t="s">
        <v>338</v>
      </c>
      <c r="AD531" s="155"/>
      <c r="AE531" s="155"/>
      <c r="AF531" s="155"/>
      <c r="AG531" s="155"/>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 t="shared" ref="AY531:AY532" si="13">$AY$529</f>
        <v>0</v>
      </c>
    </row>
    <row r="532" spans="1:51" ht="26.25" customHeight="1" x14ac:dyDescent="0.15">
      <c r="A532" s="1050">
        <v>1</v>
      </c>
      <c r="B532" s="105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1051"/>
      <c r="AD532" s="1051"/>
      <c r="AE532" s="1051"/>
      <c r="AF532" s="1051"/>
      <c r="AG532" s="1051"/>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050">
        <v>2</v>
      </c>
      <c r="B533" s="105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1051"/>
      <c r="AD533" s="1051"/>
      <c r="AE533" s="1051"/>
      <c r="AF533" s="1051"/>
      <c r="AG533" s="1051"/>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050">
        <v>3</v>
      </c>
      <c r="B534" s="105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1051"/>
      <c r="AD534" s="1051"/>
      <c r="AE534" s="1051"/>
      <c r="AF534" s="1051"/>
      <c r="AG534" s="1051"/>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050">
        <v>4</v>
      </c>
      <c r="B535" s="105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1051"/>
      <c r="AD535" s="1051"/>
      <c r="AE535" s="1051"/>
      <c r="AF535" s="1051"/>
      <c r="AG535" s="1051"/>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050">
        <v>5</v>
      </c>
      <c r="B536" s="105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1051"/>
      <c r="AD536" s="1051"/>
      <c r="AE536" s="1051"/>
      <c r="AF536" s="1051"/>
      <c r="AG536" s="1051"/>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050">
        <v>6</v>
      </c>
      <c r="B537" s="105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1051"/>
      <c r="AD537" s="1051"/>
      <c r="AE537" s="1051"/>
      <c r="AF537" s="1051"/>
      <c r="AG537" s="1051"/>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050">
        <v>7</v>
      </c>
      <c r="B538" s="105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1051"/>
      <c r="AD538" s="1051"/>
      <c r="AE538" s="1051"/>
      <c r="AF538" s="1051"/>
      <c r="AG538" s="1051"/>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050">
        <v>8</v>
      </c>
      <c r="B539" s="105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1051"/>
      <c r="AD539" s="1051"/>
      <c r="AE539" s="1051"/>
      <c r="AF539" s="1051"/>
      <c r="AG539" s="1051"/>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050">
        <v>9</v>
      </c>
      <c r="B540" s="105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1051"/>
      <c r="AD540" s="1051"/>
      <c r="AE540" s="1051"/>
      <c r="AF540" s="1051"/>
      <c r="AG540" s="1051"/>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050">
        <v>10</v>
      </c>
      <c r="B541" s="105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1051"/>
      <c r="AD541" s="1051"/>
      <c r="AE541" s="1051"/>
      <c r="AF541" s="1051"/>
      <c r="AG541" s="1051"/>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050">
        <v>11</v>
      </c>
      <c r="B542" s="105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1051"/>
      <c r="AD542" s="1051"/>
      <c r="AE542" s="1051"/>
      <c r="AF542" s="1051"/>
      <c r="AG542" s="1051"/>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050">
        <v>12</v>
      </c>
      <c r="B543" s="105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1051"/>
      <c r="AD543" s="1051"/>
      <c r="AE543" s="1051"/>
      <c r="AF543" s="1051"/>
      <c r="AG543" s="1051"/>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050">
        <v>13</v>
      </c>
      <c r="B544" s="105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1051"/>
      <c r="AD544" s="1051"/>
      <c r="AE544" s="1051"/>
      <c r="AF544" s="1051"/>
      <c r="AG544" s="1051"/>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050">
        <v>14</v>
      </c>
      <c r="B545" s="105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1051"/>
      <c r="AD545" s="1051"/>
      <c r="AE545" s="1051"/>
      <c r="AF545" s="1051"/>
      <c r="AG545" s="1051"/>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050">
        <v>15</v>
      </c>
      <c r="B546" s="105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1051"/>
      <c r="AD546" s="1051"/>
      <c r="AE546" s="1051"/>
      <c r="AF546" s="1051"/>
      <c r="AG546" s="1051"/>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050">
        <v>16</v>
      </c>
      <c r="B547" s="105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1051"/>
      <c r="AD547" s="1051"/>
      <c r="AE547" s="1051"/>
      <c r="AF547" s="1051"/>
      <c r="AG547" s="1051"/>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050">
        <v>17</v>
      </c>
      <c r="B548" s="105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1051"/>
      <c r="AD548" s="1051"/>
      <c r="AE548" s="1051"/>
      <c r="AF548" s="1051"/>
      <c r="AG548" s="1051"/>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050">
        <v>18</v>
      </c>
      <c r="B549" s="105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1051"/>
      <c r="AD549" s="1051"/>
      <c r="AE549" s="1051"/>
      <c r="AF549" s="1051"/>
      <c r="AG549" s="1051"/>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050">
        <v>19</v>
      </c>
      <c r="B550" s="105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1051"/>
      <c r="AD550" s="1051"/>
      <c r="AE550" s="1051"/>
      <c r="AF550" s="1051"/>
      <c r="AG550" s="1051"/>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050">
        <v>20</v>
      </c>
      <c r="B551" s="105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1051"/>
      <c r="AD551" s="1051"/>
      <c r="AE551" s="1051"/>
      <c r="AF551" s="1051"/>
      <c r="AG551" s="1051"/>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050">
        <v>21</v>
      </c>
      <c r="B552" s="105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1051"/>
      <c r="AD552" s="1051"/>
      <c r="AE552" s="1051"/>
      <c r="AF552" s="1051"/>
      <c r="AG552" s="1051"/>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050">
        <v>22</v>
      </c>
      <c r="B553" s="105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1051"/>
      <c r="AD553" s="1051"/>
      <c r="AE553" s="1051"/>
      <c r="AF553" s="1051"/>
      <c r="AG553" s="1051"/>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050">
        <v>23</v>
      </c>
      <c r="B554" s="105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1051"/>
      <c r="AD554" s="1051"/>
      <c r="AE554" s="1051"/>
      <c r="AF554" s="1051"/>
      <c r="AG554" s="1051"/>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050">
        <v>24</v>
      </c>
      <c r="B555" s="105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1051"/>
      <c r="AD555" s="1051"/>
      <c r="AE555" s="1051"/>
      <c r="AF555" s="1051"/>
      <c r="AG555" s="1051"/>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050">
        <v>25</v>
      </c>
      <c r="B556" s="105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1051"/>
      <c r="AD556" s="1051"/>
      <c r="AE556" s="1051"/>
      <c r="AF556" s="1051"/>
      <c r="AG556" s="1051"/>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050">
        <v>26</v>
      </c>
      <c r="B557" s="105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1051"/>
      <c r="AD557" s="1051"/>
      <c r="AE557" s="1051"/>
      <c r="AF557" s="1051"/>
      <c r="AG557" s="1051"/>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050">
        <v>27</v>
      </c>
      <c r="B558" s="105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1051"/>
      <c r="AD558" s="1051"/>
      <c r="AE558" s="1051"/>
      <c r="AF558" s="1051"/>
      <c r="AG558" s="1051"/>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050">
        <v>28</v>
      </c>
      <c r="B559" s="105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1051"/>
      <c r="AD559" s="1051"/>
      <c r="AE559" s="1051"/>
      <c r="AF559" s="1051"/>
      <c r="AG559" s="1051"/>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050">
        <v>29</v>
      </c>
      <c r="B560" s="105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1051"/>
      <c r="AD560" s="1051"/>
      <c r="AE560" s="1051"/>
      <c r="AF560" s="1051"/>
      <c r="AG560" s="1051"/>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050">
        <v>30</v>
      </c>
      <c r="B561" s="105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1051"/>
      <c r="AD561" s="1051"/>
      <c r="AE561" s="1051"/>
      <c r="AF561" s="1051"/>
      <c r="AG561" s="1051"/>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55" t="s">
        <v>297</v>
      </c>
      <c r="K564" s="367"/>
      <c r="L564" s="367"/>
      <c r="M564" s="367"/>
      <c r="N564" s="367"/>
      <c r="O564" s="367"/>
      <c r="P564" s="250" t="s">
        <v>27</v>
      </c>
      <c r="Q564" s="250"/>
      <c r="R564" s="250"/>
      <c r="S564" s="250"/>
      <c r="T564" s="250"/>
      <c r="U564" s="250"/>
      <c r="V564" s="250"/>
      <c r="W564" s="250"/>
      <c r="X564" s="250"/>
      <c r="Y564" s="368" t="s">
        <v>353</v>
      </c>
      <c r="Z564" s="369"/>
      <c r="AA564" s="369"/>
      <c r="AB564" s="369"/>
      <c r="AC564" s="155" t="s">
        <v>338</v>
      </c>
      <c r="AD564" s="155"/>
      <c r="AE564" s="155"/>
      <c r="AF564" s="155"/>
      <c r="AG564" s="155"/>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 t="shared" ref="AY564:AY565" si="14">$AY$562</f>
        <v>0</v>
      </c>
    </row>
    <row r="565" spans="1:51" ht="26.25" customHeight="1" x14ac:dyDescent="0.15">
      <c r="A565" s="1050">
        <v>1</v>
      </c>
      <c r="B565" s="105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1051"/>
      <c r="AD565" s="1051"/>
      <c r="AE565" s="1051"/>
      <c r="AF565" s="1051"/>
      <c r="AG565" s="1051"/>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050">
        <v>2</v>
      </c>
      <c r="B566" s="105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1051"/>
      <c r="AD566" s="1051"/>
      <c r="AE566" s="1051"/>
      <c r="AF566" s="1051"/>
      <c r="AG566" s="1051"/>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050">
        <v>3</v>
      </c>
      <c r="B567" s="105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1051"/>
      <c r="AD567" s="1051"/>
      <c r="AE567" s="1051"/>
      <c r="AF567" s="1051"/>
      <c r="AG567" s="1051"/>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050">
        <v>4</v>
      </c>
      <c r="B568" s="105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1051"/>
      <c r="AD568" s="1051"/>
      <c r="AE568" s="1051"/>
      <c r="AF568" s="1051"/>
      <c r="AG568" s="1051"/>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050">
        <v>5</v>
      </c>
      <c r="B569" s="105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1051"/>
      <c r="AD569" s="1051"/>
      <c r="AE569" s="1051"/>
      <c r="AF569" s="1051"/>
      <c r="AG569" s="1051"/>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050">
        <v>6</v>
      </c>
      <c r="B570" s="105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1051"/>
      <c r="AD570" s="1051"/>
      <c r="AE570" s="1051"/>
      <c r="AF570" s="1051"/>
      <c r="AG570" s="1051"/>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050">
        <v>7</v>
      </c>
      <c r="B571" s="105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1051"/>
      <c r="AD571" s="1051"/>
      <c r="AE571" s="1051"/>
      <c r="AF571" s="1051"/>
      <c r="AG571" s="1051"/>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050">
        <v>8</v>
      </c>
      <c r="B572" s="105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1051"/>
      <c r="AD572" s="1051"/>
      <c r="AE572" s="1051"/>
      <c r="AF572" s="1051"/>
      <c r="AG572" s="1051"/>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050">
        <v>9</v>
      </c>
      <c r="B573" s="105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1051"/>
      <c r="AD573" s="1051"/>
      <c r="AE573" s="1051"/>
      <c r="AF573" s="1051"/>
      <c r="AG573" s="1051"/>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050">
        <v>10</v>
      </c>
      <c r="B574" s="105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1051"/>
      <c r="AD574" s="1051"/>
      <c r="AE574" s="1051"/>
      <c r="AF574" s="1051"/>
      <c r="AG574" s="1051"/>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050">
        <v>11</v>
      </c>
      <c r="B575" s="105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1051"/>
      <c r="AD575" s="1051"/>
      <c r="AE575" s="1051"/>
      <c r="AF575" s="1051"/>
      <c r="AG575" s="1051"/>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050">
        <v>12</v>
      </c>
      <c r="B576" s="105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1051"/>
      <c r="AD576" s="1051"/>
      <c r="AE576" s="1051"/>
      <c r="AF576" s="1051"/>
      <c r="AG576" s="1051"/>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050">
        <v>13</v>
      </c>
      <c r="B577" s="105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1051"/>
      <c r="AD577" s="1051"/>
      <c r="AE577" s="1051"/>
      <c r="AF577" s="1051"/>
      <c r="AG577" s="1051"/>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050">
        <v>14</v>
      </c>
      <c r="B578" s="105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1051"/>
      <c r="AD578" s="1051"/>
      <c r="AE578" s="1051"/>
      <c r="AF578" s="1051"/>
      <c r="AG578" s="1051"/>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050">
        <v>15</v>
      </c>
      <c r="B579" s="105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1051"/>
      <c r="AD579" s="1051"/>
      <c r="AE579" s="1051"/>
      <c r="AF579" s="1051"/>
      <c r="AG579" s="1051"/>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050">
        <v>16</v>
      </c>
      <c r="B580" s="105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1051"/>
      <c r="AD580" s="1051"/>
      <c r="AE580" s="1051"/>
      <c r="AF580" s="1051"/>
      <c r="AG580" s="1051"/>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050">
        <v>17</v>
      </c>
      <c r="B581" s="105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1051"/>
      <c r="AD581" s="1051"/>
      <c r="AE581" s="1051"/>
      <c r="AF581" s="1051"/>
      <c r="AG581" s="1051"/>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050">
        <v>18</v>
      </c>
      <c r="B582" s="105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1051"/>
      <c r="AD582" s="1051"/>
      <c r="AE582" s="1051"/>
      <c r="AF582" s="1051"/>
      <c r="AG582" s="1051"/>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050">
        <v>19</v>
      </c>
      <c r="B583" s="105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1051"/>
      <c r="AD583" s="1051"/>
      <c r="AE583" s="1051"/>
      <c r="AF583" s="1051"/>
      <c r="AG583" s="1051"/>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050">
        <v>20</v>
      </c>
      <c r="B584" s="105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1051"/>
      <c r="AD584" s="1051"/>
      <c r="AE584" s="1051"/>
      <c r="AF584" s="1051"/>
      <c r="AG584" s="1051"/>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050">
        <v>21</v>
      </c>
      <c r="B585" s="105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1051"/>
      <c r="AD585" s="1051"/>
      <c r="AE585" s="1051"/>
      <c r="AF585" s="1051"/>
      <c r="AG585" s="1051"/>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050">
        <v>22</v>
      </c>
      <c r="B586" s="105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1051"/>
      <c r="AD586" s="1051"/>
      <c r="AE586" s="1051"/>
      <c r="AF586" s="1051"/>
      <c r="AG586" s="1051"/>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050">
        <v>23</v>
      </c>
      <c r="B587" s="105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1051"/>
      <c r="AD587" s="1051"/>
      <c r="AE587" s="1051"/>
      <c r="AF587" s="1051"/>
      <c r="AG587" s="1051"/>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050">
        <v>24</v>
      </c>
      <c r="B588" s="105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1051"/>
      <c r="AD588" s="1051"/>
      <c r="AE588" s="1051"/>
      <c r="AF588" s="1051"/>
      <c r="AG588" s="1051"/>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050">
        <v>25</v>
      </c>
      <c r="B589" s="105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1051"/>
      <c r="AD589" s="1051"/>
      <c r="AE589" s="1051"/>
      <c r="AF589" s="1051"/>
      <c r="AG589" s="1051"/>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050">
        <v>26</v>
      </c>
      <c r="B590" s="105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1051"/>
      <c r="AD590" s="1051"/>
      <c r="AE590" s="1051"/>
      <c r="AF590" s="1051"/>
      <c r="AG590" s="1051"/>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050">
        <v>27</v>
      </c>
      <c r="B591" s="105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1051"/>
      <c r="AD591" s="1051"/>
      <c r="AE591" s="1051"/>
      <c r="AF591" s="1051"/>
      <c r="AG591" s="1051"/>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050">
        <v>28</v>
      </c>
      <c r="B592" s="105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1051"/>
      <c r="AD592" s="1051"/>
      <c r="AE592" s="1051"/>
      <c r="AF592" s="1051"/>
      <c r="AG592" s="1051"/>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050">
        <v>29</v>
      </c>
      <c r="B593" s="105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1051"/>
      <c r="AD593" s="1051"/>
      <c r="AE593" s="1051"/>
      <c r="AF593" s="1051"/>
      <c r="AG593" s="1051"/>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050">
        <v>30</v>
      </c>
      <c r="B594" s="105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1051"/>
      <c r="AD594" s="1051"/>
      <c r="AE594" s="1051"/>
      <c r="AF594" s="1051"/>
      <c r="AG594" s="1051"/>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55" t="s">
        <v>297</v>
      </c>
      <c r="K597" s="367"/>
      <c r="L597" s="367"/>
      <c r="M597" s="367"/>
      <c r="N597" s="367"/>
      <c r="O597" s="367"/>
      <c r="P597" s="250" t="s">
        <v>27</v>
      </c>
      <c r="Q597" s="250"/>
      <c r="R597" s="250"/>
      <c r="S597" s="250"/>
      <c r="T597" s="250"/>
      <c r="U597" s="250"/>
      <c r="V597" s="250"/>
      <c r="W597" s="250"/>
      <c r="X597" s="250"/>
      <c r="Y597" s="368" t="s">
        <v>353</v>
      </c>
      <c r="Z597" s="369"/>
      <c r="AA597" s="369"/>
      <c r="AB597" s="369"/>
      <c r="AC597" s="155" t="s">
        <v>338</v>
      </c>
      <c r="AD597" s="155"/>
      <c r="AE597" s="155"/>
      <c r="AF597" s="155"/>
      <c r="AG597" s="155"/>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 t="shared" ref="AY597:AY598" si="15">$AY$595</f>
        <v>0</v>
      </c>
    </row>
    <row r="598" spans="1:51" ht="26.25" customHeight="1" x14ac:dyDescent="0.15">
      <c r="A598" s="1050">
        <v>1</v>
      </c>
      <c r="B598" s="105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1051"/>
      <c r="AD598" s="1051"/>
      <c r="AE598" s="1051"/>
      <c r="AF598" s="1051"/>
      <c r="AG598" s="1051"/>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050">
        <v>2</v>
      </c>
      <c r="B599" s="105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1051"/>
      <c r="AD599" s="1051"/>
      <c r="AE599" s="1051"/>
      <c r="AF599" s="1051"/>
      <c r="AG599" s="1051"/>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050">
        <v>3</v>
      </c>
      <c r="B600" s="105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1051"/>
      <c r="AD600" s="1051"/>
      <c r="AE600" s="1051"/>
      <c r="AF600" s="1051"/>
      <c r="AG600" s="1051"/>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050">
        <v>4</v>
      </c>
      <c r="B601" s="105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1051"/>
      <c r="AD601" s="1051"/>
      <c r="AE601" s="1051"/>
      <c r="AF601" s="1051"/>
      <c r="AG601" s="1051"/>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050">
        <v>5</v>
      </c>
      <c r="B602" s="105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1051"/>
      <c r="AD602" s="1051"/>
      <c r="AE602" s="1051"/>
      <c r="AF602" s="1051"/>
      <c r="AG602" s="1051"/>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050">
        <v>6</v>
      </c>
      <c r="B603" s="105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1051"/>
      <c r="AD603" s="1051"/>
      <c r="AE603" s="1051"/>
      <c r="AF603" s="1051"/>
      <c r="AG603" s="1051"/>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050">
        <v>7</v>
      </c>
      <c r="B604" s="105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1051"/>
      <c r="AD604" s="1051"/>
      <c r="AE604" s="1051"/>
      <c r="AF604" s="1051"/>
      <c r="AG604" s="1051"/>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050">
        <v>8</v>
      </c>
      <c r="B605" s="105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1051"/>
      <c r="AD605" s="1051"/>
      <c r="AE605" s="1051"/>
      <c r="AF605" s="1051"/>
      <c r="AG605" s="1051"/>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050">
        <v>9</v>
      </c>
      <c r="B606" s="105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1051"/>
      <c r="AD606" s="1051"/>
      <c r="AE606" s="1051"/>
      <c r="AF606" s="1051"/>
      <c r="AG606" s="1051"/>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050">
        <v>10</v>
      </c>
      <c r="B607" s="105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1051"/>
      <c r="AD607" s="1051"/>
      <c r="AE607" s="1051"/>
      <c r="AF607" s="1051"/>
      <c r="AG607" s="1051"/>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050">
        <v>11</v>
      </c>
      <c r="B608" s="105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1051"/>
      <c r="AD608" s="1051"/>
      <c r="AE608" s="1051"/>
      <c r="AF608" s="1051"/>
      <c r="AG608" s="1051"/>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050">
        <v>12</v>
      </c>
      <c r="B609" s="105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1051"/>
      <c r="AD609" s="1051"/>
      <c r="AE609" s="1051"/>
      <c r="AF609" s="1051"/>
      <c r="AG609" s="1051"/>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050">
        <v>13</v>
      </c>
      <c r="B610" s="105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1051"/>
      <c r="AD610" s="1051"/>
      <c r="AE610" s="1051"/>
      <c r="AF610" s="1051"/>
      <c r="AG610" s="1051"/>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050">
        <v>14</v>
      </c>
      <c r="B611" s="105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1051"/>
      <c r="AD611" s="1051"/>
      <c r="AE611" s="1051"/>
      <c r="AF611" s="1051"/>
      <c r="AG611" s="1051"/>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050">
        <v>15</v>
      </c>
      <c r="B612" s="105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1051"/>
      <c r="AD612" s="1051"/>
      <c r="AE612" s="1051"/>
      <c r="AF612" s="1051"/>
      <c r="AG612" s="1051"/>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050">
        <v>16</v>
      </c>
      <c r="B613" s="105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1051"/>
      <c r="AD613" s="1051"/>
      <c r="AE613" s="1051"/>
      <c r="AF613" s="1051"/>
      <c r="AG613" s="1051"/>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050">
        <v>17</v>
      </c>
      <c r="B614" s="105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1051"/>
      <c r="AD614" s="1051"/>
      <c r="AE614" s="1051"/>
      <c r="AF614" s="1051"/>
      <c r="AG614" s="1051"/>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050">
        <v>18</v>
      </c>
      <c r="B615" s="105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1051"/>
      <c r="AD615" s="1051"/>
      <c r="AE615" s="1051"/>
      <c r="AF615" s="1051"/>
      <c r="AG615" s="1051"/>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050">
        <v>19</v>
      </c>
      <c r="B616" s="105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1051"/>
      <c r="AD616" s="1051"/>
      <c r="AE616" s="1051"/>
      <c r="AF616" s="1051"/>
      <c r="AG616" s="1051"/>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050">
        <v>20</v>
      </c>
      <c r="B617" s="105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1051"/>
      <c r="AD617" s="1051"/>
      <c r="AE617" s="1051"/>
      <c r="AF617" s="1051"/>
      <c r="AG617" s="1051"/>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050">
        <v>21</v>
      </c>
      <c r="B618" s="105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1051"/>
      <c r="AD618" s="1051"/>
      <c r="AE618" s="1051"/>
      <c r="AF618" s="1051"/>
      <c r="AG618" s="1051"/>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050">
        <v>22</v>
      </c>
      <c r="B619" s="105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1051"/>
      <c r="AD619" s="1051"/>
      <c r="AE619" s="1051"/>
      <c r="AF619" s="1051"/>
      <c r="AG619" s="1051"/>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050">
        <v>23</v>
      </c>
      <c r="B620" s="105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1051"/>
      <c r="AD620" s="1051"/>
      <c r="AE620" s="1051"/>
      <c r="AF620" s="1051"/>
      <c r="AG620" s="1051"/>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050">
        <v>24</v>
      </c>
      <c r="B621" s="105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1051"/>
      <c r="AD621" s="1051"/>
      <c r="AE621" s="1051"/>
      <c r="AF621" s="1051"/>
      <c r="AG621" s="1051"/>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050">
        <v>25</v>
      </c>
      <c r="B622" s="105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1051"/>
      <c r="AD622" s="1051"/>
      <c r="AE622" s="1051"/>
      <c r="AF622" s="1051"/>
      <c r="AG622" s="1051"/>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050">
        <v>26</v>
      </c>
      <c r="B623" s="105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1051"/>
      <c r="AD623" s="1051"/>
      <c r="AE623" s="1051"/>
      <c r="AF623" s="1051"/>
      <c r="AG623" s="1051"/>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050">
        <v>27</v>
      </c>
      <c r="B624" s="105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1051"/>
      <c r="AD624" s="1051"/>
      <c r="AE624" s="1051"/>
      <c r="AF624" s="1051"/>
      <c r="AG624" s="1051"/>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050">
        <v>28</v>
      </c>
      <c r="B625" s="105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1051"/>
      <c r="AD625" s="1051"/>
      <c r="AE625" s="1051"/>
      <c r="AF625" s="1051"/>
      <c r="AG625" s="1051"/>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050">
        <v>29</v>
      </c>
      <c r="B626" s="105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1051"/>
      <c r="AD626" s="1051"/>
      <c r="AE626" s="1051"/>
      <c r="AF626" s="1051"/>
      <c r="AG626" s="1051"/>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050">
        <v>30</v>
      </c>
      <c r="B627" s="105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1051"/>
      <c r="AD627" s="1051"/>
      <c r="AE627" s="1051"/>
      <c r="AF627" s="1051"/>
      <c r="AG627" s="1051"/>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55" t="s">
        <v>297</v>
      </c>
      <c r="K630" s="367"/>
      <c r="L630" s="367"/>
      <c r="M630" s="367"/>
      <c r="N630" s="367"/>
      <c r="O630" s="367"/>
      <c r="P630" s="250" t="s">
        <v>27</v>
      </c>
      <c r="Q630" s="250"/>
      <c r="R630" s="250"/>
      <c r="S630" s="250"/>
      <c r="T630" s="250"/>
      <c r="U630" s="250"/>
      <c r="V630" s="250"/>
      <c r="W630" s="250"/>
      <c r="X630" s="250"/>
      <c r="Y630" s="368" t="s">
        <v>353</v>
      </c>
      <c r="Z630" s="369"/>
      <c r="AA630" s="369"/>
      <c r="AB630" s="369"/>
      <c r="AC630" s="155" t="s">
        <v>338</v>
      </c>
      <c r="AD630" s="155"/>
      <c r="AE630" s="155"/>
      <c r="AF630" s="155"/>
      <c r="AG630" s="155"/>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 t="shared" ref="AY630:AY631" si="16">$AY$628</f>
        <v>0</v>
      </c>
    </row>
    <row r="631" spans="1:51" ht="26.25" customHeight="1" x14ac:dyDescent="0.15">
      <c r="A631" s="1050">
        <v>1</v>
      </c>
      <c r="B631" s="105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1051"/>
      <c r="AD631" s="1051"/>
      <c r="AE631" s="1051"/>
      <c r="AF631" s="1051"/>
      <c r="AG631" s="1051"/>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050">
        <v>2</v>
      </c>
      <c r="B632" s="105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1051"/>
      <c r="AD632" s="1051"/>
      <c r="AE632" s="1051"/>
      <c r="AF632" s="1051"/>
      <c r="AG632" s="1051"/>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050">
        <v>3</v>
      </c>
      <c r="B633" s="105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1051"/>
      <c r="AD633" s="1051"/>
      <c r="AE633" s="1051"/>
      <c r="AF633" s="1051"/>
      <c r="AG633" s="1051"/>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050">
        <v>4</v>
      </c>
      <c r="B634" s="105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1051"/>
      <c r="AD634" s="1051"/>
      <c r="AE634" s="1051"/>
      <c r="AF634" s="1051"/>
      <c r="AG634" s="1051"/>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050">
        <v>5</v>
      </c>
      <c r="B635" s="105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1051"/>
      <c r="AD635" s="1051"/>
      <c r="AE635" s="1051"/>
      <c r="AF635" s="1051"/>
      <c r="AG635" s="1051"/>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050">
        <v>6</v>
      </c>
      <c r="B636" s="105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1051"/>
      <c r="AD636" s="1051"/>
      <c r="AE636" s="1051"/>
      <c r="AF636" s="1051"/>
      <c r="AG636" s="1051"/>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050">
        <v>7</v>
      </c>
      <c r="B637" s="105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1051"/>
      <c r="AD637" s="1051"/>
      <c r="AE637" s="1051"/>
      <c r="AF637" s="1051"/>
      <c r="AG637" s="1051"/>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050">
        <v>8</v>
      </c>
      <c r="B638" s="105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1051"/>
      <c r="AD638" s="1051"/>
      <c r="AE638" s="1051"/>
      <c r="AF638" s="1051"/>
      <c r="AG638" s="1051"/>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050">
        <v>9</v>
      </c>
      <c r="B639" s="105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1051"/>
      <c r="AD639" s="1051"/>
      <c r="AE639" s="1051"/>
      <c r="AF639" s="1051"/>
      <c r="AG639" s="1051"/>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050">
        <v>10</v>
      </c>
      <c r="B640" s="105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1051"/>
      <c r="AD640" s="1051"/>
      <c r="AE640" s="1051"/>
      <c r="AF640" s="1051"/>
      <c r="AG640" s="1051"/>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050">
        <v>11</v>
      </c>
      <c r="B641" s="105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1051"/>
      <c r="AD641" s="1051"/>
      <c r="AE641" s="1051"/>
      <c r="AF641" s="1051"/>
      <c r="AG641" s="1051"/>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050">
        <v>12</v>
      </c>
      <c r="B642" s="105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1051"/>
      <c r="AD642" s="1051"/>
      <c r="AE642" s="1051"/>
      <c r="AF642" s="1051"/>
      <c r="AG642" s="1051"/>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050">
        <v>13</v>
      </c>
      <c r="B643" s="105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1051"/>
      <c r="AD643" s="1051"/>
      <c r="AE643" s="1051"/>
      <c r="AF643" s="1051"/>
      <c r="AG643" s="1051"/>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050">
        <v>14</v>
      </c>
      <c r="B644" s="105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1051"/>
      <c r="AD644" s="1051"/>
      <c r="AE644" s="1051"/>
      <c r="AF644" s="1051"/>
      <c r="AG644" s="1051"/>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050">
        <v>15</v>
      </c>
      <c r="B645" s="105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1051"/>
      <c r="AD645" s="1051"/>
      <c r="AE645" s="1051"/>
      <c r="AF645" s="1051"/>
      <c r="AG645" s="1051"/>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050">
        <v>16</v>
      </c>
      <c r="B646" s="105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1051"/>
      <c r="AD646" s="1051"/>
      <c r="AE646" s="1051"/>
      <c r="AF646" s="1051"/>
      <c r="AG646" s="1051"/>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050">
        <v>17</v>
      </c>
      <c r="B647" s="1050">
        <v>1</v>
      </c>
      <c r="C647" s="364"/>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1051"/>
      <c r="AD647" s="1051"/>
      <c r="AE647" s="1051"/>
      <c r="AF647" s="1051"/>
      <c r="AG647" s="1051"/>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050">
        <v>18</v>
      </c>
      <c r="B648" s="105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1051"/>
      <c r="AD648" s="1051"/>
      <c r="AE648" s="1051"/>
      <c r="AF648" s="1051"/>
      <c r="AG648" s="1051"/>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050">
        <v>19</v>
      </c>
      <c r="B649" s="105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1051"/>
      <c r="AD649" s="1051"/>
      <c r="AE649" s="1051"/>
      <c r="AF649" s="1051"/>
      <c r="AG649" s="1051"/>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050">
        <v>20</v>
      </c>
      <c r="B650" s="105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1051"/>
      <c r="AD650" s="1051"/>
      <c r="AE650" s="1051"/>
      <c r="AF650" s="1051"/>
      <c r="AG650" s="1051"/>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050">
        <v>21</v>
      </c>
      <c r="B651" s="105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1051"/>
      <c r="AD651" s="1051"/>
      <c r="AE651" s="1051"/>
      <c r="AF651" s="1051"/>
      <c r="AG651" s="1051"/>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050">
        <v>22</v>
      </c>
      <c r="B652" s="105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1051"/>
      <c r="AD652" s="1051"/>
      <c r="AE652" s="1051"/>
      <c r="AF652" s="1051"/>
      <c r="AG652" s="1051"/>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050">
        <v>23</v>
      </c>
      <c r="B653" s="105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1051"/>
      <c r="AD653" s="1051"/>
      <c r="AE653" s="1051"/>
      <c r="AF653" s="1051"/>
      <c r="AG653" s="1051"/>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050">
        <v>24</v>
      </c>
      <c r="B654" s="105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1051"/>
      <c r="AD654" s="1051"/>
      <c r="AE654" s="1051"/>
      <c r="AF654" s="1051"/>
      <c r="AG654" s="1051"/>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050">
        <v>25</v>
      </c>
      <c r="B655" s="105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1051"/>
      <c r="AD655" s="1051"/>
      <c r="AE655" s="1051"/>
      <c r="AF655" s="1051"/>
      <c r="AG655" s="1051"/>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050">
        <v>26</v>
      </c>
      <c r="B656" s="105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1051"/>
      <c r="AD656" s="1051"/>
      <c r="AE656" s="1051"/>
      <c r="AF656" s="1051"/>
      <c r="AG656" s="1051"/>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050">
        <v>27</v>
      </c>
      <c r="B657" s="105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1051"/>
      <c r="AD657" s="1051"/>
      <c r="AE657" s="1051"/>
      <c r="AF657" s="1051"/>
      <c r="AG657" s="1051"/>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050">
        <v>28</v>
      </c>
      <c r="B658" s="105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1051"/>
      <c r="AD658" s="1051"/>
      <c r="AE658" s="1051"/>
      <c r="AF658" s="1051"/>
      <c r="AG658" s="1051"/>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050">
        <v>29</v>
      </c>
      <c r="B659" s="105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1051"/>
      <c r="AD659" s="1051"/>
      <c r="AE659" s="1051"/>
      <c r="AF659" s="1051"/>
      <c r="AG659" s="1051"/>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050">
        <v>30</v>
      </c>
      <c r="B660" s="105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1051"/>
      <c r="AD660" s="1051"/>
      <c r="AE660" s="1051"/>
      <c r="AF660" s="1051"/>
      <c r="AG660" s="1051"/>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55" t="s">
        <v>297</v>
      </c>
      <c r="K663" s="367"/>
      <c r="L663" s="367"/>
      <c r="M663" s="367"/>
      <c r="N663" s="367"/>
      <c r="O663" s="367"/>
      <c r="P663" s="250" t="s">
        <v>27</v>
      </c>
      <c r="Q663" s="250"/>
      <c r="R663" s="250"/>
      <c r="S663" s="250"/>
      <c r="T663" s="250"/>
      <c r="U663" s="250"/>
      <c r="V663" s="250"/>
      <c r="W663" s="250"/>
      <c r="X663" s="250"/>
      <c r="Y663" s="368" t="s">
        <v>353</v>
      </c>
      <c r="Z663" s="369"/>
      <c r="AA663" s="369"/>
      <c r="AB663" s="369"/>
      <c r="AC663" s="155" t="s">
        <v>338</v>
      </c>
      <c r="AD663" s="155"/>
      <c r="AE663" s="155"/>
      <c r="AF663" s="155"/>
      <c r="AG663" s="155"/>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 t="shared" ref="AY663:AY664" si="17">$AY$661</f>
        <v>0</v>
      </c>
    </row>
    <row r="664" spans="1:51" ht="26.25" customHeight="1" x14ac:dyDescent="0.15">
      <c r="A664" s="1050">
        <v>1</v>
      </c>
      <c r="B664" s="105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1051"/>
      <c r="AD664" s="1051"/>
      <c r="AE664" s="1051"/>
      <c r="AF664" s="1051"/>
      <c r="AG664" s="1051"/>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050">
        <v>2</v>
      </c>
      <c r="B665" s="105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1051"/>
      <c r="AD665" s="1051"/>
      <c r="AE665" s="1051"/>
      <c r="AF665" s="1051"/>
      <c r="AG665" s="1051"/>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050">
        <v>3</v>
      </c>
      <c r="B666" s="105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1051"/>
      <c r="AD666" s="1051"/>
      <c r="AE666" s="1051"/>
      <c r="AF666" s="1051"/>
      <c r="AG666" s="1051"/>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050">
        <v>4</v>
      </c>
      <c r="B667" s="105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1051"/>
      <c r="AD667" s="1051"/>
      <c r="AE667" s="1051"/>
      <c r="AF667" s="1051"/>
      <c r="AG667" s="1051"/>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050">
        <v>5</v>
      </c>
      <c r="B668" s="105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1051"/>
      <c r="AD668" s="1051"/>
      <c r="AE668" s="1051"/>
      <c r="AF668" s="1051"/>
      <c r="AG668" s="1051"/>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050">
        <v>6</v>
      </c>
      <c r="B669" s="105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1051"/>
      <c r="AD669" s="1051"/>
      <c r="AE669" s="1051"/>
      <c r="AF669" s="1051"/>
      <c r="AG669" s="1051"/>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050">
        <v>7</v>
      </c>
      <c r="B670" s="105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1051"/>
      <c r="AD670" s="1051"/>
      <c r="AE670" s="1051"/>
      <c r="AF670" s="1051"/>
      <c r="AG670" s="1051"/>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050">
        <v>8</v>
      </c>
      <c r="B671" s="105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1051"/>
      <c r="AD671" s="1051"/>
      <c r="AE671" s="1051"/>
      <c r="AF671" s="1051"/>
      <c r="AG671" s="1051"/>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050">
        <v>9</v>
      </c>
      <c r="B672" s="105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1051"/>
      <c r="AD672" s="1051"/>
      <c r="AE672" s="1051"/>
      <c r="AF672" s="1051"/>
      <c r="AG672" s="1051"/>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050">
        <v>10</v>
      </c>
      <c r="B673" s="105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1051"/>
      <c r="AD673" s="1051"/>
      <c r="AE673" s="1051"/>
      <c r="AF673" s="1051"/>
      <c r="AG673" s="1051"/>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050">
        <v>11</v>
      </c>
      <c r="B674" s="105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1051"/>
      <c r="AD674" s="1051"/>
      <c r="AE674" s="1051"/>
      <c r="AF674" s="1051"/>
      <c r="AG674" s="1051"/>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050">
        <v>12</v>
      </c>
      <c r="B675" s="105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1051"/>
      <c r="AD675" s="1051"/>
      <c r="AE675" s="1051"/>
      <c r="AF675" s="1051"/>
      <c r="AG675" s="1051"/>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050">
        <v>13</v>
      </c>
      <c r="B676" s="105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1051"/>
      <c r="AD676" s="1051"/>
      <c r="AE676" s="1051"/>
      <c r="AF676" s="1051"/>
      <c r="AG676" s="1051"/>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050">
        <v>14</v>
      </c>
      <c r="B677" s="105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1051"/>
      <c r="AD677" s="1051"/>
      <c r="AE677" s="1051"/>
      <c r="AF677" s="1051"/>
      <c r="AG677" s="1051"/>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050">
        <v>15</v>
      </c>
      <c r="B678" s="105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1051"/>
      <c r="AD678" s="1051"/>
      <c r="AE678" s="1051"/>
      <c r="AF678" s="1051"/>
      <c r="AG678" s="1051"/>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050">
        <v>16</v>
      </c>
      <c r="B679" s="105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1051"/>
      <c r="AD679" s="1051"/>
      <c r="AE679" s="1051"/>
      <c r="AF679" s="1051"/>
      <c r="AG679" s="1051"/>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050">
        <v>17</v>
      </c>
      <c r="B680" s="105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1051"/>
      <c r="AD680" s="1051"/>
      <c r="AE680" s="1051"/>
      <c r="AF680" s="1051"/>
      <c r="AG680" s="1051"/>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050">
        <v>18</v>
      </c>
      <c r="B681" s="105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1051"/>
      <c r="AD681" s="1051"/>
      <c r="AE681" s="1051"/>
      <c r="AF681" s="1051"/>
      <c r="AG681" s="1051"/>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050">
        <v>19</v>
      </c>
      <c r="B682" s="105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1051"/>
      <c r="AD682" s="1051"/>
      <c r="AE682" s="1051"/>
      <c r="AF682" s="1051"/>
      <c r="AG682" s="1051"/>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050">
        <v>20</v>
      </c>
      <c r="B683" s="105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1051"/>
      <c r="AD683" s="1051"/>
      <c r="AE683" s="1051"/>
      <c r="AF683" s="1051"/>
      <c r="AG683" s="1051"/>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050">
        <v>21</v>
      </c>
      <c r="B684" s="105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1051"/>
      <c r="AD684" s="1051"/>
      <c r="AE684" s="1051"/>
      <c r="AF684" s="1051"/>
      <c r="AG684" s="1051"/>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050">
        <v>22</v>
      </c>
      <c r="B685" s="105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1051"/>
      <c r="AD685" s="1051"/>
      <c r="AE685" s="1051"/>
      <c r="AF685" s="1051"/>
      <c r="AG685" s="1051"/>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050">
        <v>23</v>
      </c>
      <c r="B686" s="105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1051"/>
      <c r="AD686" s="1051"/>
      <c r="AE686" s="1051"/>
      <c r="AF686" s="1051"/>
      <c r="AG686" s="1051"/>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050">
        <v>24</v>
      </c>
      <c r="B687" s="105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1051"/>
      <c r="AD687" s="1051"/>
      <c r="AE687" s="1051"/>
      <c r="AF687" s="1051"/>
      <c r="AG687" s="1051"/>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050">
        <v>25</v>
      </c>
      <c r="B688" s="105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1051"/>
      <c r="AD688" s="1051"/>
      <c r="AE688" s="1051"/>
      <c r="AF688" s="1051"/>
      <c r="AG688" s="1051"/>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050">
        <v>26</v>
      </c>
      <c r="B689" s="105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1051"/>
      <c r="AD689" s="1051"/>
      <c r="AE689" s="1051"/>
      <c r="AF689" s="1051"/>
      <c r="AG689" s="1051"/>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050">
        <v>27</v>
      </c>
      <c r="B690" s="105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1051"/>
      <c r="AD690" s="1051"/>
      <c r="AE690" s="1051"/>
      <c r="AF690" s="1051"/>
      <c r="AG690" s="1051"/>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050">
        <v>28</v>
      </c>
      <c r="B691" s="105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1051"/>
      <c r="AD691" s="1051"/>
      <c r="AE691" s="1051"/>
      <c r="AF691" s="1051"/>
      <c r="AG691" s="1051"/>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050">
        <v>29</v>
      </c>
      <c r="B692" s="105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1051"/>
      <c r="AD692" s="1051"/>
      <c r="AE692" s="1051"/>
      <c r="AF692" s="1051"/>
      <c r="AG692" s="1051"/>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050">
        <v>30</v>
      </c>
      <c r="B693" s="105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1051"/>
      <c r="AD693" s="1051"/>
      <c r="AE693" s="1051"/>
      <c r="AF693" s="1051"/>
      <c r="AG693" s="1051"/>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55" t="s">
        <v>297</v>
      </c>
      <c r="K696" s="367"/>
      <c r="L696" s="367"/>
      <c r="M696" s="367"/>
      <c r="N696" s="367"/>
      <c r="O696" s="367"/>
      <c r="P696" s="250" t="s">
        <v>27</v>
      </c>
      <c r="Q696" s="250"/>
      <c r="R696" s="250"/>
      <c r="S696" s="250"/>
      <c r="T696" s="250"/>
      <c r="U696" s="250"/>
      <c r="V696" s="250"/>
      <c r="W696" s="250"/>
      <c r="X696" s="250"/>
      <c r="Y696" s="368" t="s">
        <v>353</v>
      </c>
      <c r="Z696" s="369"/>
      <c r="AA696" s="369"/>
      <c r="AB696" s="369"/>
      <c r="AC696" s="155" t="s">
        <v>338</v>
      </c>
      <c r="AD696" s="155"/>
      <c r="AE696" s="155"/>
      <c r="AF696" s="155"/>
      <c r="AG696" s="155"/>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 t="shared" ref="AY696:AY697" si="18">$AY$694</f>
        <v>0</v>
      </c>
    </row>
    <row r="697" spans="1:51" ht="26.25" customHeight="1" x14ac:dyDescent="0.15">
      <c r="A697" s="1050">
        <v>1</v>
      </c>
      <c r="B697" s="105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1051"/>
      <c r="AD697" s="1051"/>
      <c r="AE697" s="1051"/>
      <c r="AF697" s="1051"/>
      <c r="AG697" s="1051"/>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050">
        <v>2</v>
      </c>
      <c r="B698" s="105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1051"/>
      <c r="AD698" s="1051"/>
      <c r="AE698" s="1051"/>
      <c r="AF698" s="1051"/>
      <c r="AG698" s="1051"/>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050">
        <v>3</v>
      </c>
      <c r="B699" s="105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1051"/>
      <c r="AD699" s="1051"/>
      <c r="AE699" s="1051"/>
      <c r="AF699" s="1051"/>
      <c r="AG699" s="1051"/>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050">
        <v>4</v>
      </c>
      <c r="B700" s="105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1051"/>
      <c r="AD700" s="1051"/>
      <c r="AE700" s="1051"/>
      <c r="AF700" s="1051"/>
      <c r="AG700" s="1051"/>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050">
        <v>5</v>
      </c>
      <c r="B701" s="105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1051"/>
      <c r="AD701" s="1051"/>
      <c r="AE701" s="1051"/>
      <c r="AF701" s="1051"/>
      <c r="AG701" s="1051"/>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050">
        <v>6</v>
      </c>
      <c r="B702" s="105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1051"/>
      <c r="AD702" s="1051"/>
      <c r="AE702" s="1051"/>
      <c r="AF702" s="1051"/>
      <c r="AG702" s="1051"/>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050">
        <v>7</v>
      </c>
      <c r="B703" s="105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1051"/>
      <c r="AD703" s="1051"/>
      <c r="AE703" s="1051"/>
      <c r="AF703" s="1051"/>
      <c r="AG703" s="1051"/>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050">
        <v>8</v>
      </c>
      <c r="B704" s="105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1051"/>
      <c r="AD704" s="1051"/>
      <c r="AE704" s="1051"/>
      <c r="AF704" s="1051"/>
      <c r="AG704" s="1051"/>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050">
        <v>9</v>
      </c>
      <c r="B705" s="105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1051"/>
      <c r="AD705" s="1051"/>
      <c r="AE705" s="1051"/>
      <c r="AF705" s="1051"/>
      <c r="AG705" s="1051"/>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050">
        <v>10</v>
      </c>
      <c r="B706" s="105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1051"/>
      <c r="AD706" s="1051"/>
      <c r="AE706" s="1051"/>
      <c r="AF706" s="1051"/>
      <c r="AG706" s="1051"/>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050">
        <v>11</v>
      </c>
      <c r="B707" s="105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1051"/>
      <c r="AD707" s="1051"/>
      <c r="AE707" s="1051"/>
      <c r="AF707" s="1051"/>
      <c r="AG707" s="1051"/>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050">
        <v>12</v>
      </c>
      <c r="B708" s="105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1051"/>
      <c r="AD708" s="1051"/>
      <c r="AE708" s="1051"/>
      <c r="AF708" s="1051"/>
      <c r="AG708" s="1051"/>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050">
        <v>13</v>
      </c>
      <c r="B709" s="105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1051"/>
      <c r="AD709" s="1051"/>
      <c r="AE709" s="1051"/>
      <c r="AF709" s="1051"/>
      <c r="AG709" s="1051"/>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050">
        <v>14</v>
      </c>
      <c r="B710" s="105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1051"/>
      <c r="AD710" s="1051"/>
      <c r="AE710" s="1051"/>
      <c r="AF710" s="1051"/>
      <c r="AG710" s="1051"/>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050">
        <v>15</v>
      </c>
      <c r="B711" s="105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1051"/>
      <c r="AD711" s="1051"/>
      <c r="AE711" s="1051"/>
      <c r="AF711" s="1051"/>
      <c r="AG711" s="1051"/>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050">
        <v>16</v>
      </c>
      <c r="B712" s="105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1051"/>
      <c r="AD712" s="1051"/>
      <c r="AE712" s="1051"/>
      <c r="AF712" s="1051"/>
      <c r="AG712" s="1051"/>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050">
        <v>17</v>
      </c>
      <c r="B713" s="105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1051"/>
      <c r="AD713" s="1051"/>
      <c r="AE713" s="1051"/>
      <c r="AF713" s="1051"/>
      <c r="AG713" s="1051"/>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050">
        <v>18</v>
      </c>
      <c r="B714" s="105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1051"/>
      <c r="AD714" s="1051"/>
      <c r="AE714" s="1051"/>
      <c r="AF714" s="1051"/>
      <c r="AG714" s="1051"/>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050">
        <v>19</v>
      </c>
      <c r="B715" s="105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1051"/>
      <c r="AD715" s="1051"/>
      <c r="AE715" s="1051"/>
      <c r="AF715" s="1051"/>
      <c r="AG715" s="1051"/>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050">
        <v>20</v>
      </c>
      <c r="B716" s="105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1051"/>
      <c r="AD716" s="1051"/>
      <c r="AE716" s="1051"/>
      <c r="AF716" s="1051"/>
      <c r="AG716" s="1051"/>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050">
        <v>21</v>
      </c>
      <c r="B717" s="105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1051"/>
      <c r="AD717" s="1051"/>
      <c r="AE717" s="1051"/>
      <c r="AF717" s="1051"/>
      <c r="AG717" s="1051"/>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050">
        <v>22</v>
      </c>
      <c r="B718" s="105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1051"/>
      <c r="AD718" s="1051"/>
      <c r="AE718" s="1051"/>
      <c r="AF718" s="1051"/>
      <c r="AG718" s="1051"/>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050">
        <v>23</v>
      </c>
      <c r="B719" s="105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1051"/>
      <c r="AD719" s="1051"/>
      <c r="AE719" s="1051"/>
      <c r="AF719" s="1051"/>
      <c r="AG719" s="1051"/>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050">
        <v>24</v>
      </c>
      <c r="B720" s="105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1051"/>
      <c r="AD720" s="1051"/>
      <c r="AE720" s="1051"/>
      <c r="AF720" s="1051"/>
      <c r="AG720" s="1051"/>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050">
        <v>25</v>
      </c>
      <c r="B721" s="105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1051"/>
      <c r="AD721" s="1051"/>
      <c r="AE721" s="1051"/>
      <c r="AF721" s="1051"/>
      <c r="AG721" s="1051"/>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050">
        <v>26</v>
      </c>
      <c r="B722" s="105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1051"/>
      <c r="AD722" s="1051"/>
      <c r="AE722" s="1051"/>
      <c r="AF722" s="1051"/>
      <c r="AG722" s="1051"/>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050">
        <v>27</v>
      </c>
      <c r="B723" s="105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1051"/>
      <c r="AD723" s="1051"/>
      <c r="AE723" s="1051"/>
      <c r="AF723" s="1051"/>
      <c r="AG723" s="1051"/>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050">
        <v>28</v>
      </c>
      <c r="B724" s="105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1051"/>
      <c r="AD724" s="1051"/>
      <c r="AE724" s="1051"/>
      <c r="AF724" s="1051"/>
      <c r="AG724" s="1051"/>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050">
        <v>29</v>
      </c>
      <c r="B725" s="105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1051"/>
      <c r="AD725" s="1051"/>
      <c r="AE725" s="1051"/>
      <c r="AF725" s="1051"/>
      <c r="AG725" s="1051"/>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050">
        <v>30</v>
      </c>
      <c r="B726" s="105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1051"/>
      <c r="AD726" s="1051"/>
      <c r="AE726" s="1051"/>
      <c r="AF726" s="1051"/>
      <c r="AG726" s="1051"/>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55" t="s">
        <v>297</v>
      </c>
      <c r="K729" s="367"/>
      <c r="L729" s="367"/>
      <c r="M729" s="367"/>
      <c r="N729" s="367"/>
      <c r="O729" s="367"/>
      <c r="P729" s="250" t="s">
        <v>27</v>
      </c>
      <c r="Q729" s="250"/>
      <c r="R729" s="250"/>
      <c r="S729" s="250"/>
      <c r="T729" s="250"/>
      <c r="U729" s="250"/>
      <c r="V729" s="250"/>
      <c r="W729" s="250"/>
      <c r="X729" s="250"/>
      <c r="Y729" s="368" t="s">
        <v>353</v>
      </c>
      <c r="Z729" s="369"/>
      <c r="AA729" s="369"/>
      <c r="AB729" s="369"/>
      <c r="AC729" s="155" t="s">
        <v>338</v>
      </c>
      <c r="AD729" s="155"/>
      <c r="AE729" s="155"/>
      <c r="AF729" s="155"/>
      <c r="AG729" s="155"/>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 t="shared" ref="AY729:AY730" si="19">$AY$727</f>
        <v>0</v>
      </c>
    </row>
    <row r="730" spans="1:51" ht="26.25" customHeight="1" x14ac:dyDescent="0.15">
      <c r="A730" s="1050">
        <v>1</v>
      </c>
      <c r="B730" s="105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1051"/>
      <c r="AD730" s="1051"/>
      <c r="AE730" s="1051"/>
      <c r="AF730" s="1051"/>
      <c r="AG730" s="1051"/>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050">
        <v>2</v>
      </c>
      <c r="B731" s="105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1051"/>
      <c r="AD731" s="1051"/>
      <c r="AE731" s="1051"/>
      <c r="AF731" s="1051"/>
      <c r="AG731" s="1051"/>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050">
        <v>3</v>
      </c>
      <c r="B732" s="105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1051"/>
      <c r="AD732" s="1051"/>
      <c r="AE732" s="1051"/>
      <c r="AF732" s="1051"/>
      <c r="AG732" s="1051"/>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050">
        <v>4</v>
      </c>
      <c r="B733" s="105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1051"/>
      <c r="AD733" s="1051"/>
      <c r="AE733" s="1051"/>
      <c r="AF733" s="1051"/>
      <c r="AG733" s="1051"/>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050">
        <v>5</v>
      </c>
      <c r="B734" s="105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1051"/>
      <c r="AD734" s="1051"/>
      <c r="AE734" s="1051"/>
      <c r="AF734" s="1051"/>
      <c r="AG734" s="1051"/>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050">
        <v>6</v>
      </c>
      <c r="B735" s="105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1051"/>
      <c r="AD735" s="1051"/>
      <c r="AE735" s="1051"/>
      <c r="AF735" s="1051"/>
      <c r="AG735" s="1051"/>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050">
        <v>7</v>
      </c>
      <c r="B736" s="105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1051"/>
      <c r="AD736" s="1051"/>
      <c r="AE736" s="1051"/>
      <c r="AF736" s="1051"/>
      <c r="AG736" s="1051"/>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050">
        <v>8</v>
      </c>
      <c r="B737" s="105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1051"/>
      <c r="AD737" s="1051"/>
      <c r="AE737" s="1051"/>
      <c r="AF737" s="1051"/>
      <c r="AG737" s="1051"/>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050">
        <v>9</v>
      </c>
      <c r="B738" s="105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1051"/>
      <c r="AD738" s="1051"/>
      <c r="AE738" s="1051"/>
      <c r="AF738" s="1051"/>
      <c r="AG738" s="1051"/>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050">
        <v>10</v>
      </c>
      <c r="B739" s="105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1051"/>
      <c r="AD739" s="1051"/>
      <c r="AE739" s="1051"/>
      <c r="AF739" s="1051"/>
      <c r="AG739" s="1051"/>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050">
        <v>11</v>
      </c>
      <c r="B740" s="105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1051"/>
      <c r="AD740" s="1051"/>
      <c r="AE740" s="1051"/>
      <c r="AF740" s="1051"/>
      <c r="AG740" s="1051"/>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050">
        <v>12</v>
      </c>
      <c r="B741" s="105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1051"/>
      <c r="AD741" s="1051"/>
      <c r="AE741" s="1051"/>
      <c r="AF741" s="1051"/>
      <c r="AG741" s="1051"/>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050">
        <v>13</v>
      </c>
      <c r="B742" s="105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1051"/>
      <c r="AD742" s="1051"/>
      <c r="AE742" s="1051"/>
      <c r="AF742" s="1051"/>
      <c r="AG742" s="1051"/>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050">
        <v>14</v>
      </c>
      <c r="B743" s="105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1051"/>
      <c r="AD743" s="1051"/>
      <c r="AE743" s="1051"/>
      <c r="AF743" s="1051"/>
      <c r="AG743" s="1051"/>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050">
        <v>15</v>
      </c>
      <c r="B744" s="105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1051"/>
      <c r="AD744" s="1051"/>
      <c r="AE744" s="1051"/>
      <c r="AF744" s="1051"/>
      <c r="AG744" s="1051"/>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050">
        <v>16</v>
      </c>
      <c r="B745" s="105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1051"/>
      <c r="AD745" s="1051"/>
      <c r="AE745" s="1051"/>
      <c r="AF745" s="1051"/>
      <c r="AG745" s="1051"/>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050">
        <v>17</v>
      </c>
      <c r="B746" s="105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1051"/>
      <c r="AD746" s="1051"/>
      <c r="AE746" s="1051"/>
      <c r="AF746" s="1051"/>
      <c r="AG746" s="1051"/>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050">
        <v>18</v>
      </c>
      <c r="B747" s="105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1051"/>
      <c r="AD747" s="1051"/>
      <c r="AE747" s="1051"/>
      <c r="AF747" s="1051"/>
      <c r="AG747" s="1051"/>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050">
        <v>19</v>
      </c>
      <c r="B748" s="105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1051"/>
      <c r="AD748" s="1051"/>
      <c r="AE748" s="1051"/>
      <c r="AF748" s="1051"/>
      <c r="AG748" s="1051"/>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050">
        <v>20</v>
      </c>
      <c r="B749" s="105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1051"/>
      <c r="AD749" s="1051"/>
      <c r="AE749" s="1051"/>
      <c r="AF749" s="1051"/>
      <c r="AG749" s="1051"/>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050">
        <v>21</v>
      </c>
      <c r="B750" s="105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1051"/>
      <c r="AD750" s="1051"/>
      <c r="AE750" s="1051"/>
      <c r="AF750" s="1051"/>
      <c r="AG750" s="1051"/>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050">
        <v>22</v>
      </c>
      <c r="B751" s="105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1051"/>
      <c r="AD751" s="1051"/>
      <c r="AE751" s="1051"/>
      <c r="AF751" s="1051"/>
      <c r="AG751" s="1051"/>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050">
        <v>23</v>
      </c>
      <c r="B752" s="105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1051"/>
      <c r="AD752" s="1051"/>
      <c r="AE752" s="1051"/>
      <c r="AF752" s="1051"/>
      <c r="AG752" s="1051"/>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050">
        <v>24</v>
      </c>
      <c r="B753" s="105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1051"/>
      <c r="AD753" s="1051"/>
      <c r="AE753" s="1051"/>
      <c r="AF753" s="1051"/>
      <c r="AG753" s="1051"/>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050">
        <v>25</v>
      </c>
      <c r="B754" s="105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1051"/>
      <c r="AD754" s="1051"/>
      <c r="AE754" s="1051"/>
      <c r="AF754" s="1051"/>
      <c r="AG754" s="1051"/>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050">
        <v>26</v>
      </c>
      <c r="B755" s="105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1051"/>
      <c r="AD755" s="1051"/>
      <c r="AE755" s="1051"/>
      <c r="AF755" s="1051"/>
      <c r="AG755" s="1051"/>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050">
        <v>27</v>
      </c>
      <c r="B756" s="105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1051"/>
      <c r="AD756" s="1051"/>
      <c r="AE756" s="1051"/>
      <c r="AF756" s="1051"/>
      <c r="AG756" s="1051"/>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050">
        <v>28</v>
      </c>
      <c r="B757" s="105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1051"/>
      <c r="AD757" s="1051"/>
      <c r="AE757" s="1051"/>
      <c r="AF757" s="1051"/>
      <c r="AG757" s="1051"/>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050">
        <v>29</v>
      </c>
      <c r="B758" s="105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1051"/>
      <c r="AD758" s="1051"/>
      <c r="AE758" s="1051"/>
      <c r="AF758" s="1051"/>
      <c r="AG758" s="1051"/>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050">
        <v>30</v>
      </c>
      <c r="B759" s="105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1051"/>
      <c r="AD759" s="1051"/>
      <c r="AE759" s="1051"/>
      <c r="AF759" s="1051"/>
      <c r="AG759" s="1051"/>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55" t="s">
        <v>297</v>
      </c>
      <c r="K762" s="367"/>
      <c r="L762" s="367"/>
      <c r="M762" s="367"/>
      <c r="N762" s="367"/>
      <c r="O762" s="367"/>
      <c r="P762" s="250" t="s">
        <v>27</v>
      </c>
      <c r="Q762" s="250"/>
      <c r="R762" s="250"/>
      <c r="S762" s="250"/>
      <c r="T762" s="250"/>
      <c r="U762" s="250"/>
      <c r="V762" s="250"/>
      <c r="W762" s="250"/>
      <c r="X762" s="250"/>
      <c r="Y762" s="368" t="s">
        <v>353</v>
      </c>
      <c r="Z762" s="369"/>
      <c r="AA762" s="369"/>
      <c r="AB762" s="369"/>
      <c r="AC762" s="155" t="s">
        <v>338</v>
      </c>
      <c r="AD762" s="155"/>
      <c r="AE762" s="155"/>
      <c r="AF762" s="155"/>
      <c r="AG762" s="155"/>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 t="shared" ref="AY762:AY763" si="20">$AY$760</f>
        <v>0</v>
      </c>
    </row>
    <row r="763" spans="1:51" ht="26.25" customHeight="1" x14ac:dyDescent="0.15">
      <c r="A763" s="1050">
        <v>1</v>
      </c>
      <c r="B763" s="105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1051"/>
      <c r="AD763" s="1051"/>
      <c r="AE763" s="1051"/>
      <c r="AF763" s="1051"/>
      <c r="AG763" s="1051"/>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050">
        <v>2</v>
      </c>
      <c r="B764" s="105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1051"/>
      <c r="AD764" s="1051"/>
      <c r="AE764" s="1051"/>
      <c r="AF764" s="1051"/>
      <c r="AG764" s="1051"/>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050">
        <v>3</v>
      </c>
      <c r="B765" s="105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1051"/>
      <c r="AD765" s="1051"/>
      <c r="AE765" s="1051"/>
      <c r="AF765" s="1051"/>
      <c r="AG765" s="1051"/>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050">
        <v>4</v>
      </c>
      <c r="B766" s="105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1051"/>
      <c r="AD766" s="1051"/>
      <c r="AE766" s="1051"/>
      <c r="AF766" s="1051"/>
      <c r="AG766" s="1051"/>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050">
        <v>5</v>
      </c>
      <c r="B767" s="105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1051"/>
      <c r="AD767" s="1051"/>
      <c r="AE767" s="1051"/>
      <c r="AF767" s="1051"/>
      <c r="AG767" s="1051"/>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050">
        <v>6</v>
      </c>
      <c r="B768" s="105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1051"/>
      <c r="AD768" s="1051"/>
      <c r="AE768" s="1051"/>
      <c r="AF768" s="1051"/>
      <c r="AG768" s="1051"/>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050">
        <v>7</v>
      </c>
      <c r="B769" s="105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1051"/>
      <c r="AD769" s="1051"/>
      <c r="AE769" s="1051"/>
      <c r="AF769" s="1051"/>
      <c r="AG769" s="1051"/>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050">
        <v>8</v>
      </c>
      <c r="B770" s="105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1051"/>
      <c r="AD770" s="1051"/>
      <c r="AE770" s="1051"/>
      <c r="AF770" s="1051"/>
      <c r="AG770" s="1051"/>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050">
        <v>9</v>
      </c>
      <c r="B771" s="105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1051"/>
      <c r="AD771" s="1051"/>
      <c r="AE771" s="1051"/>
      <c r="AF771" s="1051"/>
      <c r="AG771" s="1051"/>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050">
        <v>10</v>
      </c>
      <c r="B772" s="105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1051"/>
      <c r="AD772" s="1051"/>
      <c r="AE772" s="1051"/>
      <c r="AF772" s="1051"/>
      <c r="AG772" s="1051"/>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050">
        <v>11</v>
      </c>
      <c r="B773" s="105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1051"/>
      <c r="AD773" s="1051"/>
      <c r="AE773" s="1051"/>
      <c r="AF773" s="1051"/>
      <c r="AG773" s="1051"/>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050">
        <v>12</v>
      </c>
      <c r="B774" s="105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1051"/>
      <c r="AD774" s="1051"/>
      <c r="AE774" s="1051"/>
      <c r="AF774" s="1051"/>
      <c r="AG774" s="1051"/>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050">
        <v>13</v>
      </c>
      <c r="B775" s="105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1051"/>
      <c r="AD775" s="1051"/>
      <c r="AE775" s="1051"/>
      <c r="AF775" s="1051"/>
      <c r="AG775" s="1051"/>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050">
        <v>14</v>
      </c>
      <c r="B776" s="105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1051"/>
      <c r="AD776" s="1051"/>
      <c r="AE776" s="1051"/>
      <c r="AF776" s="1051"/>
      <c r="AG776" s="1051"/>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050">
        <v>15</v>
      </c>
      <c r="B777" s="105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1051"/>
      <c r="AD777" s="1051"/>
      <c r="AE777" s="1051"/>
      <c r="AF777" s="1051"/>
      <c r="AG777" s="1051"/>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050">
        <v>16</v>
      </c>
      <c r="B778" s="105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1051"/>
      <c r="AD778" s="1051"/>
      <c r="AE778" s="1051"/>
      <c r="AF778" s="1051"/>
      <c r="AG778" s="1051"/>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050">
        <v>17</v>
      </c>
      <c r="B779" s="105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1051"/>
      <c r="AD779" s="1051"/>
      <c r="AE779" s="1051"/>
      <c r="AF779" s="1051"/>
      <c r="AG779" s="1051"/>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050">
        <v>18</v>
      </c>
      <c r="B780" s="105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1051"/>
      <c r="AD780" s="1051"/>
      <c r="AE780" s="1051"/>
      <c r="AF780" s="1051"/>
      <c r="AG780" s="1051"/>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050">
        <v>19</v>
      </c>
      <c r="B781" s="105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1051"/>
      <c r="AD781" s="1051"/>
      <c r="AE781" s="1051"/>
      <c r="AF781" s="1051"/>
      <c r="AG781" s="1051"/>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050">
        <v>20</v>
      </c>
      <c r="B782" s="105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1051"/>
      <c r="AD782" s="1051"/>
      <c r="AE782" s="1051"/>
      <c r="AF782" s="1051"/>
      <c r="AG782" s="1051"/>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050">
        <v>21</v>
      </c>
      <c r="B783" s="105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1051"/>
      <c r="AD783" s="1051"/>
      <c r="AE783" s="1051"/>
      <c r="AF783" s="1051"/>
      <c r="AG783" s="1051"/>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050">
        <v>22</v>
      </c>
      <c r="B784" s="105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1051"/>
      <c r="AD784" s="1051"/>
      <c r="AE784" s="1051"/>
      <c r="AF784" s="1051"/>
      <c r="AG784" s="1051"/>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050">
        <v>23</v>
      </c>
      <c r="B785" s="105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1051"/>
      <c r="AD785" s="1051"/>
      <c r="AE785" s="1051"/>
      <c r="AF785" s="1051"/>
      <c r="AG785" s="1051"/>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050">
        <v>24</v>
      </c>
      <c r="B786" s="105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1051"/>
      <c r="AD786" s="1051"/>
      <c r="AE786" s="1051"/>
      <c r="AF786" s="1051"/>
      <c r="AG786" s="1051"/>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050">
        <v>25</v>
      </c>
      <c r="B787" s="105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1051"/>
      <c r="AD787" s="1051"/>
      <c r="AE787" s="1051"/>
      <c r="AF787" s="1051"/>
      <c r="AG787" s="1051"/>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050">
        <v>26</v>
      </c>
      <c r="B788" s="105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1051"/>
      <c r="AD788" s="1051"/>
      <c r="AE788" s="1051"/>
      <c r="AF788" s="1051"/>
      <c r="AG788" s="1051"/>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050">
        <v>27</v>
      </c>
      <c r="B789" s="105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1051"/>
      <c r="AD789" s="1051"/>
      <c r="AE789" s="1051"/>
      <c r="AF789" s="1051"/>
      <c r="AG789" s="1051"/>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050">
        <v>28</v>
      </c>
      <c r="B790" s="105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1051"/>
      <c r="AD790" s="1051"/>
      <c r="AE790" s="1051"/>
      <c r="AF790" s="1051"/>
      <c r="AG790" s="1051"/>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050">
        <v>29</v>
      </c>
      <c r="B791" s="105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1051"/>
      <c r="AD791" s="1051"/>
      <c r="AE791" s="1051"/>
      <c r="AF791" s="1051"/>
      <c r="AG791" s="1051"/>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050">
        <v>30</v>
      </c>
      <c r="B792" s="105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1051"/>
      <c r="AD792" s="1051"/>
      <c r="AE792" s="1051"/>
      <c r="AF792" s="1051"/>
      <c r="AG792" s="1051"/>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55" t="s">
        <v>297</v>
      </c>
      <c r="K795" s="367"/>
      <c r="L795" s="367"/>
      <c r="M795" s="367"/>
      <c r="N795" s="367"/>
      <c r="O795" s="367"/>
      <c r="P795" s="250" t="s">
        <v>27</v>
      </c>
      <c r="Q795" s="250"/>
      <c r="R795" s="250"/>
      <c r="S795" s="250"/>
      <c r="T795" s="250"/>
      <c r="U795" s="250"/>
      <c r="V795" s="250"/>
      <c r="W795" s="250"/>
      <c r="X795" s="250"/>
      <c r="Y795" s="368" t="s">
        <v>353</v>
      </c>
      <c r="Z795" s="369"/>
      <c r="AA795" s="369"/>
      <c r="AB795" s="369"/>
      <c r="AC795" s="155" t="s">
        <v>338</v>
      </c>
      <c r="AD795" s="155"/>
      <c r="AE795" s="155"/>
      <c r="AF795" s="155"/>
      <c r="AG795" s="155"/>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 t="shared" ref="AY795:AY796" si="21">$AY$793</f>
        <v>0</v>
      </c>
    </row>
    <row r="796" spans="1:51" ht="26.25" customHeight="1" x14ac:dyDescent="0.15">
      <c r="A796" s="1050">
        <v>1</v>
      </c>
      <c r="B796" s="105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1051"/>
      <c r="AD796" s="1051"/>
      <c r="AE796" s="1051"/>
      <c r="AF796" s="1051"/>
      <c r="AG796" s="1051"/>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050">
        <v>2</v>
      </c>
      <c r="B797" s="105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1051"/>
      <c r="AD797" s="1051"/>
      <c r="AE797" s="1051"/>
      <c r="AF797" s="1051"/>
      <c r="AG797" s="1051"/>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050">
        <v>3</v>
      </c>
      <c r="B798" s="105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1051"/>
      <c r="AD798" s="1051"/>
      <c r="AE798" s="1051"/>
      <c r="AF798" s="1051"/>
      <c r="AG798" s="1051"/>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050">
        <v>4</v>
      </c>
      <c r="B799" s="105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1051"/>
      <c r="AD799" s="1051"/>
      <c r="AE799" s="1051"/>
      <c r="AF799" s="1051"/>
      <c r="AG799" s="1051"/>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050">
        <v>5</v>
      </c>
      <c r="B800" s="105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1051"/>
      <c r="AD800" s="1051"/>
      <c r="AE800" s="1051"/>
      <c r="AF800" s="1051"/>
      <c r="AG800" s="1051"/>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050">
        <v>6</v>
      </c>
      <c r="B801" s="105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1051"/>
      <c r="AD801" s="1051"/>
      <c r="AE801" s="1051"/>
      <c r="AF801" s="1051"/>
      <c r="AG801" s="1051"/>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050">
        <v>7</v>
      </c>
      <c r="B802" s="105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1051"/>
      <c r="AD802" s="1051"/>
      <c r="AE802" s="1051"/>
      <c r="AF802" s="1051"/>
      <c r="AG802" s="1051"/>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050">
        <v>8</v>
      </c>
      <c r="B803" s="105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1051"/>
      <c r="AD803" s="1051"/>
      <c r="AE803" s="1051"/>
      <c r="AF803" s="1051"/>
      <c r="AG803" s="1051"/>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050">
        <v>9</v>
      </c>
      <c r="B804" s="105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1051"/>
      <c r="AD804" s="1051"/>
      <c r="AE804" s="1051"/>
      <c r="AF804" s="1051"/>
      <c r="AG804" s="1051"/>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050">
        <v>10</v>
      </c>
      <c r="B805" s="105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1051"/>
      <c r="AD805" s="1051"/>
      <c r="AE805" s="1051"/>
      <c r="AF805" s="1051"/>
      <c r="AG805" s="1051"/>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050">
        <v>11</v>
      </c>
      <c r="B806" s="105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1051"/>
      <c r="AD806" s="1051"/>
      <c r="AE806" s="1051"/>
      <c r="AF806" s="1051"/>
      <c r="AG806" s="1051"/>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050">
        <v>12</v>
      </c>
      <c r="B807" s="105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1051"/>
      <c r="AD807" s="1051"/>
      <c r="AE807" s="1051"/>
      <c r="AF807" s="1051"/>
      <c r="AG807" s="1051"/>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050">
        <v>13</v>
      </c>
      <c r="B808" s="105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1051"/>
      <c r="AD808" s="1051"/>
      <c r="AE808" s="1051"/>
      <c r="AF808" s="1051"/>
      <c r="AG808" s="1051"/>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050">
        <v>14</v>
      </c>
      <c r="B809" s="105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1051"/>
      <c r="AD809" s="1051"/>
      <c r="AE809" s="1051"/>
      <c r="AF809" s="1051"/>
      <c r="AG809" s="1051"/>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050">
        <v>15</v>
      </c>
      <c r="B810" s="105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1051"/>
      <c r="AD810" s="1051"/>
      <c r="AE810" s="1051"/>
      <c r="AF810" s="1051"/>
      <c r="AG810" s="1051"/>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050">
        <v>16</v>
      </c>
      <c r="B811" s="105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1051"/>
      <c r="AD811" s="1051"/>
      <c r="AE811" s="1051"/>
      <c r="AF811" s="1051"/>
      <c r="AG811" s="1051"/>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050">
        <v>17</v>
      </c>
      <c r="B812" s="105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1051"/>
      <c r="AD812" s="1051"/>
      <c r="AE812" s="1051"/>
      <c r="AF812" s="1051"/>
      <c r="AG812" s="1051"/>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050">
        <v>18</v>
      </c>
      <c r="B813" s="105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1051"/>
      <c r="AD813" s="1051"/>
      <c r="AE813" s="1051"/>
      <c r="AF813" s="1051"/>
      <c r="AG813" s="1051"/>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050">
        <v>19</v>
      </c>
      <c r="B814" s="105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1051"/>
      <c r="AD814" s="1051"/>
      <c r="AE814" s="1051"/>
      <c r="AF814" s="1051"/>
      <c r="AG814" s="1051"/>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050">
        <v>20</v>
      </c>
      <c r="B815" s="105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1051"/>
      <c r="AD815" s="1051"/>
      <c r="AE815" s="1051"/>
      <c r="AF815" s="1051"/>
      <c r="AG815" s="1051"/>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050">
        <v>21</v>
      </c>
      <c r="B816" s="105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1051"/>
      <c r="AD816" s="1051"/>
      <c r="AE816" s="1051"/>
      <c r="AF816" s="1051"/>
      <c r="AG816" s="1051"/>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050">
        <v>22</v>
      </c>
      <c r="B817" s="105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1051"/>
      <c r="AD817" s="1051"/>
      <c r="AE817" s="1051"/>
      <c r="AF817" s="1051"/>
      <c r="AG817" s="1051"/>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050">
        <v>23</v>
      </c>
      <c r="B818" s="105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1051"/>
      <c r="AD818" s="1051"/>
      <c r="AE818" s="1051"/>
      <c r="AF818" s="1051"/>
      <c r="AG818" s="1051"/>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050">
        <v>24</v>
      </c>
      <c r="B819" s="105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1051"/>
      <c r="AD819" s="1051"/>
      <c r="AE819" s="1051"/>
      <c r="AF819" s="1051"/>
      <c r="AG819" s="1051"/>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050">
        <v>25</v>
      </c>
      <c r="B820" s="105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1051"/>
      <c r="AD820" s="1051"/>
      <c r="AE820" s="1051"/>
      <c r="AF820" s="1051"/>
      <c r="AG820" s="1051"/>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050">
        <v>26</v>
      </c>
      <c r="B821" s="105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1051"/>
      <c r="AD821" s="1051"/>
      <c r="AE821" s="1051"/>
      <c r="AF821" s="1051"/>
      <c r="AG821" s="1051"/>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050">
        <v>27</v>
      </c>
      <c r="B822" s="105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1051"/>
      <c r="AD822" s="1051"/>
      <c r="AE822" s="1051"/>
      <c r="AF822" s="1051"/>
      <c r="AG822" s="1051"/>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050">
        <v>28</v>
      </c>
      <c r="B823" s="105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1051"/>
      <c r="AD823" s="1051"/>
      <c r="AE823" s="1051"/>
      <c r="AF823" s="1051"/>
      <c r="AG823" s="1051"/>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050">
        <v>29</v>
      </c>
      <c r="B824" s="105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1051"/>
      <c r="AD824" s="1051"/>
      <c r="AE824" s="1051"/>
      <c r="AF824" s="1051"/>
      <c r="AG824" s="1051"/>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050">
        <v>30</v>
      </c>
      <c r="B825" s="105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1051"/>
      <c r="AD825" s="1051"/>
      <c r="AE825" s="1051"/>
      <c r="AF825" s="1051"/>
      <c r="AG825" s="1051"/>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55" t="s">
        <v>297</v>
      </c>
      <c r="K828" s="367"/>
      <c r="L828" s="367"/>
      <c r="M828" s="367"/>
      <c r="N828" s="367"/>
      <c r="O828" s="367"/>
      <c r="P828" s="250" t="s">
        <v>27</v>
      </c>
      <c r="Q828" s="250"/>
      <c r="R828" s="250"/>
      <c r="S828" s="250"/>
      <c r="T828" s="250"/>
      <c r="U828" s="250"/>
      <c r="V828" s="250"/>
      <c r="W828" s="250"/>
      <c r="X828" s="250"/>
      <c r="Y828" s="368" t="s">
        <v>353</v>
      </c>
      <c r="Z828" s="369"/>
      <c r="AA828" s="369"/>
      <c r="AB828" s="369"/>
      <c r="AC828" s="155" t="s">
        <v>338</v>
      </c>
      <c r="AD828" s="155"/>
      <c r="AE828" s="155"/>
      <c r="AF828" s="155"/>
      <c r="AG828" s="155"/>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 t="shared" ref="AY828:AY829" si="22">$AY$826</f>
        <v>0</v>
      </c>
    </row>
    <row r="829" spans="1:51" ht="26.25" customHeight="1" x14ac:dyDescent="0.15">
      <c r="A829" s="1050">
        <v>1</v>
      </c>
      <c r="B829" s="105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1051"/>
      <c r="AD829" s="1051"/>
      <c r="AE829" s="1051"/>
      <c r="AF829" s="1051"/>
      <c r="AG829" s="1051"/>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050">
        <v>2</v>
      </c>
      <c r="B830" s="105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1051"/>
      <c r="AD830" s="1051"/>
      <c r="AE830" s="1051"/>
      <c r="AF830" s="1051"/>
      <c r="AG830" s="1051"/>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050">
        <v>3</v>
      </c>
      <c r="B831" s="105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1051"/>
      <c r="AD831" s="1051"/>
      <c r="AE831" s="1051"/>
      <c r="AF831" s="1051"/>
      <c r="AG831" s="1051"/>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050">
        <v>4</v>
      </c>
      <c r="B832" s="105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1051"/>
      <c r="AD832" s="1051"/>
      <c r="AE832" s="1051"/>
      <c r="AF832" s="1051"/>
      <c r="AG832" s="1051"/>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050">
        <v>5</v>
      </c>
      <c r="B833" s="105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1051"/>
      <c r="AD833" s="1051"/>
      <c r="AE833" s="1051"/>
      <c r="AF833" s="1051"/>
      <c r="AG833" s="1051"/>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050">
        <v>6</v>
      </c>
      <c r="B834" s="105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1051"/>
      <c r="AD834" s="1051"/>
      <c r="AE834" s="1051"/>
      <c r="AF834" s="1051"/>
      <c r="AG834" s="1051"/>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050">
        <v>7</v>
      </c>
      <c r="B835" s="105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1051"/>
      <c r="AD835" s="1051"/>
      <c r="AE835" s="1051"/>
      <c r="AF835" s="1051"/>
      <c r="AG835" s="1051"/>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050">
        <v>8</v>
      </c>
      <c r="B836" s="105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1051"/>
      <c r="AD836" s="1051"/>
      <c r="AE836" s="1051"/>
      <c r="AF836" s="1051"/>
      <c r="AG836" s="1051"/>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050">
        <v>9</v>
      </c>
      <c r="B837" s="105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1051"/>
      <c r="AD837" s="1051"/>
      <c r="AE837" s="1051"/>
      <c r="AF837" s="1051"/>
      <c r="AG837" s="1051"/>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050">
        <v>10</v>
      </c>
      <c r="B838" s="105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051"/>
      <c r="AD838" s="1051"/>
      <c r="AE838" s="1051"/>
      <c r="AF838" s="1051"/>
      <c r="AG838" s="1051"/>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050">
        <v>11</v>
      </c>
      <c r="B839" s="105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1051"/>
      <c r="AD839" s="1051"/>
      <c r="AE839" s="1051"/>
      <c r="AF839" s="1051"/>
      <c r="AG839" s="1051"/>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050">
        <v>12</v>
      </c>
      <c r="B840" s="105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1051"/>
      <c r="AD840" s="1051"/>
      <c r="AE840" s="1051"/>
      <c r="AF840" s="1051"/>
      <c r="AG840" s="1051"/>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050">
        <v>13</v>
      </c>
      <c r="B841" s="105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1051"/>
      <c r="AD841" s="1051"/>
      <c r="AE841" s="1051"/>
      <c r="AF841" s="1051"/>
      <c r="AG841" s="1051"/>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050">
        <v>14</v>
      </c>
      <c r="B842" s="105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1051"/>
      <c r="AD842" s="1051"/>
      <c r="AE842" s="1051"/>
      <c r="AF842" s="1051"/>
      <c r="AG842" s="1051"/>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050">
        <v>15</v>
      </c>
      <c r="B843" s="105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1051"/>
      <c r="AD843" s="1051"/>
      <c r="AE843" s="1051"/>
      <c r="AF843" s="1051"/>
      <c r="AG843" s="1051"/>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050">
        <v>16</v>
      </c>
      <c r="B844" s="105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1051"/>
      <c r="AD844" s="1051"/>
      <c r="AE844" s="1051"/>
      <c r="AF844" s="1051"/>
      <c r="AG844" s="1051"/>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050">
        <v>17</v>
      </c>
      <c r="B845" s="105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1051"/>
      <c r="AD845" s="1051"/>
      <c r="AE845" s="1051"/>
      <c r="AF845" s="1051"/>
      <c r="AG845" s="1051"/>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050">
        <v>18</v>
      </c>
      <c r="B846" s="105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1051"/>
      <c r="AD846" s="1051"/>
      <c r="AE846" s="1051"/>
      <c r="AF846" s="1051"/>
      <c r="AG846" s="1051"/>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050">
        <v>19</v>
      </c>
      <c r="B847" s="105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1051"/>
      <c r="AD847" s="1051"/>
      <c r="AE847" s="1051"/>
      <c r="AF847" s="1051"/>
      <c r="AG847" s="1051"/>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050">
        <v>20</v>
      </c>
      <c r="B848" s="105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1051"/>
      <c r="AD848" s="1051"/>
      <c r="AE848" s="1051"/>
      <c r="AF848" s="1051"/>
      <c r="AG848" s="1051"/>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050">
        <v>21</v>
      </c>
      <c r="B849" s="105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1051"/>
      <c r="AD849" s="1051"/>
      <c r="AE849" s="1051"/>
      <c r="AF849" s="1051"/>
      <c r="AG849" s="1051"/>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050">
        <v>22</v>
      </c>
      <c r="B850" s="105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1051"/>
      <c r="AD850" s="1051"/>
      <c r="AE850" s="1051"/>
      <c r="AF850" s="1051"/>
      <c r="AG850" s="1051"/>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050">
        <v>23</v>
      </c>
      <c r="B851" s="105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1051"/>
      <c r="AD851" s="1051"/>
      <c r="AE851" s="1051"/>
      <c r="AF851" s="1051"/>
      <c r="AG851" s="1051"/>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050">
        <v>24</v>
      </c>
      <c r="B852" s="105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1051"/>
      <c r="AD852" s="1051"/>
      <c r="AE852" s="1051"/>
      <c r="AF852" s="1051"/>
      <c r="AG852" s="1051"/>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050">
        <v>25</v>
      </c>
      <c r="B853" s="105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1051"/>
      <c r="AD853" s="1051"/>
      <c r="AE853" s="1051"/>
      <c r="AF853" s="1051"/>
      <c r="AG853" s="1051"/>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050">
        <v>26</v>
      </c>
      <c r="B854" s="105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1051"/>
      <c r="AD854" s="1051"/>
      <c r="AE854" s="1051"/>
      <c r="AF854" s="1051"/>
      <c r="AG854" s="1051"/>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050">
        <v>27</v>
      </c>
      <c r="B855" s="105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1051"/>
      <c r="AD855" s="1051"/>
      <c r="AE855" s="1051"/>
      <c r="AF855" s="1051"/>
      <c r="AG855" s="1051"/>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050">
        <v>28</v>
      </c>
      <c r="B856" s="105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1051"/>
      <c r="AD856" s="1051"/>
      <c r="AE856" s="1051"/>
      <c r="AF856" s="1051"/>
      <c r="AG856" s="1051"/>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050">
        <v>29</v>
      </c>
      <c r="B857" s="105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1051"/>
      <c r="AD857" s="1051"/>
      <c r="AE857" s="1051"/>
      <c r="AF857" s="1051"/>
      <c r="AG857" s="1051"/>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050">
        <v>30</v>
      </c>
      <c r="B858" s="105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1051"/>
      <c r="AD858" s="1051"/>
      <c r="AE858" s="1051"/>
      <c r="AF858" s="1051"/>
      <c r="AG858" s="1051"/>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55" t="s">
        <v>297</v>
      </c>
      <c r="K861" s="367"/>
      <c r="L861" s="367"/>
      <c r="M861" s="367"/>
      <c r="N861" s="367"/>
      <c r="O861" s="367"/>
      <c r="P861" s="250" t="s">
        <v>27</v>
      </c>
      <c r="Q861" s="250"/>
      <c r="R861" s="250"/>
      <c r="S861" s="250"/>
      <c r="T861" s="250"/>
      <c r="U861" s="250"/>
      <c r="V861" s="250"/>
      <c r="W861" s="250"/>
      <c r="X861" s="250"/>
      <c r="Y861" s="368" t="s">
        <v>353</v>
      </c>
      <c r="Z861" s="369"/>
      <c r="AA861" s="369"/>
      <c r="AB861" s="369"/>
      <c r="AC861" s="155" t="s">
        <v>338</v>
      </c>
      <c r="AD861" s="155"/>
      <c r="AE861" s="155"/>
      <c r="AF861" s="155"/>
      <c r="AG861" s="155"/>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 t="shared" ref="AY861:AY862" si="23">$AY$859</f>
        <v>0</v>
      </c>
    </row>
    <row r="862" spans="1:51" ht="26.25" customHeight="1" x14ac:dyDescent="0.15">
      <c r="A862" s="1050">
        <v>1</v>
      </c>
      <c r="B862" s="105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1051"/>
      <c r="AD862" s="1051"/>
      <c r="AE862" s="1051"/>
      <c r="AF862" s="1051"/>
      <c r="AG862" s="1051"/>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050">
        <v>2</v>
      </c>
      <c r="B863" s="105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1051"/>
      <c r="AD863" s="1051"/>
      <c r="AE863" s="1051"/>
      <c r="AF863" s="1051"/>
      <c r="AG863" s="1051"/>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050">
        <v>3</v>
      </c>
      <c r="B864" s="105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1051"/>
      <c r="AD864" s="1051"/>
      <c r="AE864" s="1051"/>
      <c r="AF864" s="1051"/>
      <c r="AG864" s="1051"/>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050">
        <v>4</v>
      </c>
      <c r="B865" s="105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1051"/>
      <c r="AD865" s="1051"/>
      <c r="AE865" s="1051"/>
      <c r="AF865" s="1051"/>
      <c r="AG865" s="1051"/>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050">
        <v>5</v>
      </c>
      <c r="B866" s="105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1051"/>
      <c r="AD866" s="1051"/>
      <c r="AE866" s="1051"/>
      <c r="AF866" s="1051"/>
      <c r="AG866" s="1051"/>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050">
        <v>6</v>
      </c>
      <c r="B867" s="105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1051"/>
      <c r="AD867" s="1051"/>
      <c r="AE867" s="1051"/>
      <c r="AF867" s="1051"/>
      <c r="AG867" s="1051"/>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050">
        <v>7</v>
      </c>
      <c r="B868" s="105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1051"/>
      <c r="AD868" s="1051"/>
      <c r="AE868" s="1051"/>
      <c r="AF868" s="1051"/>
      <c r="AG868" s="1051"/>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050">
        <v>8</v>
      </c>
      <c r="B869" s="105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1051"/>
      <c r="AD869" s="1051"/>
      <c r="AE869" s="1051"/>
      <c r="AF869" s="1051"/>
      <c r="AG869" s="1051"/>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050">
        <v>9</v>
      </c>
      <c r="B870" s="105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1051"/>
      <c r="AD870" s="1051"/>
      <c r="AE870" s="1051"/>
      <c r="AF870" s="1051"/>
      <c r="AG870" s="1051"/>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050">
        <v>10</v>
      </c>
      <c r="B871" s="105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051"/>
      <c r="AD871" s="1051"/>
      <c r="AE871" s="1051"/>
      <c r="AF871" s="1051"/>
      <c r="AG871" s="1051"/>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050">
        <v>11</v>
      </c>
      <c r="B872" s="105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1051"/>
      <c r="AD872" s="1051"/>
      <c r="AE872" s="1051"/>
      <c r="AF872" s="1051"/>
      <c r="AG872" s="1051"/>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050">
        <v>12</v>
      </c>
      <c r="B873" s="105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1051"/>
      <c r="AD873" s="1051"/>
      <c r="AE873" s="1051"/>
      <c r="AF873" s="1051"/>
      <c r="AG873" s="1051"/>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050">
        <v>13</v>
      </c>
      <c r="B874" s="105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1051"/>
      <c r="AD874" s="1051"/>
      <c r="AE874" s="1051"/>
      <c r="AF874" s="1051"/>
      <c r="AG874" s="1051"/>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050">
        <v>14</v>
      </c>
      <c r="B875" s="105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1051"/>
      <c r="AD875" s="1051"/>
      <c r="AE875" s="1051"/>
      <c r="AF875" s="1051"/>
      <c r="AG875" s="1051"/>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050">
        <v>15</v>
      </c>
      <c r="B876" s="105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1051"/>
      <c r="AD876" s="1051"/>
      <c r="AE876" s="1051"/>
      <c r="AF876" s="1051"/>
      <c r="AG876" s="1051"/>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050">
        <v>16</v>
      </c>
      <c r="B877" s="105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1051"/>
      <c r="AD877" s="1051"/>
      <c r="AE877" s="1051"/>
      <c r="AF877" s="1051"/>
      <c r="AG877" s="1051"/>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050">
        <v>17</v>
      </c>
      <c r="B878" s="105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1051"/>
      <c r="AD878" s="1051"/>
      <c r="AE878" s="1051"/>
      <c r="AF878" s="1051"/>
      <c r="AG878" s="1051"/>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050">
        <v>18</v>
      </c>
      <c r="B879" s="105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1051"/>
      <c r="AD879" s="1051"/>
      <c r="AE879" s="1051"/>
      <c r="AF879" s="1051"/>
      <c r="AG879" s="1051"/>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050">
        <v>19</v>
      </c>
      <c r="B880" s="105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1051"/>
      <c r="AD880" s="1051"/>
      <c r="AE880" s="1051"/>
      <c r="AF880" s="1051"/>
      <c r="AG880" s="1051"/>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050">
        <v>20</v>
      </c>
      <c r="B881" s="105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1051"/>
      <c r="AD881" s="1051"/>
      <c r="AE881" s="1051"/>
      <c r="AF881" s="1051"/>
      <c r="AG881" s="1051"/>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050">
        <v>21</v>
      </c>
      <c r="B882" s="105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1051"/>
      <c r="AD882" s="1051"/>
      <c r="AE882" s="1051"/>
      <c r="AF882" s="1051"/>
      <c r="AG882" s="1051"/>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050">
        <v>22</v>
      </c>
      <c r="B883" s="105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1051"/>
      <c r="AD883" s="1051"/>
      <c r="AE883" s="1051"/>
      <c r="AF883" s="1051"/>
      <c r="AG883" s="1051"/>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050">
        <v>23</v>
      </c>
      <c r="B884" s="105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1051"/>
      <c r="AD884" s="1051"/>
      <c r="AE884" s="1051"/>
      <c r="AF884" s="1051"/>
      <c r="AG884" s="1051"/>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050">
        <v>24</v>
      </c>
      <c r="B885" s="105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1051"/>
      <c r="AD885" s="1051"/>
      <c r="AE885" s="1051"/>
      <c r="AF885" s="1051"/>
      <c r="AG885" s="1051"/>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050">
        <v>25</v>
      </c>
      <c r="B886" s="105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1051"/>
      <c r="AD886" s="1051"/>
      <c r="AE886" s="1051"/>
      <c r="AF886" s="1051"/>
      <c r="AG886" s="1051"/>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050">
        <v>26</v>
      </c>
      <c r="B887" s="105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1051"/>
      <c r="AD887" s="1051"/>
      <c r="AE887" s="1051"/>
      <c r="AF887" s="1051"/>
      <c r="AG887" s="1051"/>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050">
        <v>27</v>
      </c>
      <c r="B888" s="105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1051"/>
      <c r="AD888" s="1051"/>
      <c r="AE888" s="1051"/>
      <c r="AF888" s="1051"/>
      <c r="AG888" s="1051"/>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050">
        <v>28</v>
      </c>
      <c r="B889" s="105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1051"/>
      <c r="AD889" s="1051"/>
      <c r="AE889" s="1051"/>
      <c r="AF889" s="1051"/>
      <c r="AG889" s="1051"/>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050">
        <v>29</v>
      </c>
      <c r="B890" s="105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1051"/>
      <c r="AD890" s="1051"/>
      <c r="AE890" s="1051"/>
      <c r="AF890" s="1051"/>
      <c r="AG890" s="1051"/>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050">
        <v>30</v>
      </c>
      <c r="B891" s="105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1051"/>
      <c r="AD891" s="1051"/>
      <c r="AE891" s="1051"/>
      <c r="AF891" s="1051"/>
      <c r="AG891" s="1051"/>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55" t="s">
        <v>297</v>
      </c>
      <c r="K894" s="367"/>
      <c r="L894" s="367"/>
      <c r="M894" s="367"/>
      <c r="N894" s="367"/>
      <c r="O894" s="367"/>
      <c r="P894" s="250" t="s">
        <v>27</v>
      </c>
      <c r="Q894" s="250"/>
      <c r="R894" s="250"/>
      <c r="S894" s="250"/>
      <c r="T894" s="250"/>
      <c r="U894" s="250"/>
      <c r="V894" s="250"/>
      <c r="W894" s="250"/>
      <c r="X894" s="250"/>
      <c r="Y894" s="368" t="s">
        <v>353</v>
      </c>
      <c r="Z894" s="369"/>
      <c r="AA894" s="369"/>
      <c r="AB894" s="369"/>
      <c r="AC894" s="155" t="s">
        <v>338</v>
      </c>
      <c r="AD894" s="155"/>
      <c r="AE894" s="155"/>
      <c r="AF894" s="155"/>
      <c r="AG894" s="155"/>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 t="shared" ref="AY894:AY895" si="24">$AY$892</f>
        <v>0</v>
      </c>
    </row>
    <row r="895" spans="1:51" ht="26.25" customHeight="1" x14ac:dyDescent="0.15">
      <c r="A895" s="1050">
        <v>1</v>
      </c>
      <c r="B895" s="105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1051"/>
      <c r="AD895" s="1051"/>
      <c r="AE895" s="1051"/>
      <c r="AF895" s="1051"/>
      <c r="AG895" s="1051"/>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050">
        <v>2</v>
      </c>
      <c r="B896" s="105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1051"/>
      <c r="AD896" s="1051"/>
      <c r="AE896" s="1051"/>
      <c r="AF896" s="1051"/>
      <c r="AG896" s="1051"/>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050">
        <v>3</v>
      </c>
      <c r="B897" s="105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1051"/>
      <c r="AD897" s="1051"/>
      <c r="AE897" s="1051"/>
      <c r="AF897" s="1051"/>
      <c r="AG897" s="1051"/>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050">
        <v>4</v>
      </c>
      <c r="B898" s="105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1051"/>
      <c r="AD898" s="1051"/>
      <c r="AE898" s="1051"/>
      <c r="AF898" s="1051"/>
      <c r="AG898" s="1051"/>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050">
        <v>5</v>
      </c>
      <c r="B899" s="105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1051"/>
      <c r="AD899" s="1051"/>
      <c r="AE899" s="1051"/>
      <c r="AF899" s="1051"/>
      <c r="AG899" s="1051"/>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050">
        <v>6</v>
      </c>
      <c r="B900" s="105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1051"/>
      <c r="AD900" s="1051"/>
      <c r="AE900" s="1051"/>
      <c r="AF900" s="1051"/>
      <c r="AG900" s="1051"/>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050">
        <v>7</v>
      </c>
      <c r="B901" s="105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1051"/>
      <c r="AD901" s="1051"/>
      <c r="AE901" s="1051"/>
      <c r="AF901" s="1051"/>
      <c r="AG901" s="1051"/>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050">
        <v>8</v>
      </c>
      <c r="B902" s="105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1051"/>
      <c r="AD902" s="1051"/>
      <c r="AE902" s="1051"/>
      <c r="AF902" s="1051"/>
      <c r="AG902" s="1051"/>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050">
        <v>9</v>
      </c>
      <c r="B903" s="105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1051"/>
      <c r="AD903" s="1051"/>
      <c r="AE903" s="1051"/>
      <c r="AF903" s="1051"/>
      <c r="AG903" s="1051"/>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050">
        <v>10</v>
      </c>
      <c r="B904" s="105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051"/>
      <c r="AD904" s="1051"/>
      <c r="AE904" s="1051"/>
      <c r="AF904" s="1051"/>
      <c r="AG904" s="1051"/>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050">
        <v>11</v>
      </c>
      <c r="B905" s="105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1051"/>
      <c r="AD905" s="1051"/>
      <c r="AE905" s="1051"/>
      <c r="AF905" s="1051"/>
      <c r="AG905" s="1051"/>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050">
        <v>12</v>
      </c>
      <c r="B906" s="105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1051"/>
      <c r="AD906" s="1051"/>
      <c r="AE906" s="1051"/>
      <c r="AF906" s="1051"/>
      <c r="AG906" s="1051"/>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050">
        <v>13</v>
      </c>
      <c r="B907" s="105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1051"/>
      <c r="AD907" s="1051"/>
      <c r="AE907" s="1051"/>
      <c r="AF907" s="1051"/>
      <c r="AG907" s="1051"/>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050">
        <v>14</v>
      </c>
      <c r="B908" s="105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1051"/>
      <c r="AD908" s="1051"/>
      <c r="AE908" s="1051"/>
      <c r="AF908" s="1051"/>
      <c r="AG908" s="1051"/>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050">
        <v>15</v>
      </c>
      <c r="B909" s="105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1051"/>
      <c r="AD909" s="1051"/>
      <c r="AE909" s="1051"/>
      <c r="AF909" s="1051"/>
      <c r="AG909" s="1051"/>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050">
        <v>16</v>
      </c>
      <c r="B910" s="105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1051"/>
      <c r="AD910" s="1051"/>
      <c r="AE910" s="1051"/>
      <c r="AF910" s="1051"/>
      <c r="AG910" s="1051"/>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050">
        <v>17</v>
      </c>
      <c r="B911" s="105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1051"/>
      <c r="AD911" s="1051"/>
      <c r="AE911" s="1051"/>
      <c r="AF911" s="1051"/>
      <c r="AG911" s="1051"/>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050">
        <v>18</v>
      </c>
      <c r="B912" s="105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1051"/>
      <c r="AD912" s="1051"/>
      <c r="AE912" s="1051"/>
      <c r="AF912" s="1051"/>
      <c r="AG912" s="1051"/>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050">
        <v>19</v>
      </c>
      <c r="B913" s="105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1051"/>
      <c r="AD913" s="1051"/>
      <c r="AE913" s="1051"/>
      <c r="AF913" s="1051"/>
      <c r="AG913" s="1051"/>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050">
        <v>20</v>
      </c>
      <c r="B914" s="105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1051"/>
      <c r="AD914" s="1051"/>
      <c r="AE914" s="1051"/>
      <c r="AF914" s="1051"/>
      <c r="AG914" s="1051"/>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050">
        <v>21</v>
      </c>
      <c r="B915" s="105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1051"/>
      <c r="AD915" s="1051"/>
      <c r="AE915" s="1051"/>
      <c r="AF915" s="1051"/>
      <c r="AG915" s="1051"/>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050">
        <v>22</v>
      </c>
      <c r="B916" s="105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1051"/>
      <c r="AD916" s="1051"/>
      <c r="AE916" s="1051"/>
      <c r="AF916" s="1051"/>
      <c r="AG916" s="1051"/>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050">
        <v>23</v>
      </c>
      <c r="B917" s="105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1051"/>
      <c r="AD917" s="1051"/>
      <c r="AE917" s="1051"/>
      <c r="AF917" s="1051"/>
      <c r="AG917" s="1051"/>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050">
        <v>24</v>
      </c>
      <c r="B918" s="105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1051"/>
      <c r="AD918" s="1051"/>
      <c r="AE918" s="1051"/>
      <c r="AF918" s="1051"/>
      <c r="AG918" s="1051"/>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050">
        <v>25</v>
      </c>
      <c r="B919" s="105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1051"/>
      <c r="AD919" s="1051"/>
      <c r="AE919" s="1051"/>
      <c r="AF919" s="1051"/>
      <c r="AG919" s="1051"/>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050">
        <v>26</v>
      </c>
      <c r="B920" s="105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1051"/>
      <c r="AD920" s="1051"/>
      <c r="AE920" s="1051"/>
      <c r="AF920" s="1051"/>
      <c r="AG920" s="1051"/>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050">
        <v>27</v>
      </c>
      <c r="B921" s="105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1051"/>
      <c r="AD921" s="1051"/>
      <c r="AE921" s="1051"/>
      <c r="AF921" s="1051"/>
      <c r="AG921" s="1051"/>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050">
        <v>28</v>
      </c>
      <c r="B922" s="105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1051"/>
      <c r="AD922" s="1051"/>
      <c r="AE922" s="1051"/>
      <c r="AF922" s="1051"/>
      <c r="AG922" s="1051"/>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050">
        <v>29</v>
      </c>
      <c r="B923" s="105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1051"/>
      <c r="AD923" s="1051"/>
      <c r="AE923" s="1051"/>
      <c r="AF923" s="1051"/>
      <c r="AG923" s="1051"/>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050">
        <v>30</v>
      </c>
      <c r="B924" s="105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1051"/>
      <c r="AD924" s="1051"/>
      <c r="AE924" s="1051"/>
      <c r="AF924" s="1051"/>
      <c r="AG924" s="1051"/>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55" t="s">
        <v>297</v>
      </c>
      <c r="K927" s="367"/>
      <c r="L927" s="367"/>
      <c r="M927" s="367"/>
      <c r="N927" s="367"/>
      <c r="O927" s="367"/>
      <c r="P927" s="250" t="s">
        <v>27</v>
      </c>
      <c r="Q927" s="250"/>
      <c r="R927" s="250"/>
      <c r="S927" s="250"/>
      <c r="T927" s="250"/>
      <c r="U927" s="250"/>
      <c r="V927" s="250"/>
      <c r="W927" s="250"/>
      <c r="X927" s="250"/>
      <c r="Y927" s="368" t="s">
        <v>353</v>
      </c>
      <c r="Z927" s="369"/>
      <c r="AA927" s="369"/>
      <c r="AB927" s="369"/>
      <c r="AC927" s="155" t="s">
        <v>338</v>
      </c>
      <c r="AD927" s="155"/>
      <c r="AE927" s="155"/>
      <c r="AF927" s="155"/>
      <c r="AG927" s="155"/>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 t="shared" ref="AY927:AY928" si="25">$AY$925</f>
        <v>0</v>
      </c>
    </row>
    <row r="928" spans="1:51" ht="26.25" customHeight="1" x14ac:dyDescent="0.15">
      <c r="A928" s="1050">
        <v>1</v>
      </c>
      <c r="B928" s="1050">
        <v>1</v>
      </c>
      <c r="C928" s="364"/>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1051"/>
      <c r="AD928" s="1051"/>
      <c r="AE928" s="1051"/>
      <c r="AF928" s="1051"/>
      <c r="AG928" s="1051"/>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050">
        <v>2</v>
      </c>
      <c r="B929" s="105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1051"/>
      <c r="AD929" s="1051"/>
      <c r="AE929" s="1051"/>
      <c r="AF929" s="1051"/>
      <c r="AG929" s="1051"/>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050">
        <v>3</v>
      </c>
      <c r="B930" s="105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1051"/>
      <c r="AD930" s="1051"/>
      <c r="AE930" s="1051"/>
      <c r="AF930" s="1051"/>
      <c r="AG930" s="1051"/>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050">
        <v>4</v>
      </c>
      <c r="B931" s="105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1051"/>
      <c r="AD931" s="1051"/>
      <c r="AE931" s="1051"/>
      <c r="AF931" s="1051"/>
      <c r="AG931" s="1051"/>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050">
        <v>5</v>
      </c>
      <c r="B932" s="105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1051"/>
      <c r="AD932" s="1051"/>
      <c r="AE932" s="1051"/>
      <c r="AF932" s="1051"/>
      <c r="AG932" s="1051"/>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050">
        <v>6</v>
      </c>
      <c r="B933" s="105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1051"/>
      <c r="AD933" s="1051"/>
      <c r="AE933" s="1051"/>
      <c r="AF933" s="1051"/>
      <c r="AG933" s="1051"/>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050">
        <v>7</v>
      </c>
      <c r="B934" s="105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1051"/>
      <c r="AD934" s="1051"/>
      <c r="AE934" s="1051"/>
      <c r="AF934" s="1051"/>
      <c r="AG934" s="1051"/>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050">
        <v>8</v>
      </c>
      <c r="B935" s="105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1051"/>
      <c r="AD935" s="1051"/>
      <c r="AE935" s="1051"/>
      <c r="AF935" s="1051"/>
      <c r="AG935" s="1051"/>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050">
        <v>9</v>
      </c>
      <c r="B936" s="105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1051"/>
      <c r="AD936" s="1051"/>
      <c r="AE936" s="1051"/>
      <c r="AF936" s="1051"/>
      <c r="AG936" s="1051"/>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050">
        <v>10</v>
      </c>
      <c r="B937" s="105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051"/>
      <c r="AD937" s="1051"/>
      <c r="AE937" s="1051"/>
      <c r="AF937" s="1051"/>
      <c r="AG937" s="1051"/>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050">
        <v>11</v>
      </c>
      <c r="B938" s="105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1051"/>
      <c r="AD938" s="1051"/>
      <c r="AE938" s="1051"/>
      <c r="AF938" s="1051"/>
      <c r="AG938" s="1051"/>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050">
        <v>12</v>
      </c>
      <c r="B939" s="105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1051"/>
      <c r="AD939" s="1051"/>
      <c r="AE939" s="1051"/>
      <c r="AF939" s="1051"/>
      <c r="AG939" s="1051"/>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050">
        <v>13</v>
      </c>
      <c r="B940" s="105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1051"/>
      <c r="AD940" s="1051"/>
      <c r="AE940" s="1051"/>
      <c r="AF940" s="1051"/>
      <c r="AG940" s="1051"/>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050">
        <v>14</v>
      </c>
      <c r="B941" s="105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1051"/>
      <c r="AD941" s="1051"/>
      <c r="AE941" s="1051"/>
      <c r="AF941" s="1051"/>
      <c r="AG941" s="1051"/>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050">
        <v>15</v>
      </c>
      <c r="B942" s="105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1051"/>
      <c r="AD942" s="1051"/>
      <c r="AE942" s="1051"/>
      <c r="AF942" s="1051"/>
      <c r="AG942" s="1051"/>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050">
        <v>16</v>
      </c>
      <c r="B943" s="105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1051"/>
      <c r="AD943" s="1051"/>
      <c r="AE943" s="1051"/>
      <c r="AF943" s="1051"/>
      <c r="AG943" s="1051"/>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050">
        <v>17</v>
      </c>
      <c r="B944" s="105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1051"/>
      <c r="AD944" s="1051"/>
      <c r="AE944" s="1051"/>
      <c r="AF944" s="1051"/>
      <c r="AG944" s="1051"/>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050">
        <v>18</v>
      </c>
      <c r="B945" s="105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1051"/>
      <c r="AD945" s="1051"/>
      <c r="AE945" s="1051"/>
      <c r="AF945" s="1051"/>
      <c r="AG945" s="1051"/>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050">
        <v>19</v>
      </c>
      <c r="B946" s="105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1051"/>
      <c r="AD946" s="1051"/>
      <c r="AE946" s="1051"/>
      <c r="AF946" s="1051"/>
      <c r="AG946" s="1051"/>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050">
        <v>20</v>
      </c>
      <c r="B947" s="105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1051"/>
      <c r="AD947" s="1051"/>
      <c r="AE947" s="1051"/>
      <c r="AF947" s="1051"/>
      <c r="AG947" s="1051"/>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050">
        <v>21</v>
      </c>
      <c r="B948" s="105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1051"/>
      <c r="AD948" s="1051"/>
      <c r="AE948" s="1051"/>
      <c r="AF948" s="1051"/>
      <c r="AG948" s="1051"/>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050">
        <v>22</v>
      </c>
      <c r="B949" s="105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1051"/>
      <c r="AD949" s="1051"/>
      <c r="AE949" s="1051"/>
      <c r="AF949" s="1051"/>
      <c r="AG949" s="1051"/>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050">
        <v>23</v>
      </c>
      <c r="B950" s="105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1051"/>
      <c r="AD950" s="1051"/>
      <c r="AE950" s="1051"/>
      <c r="AF950" s="1051"/>
      <c r="AG950" s="1051"/>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050">
        <v>24</v>
      </c>
      <c r="B951" s="105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1051"/>
      <c r="AD951" s="1051"/>
      <c r="AE951" s="1051"/>
      <c r="AF951" s="1051"/>
      <c r="AG951" s="1051"/>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050">
        <v>25</v>
      </c>
      <c r="B952" s="105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1051"/>
      <c r="AD952" s="1051"/>
      <c r="AE952" s="1051"/>
      <c r="AF952" s="1051"/>
      <c r="AG952" s="1051"/>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050">
        <v>26</v>
      </c>
      <c r="B953" s="105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1051"/>
      <c r="AD953" s="1051"/>
      <c r="AE953" s="1051"/>
      <c r="AF953" s="1051"/>
      <c r="AG953" s="1051"/>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050">
        <v>27</v>
      </c>
      <c r="B954" s="105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1051"/>
      <c r="AD954" s="1051"/>
      <c r="AE954" s="1051"/>
      <c r="AF954" s="1051"/>
      <c r="AG954" s="1051"/>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050">
        <v>28</v>
      </c>
      <c r="B955" s="105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1051"/>
      <c r="AD955" s="1051"/>
      <c r="AE955" s="1051"/>
      <c r="AF955" s="1051"/>
      <c r="AG955" s="1051"/>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050">
        <v>29</v>
      </c>
      <c r="B956" s="105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1051"/>
      <c r="AD956" s="1051"/>
      <c r="AE956" s="1051"/>
      <c r="AF956" s="1051"/>
      <c r="AG956" s="1051"/>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050">
        <v>30</v>
      </c>
      <c r="B957" s="105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1051"/>
      <c r="AD957" s="1051"/>
      <c r="AE957" s="1051"/>
      <c r="AF957" s="1051"/>
      <c r="AG957" s="1051"/>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55" t="s">
        <v>297</v>
      </c>
      <c r="K960" s="367"/>
      <c r="L960" s="367"/>
      <c r="M960" s="367"/>
      <c r="N960" s="367"/>
      <c r="O960" s="367"/>
      <c r="P960" s="250" t="s">
        <v>27</v>
      </c>
      <c r="Q960" s="250"/>
      <c r="R960" s="250"/>
      <c r="S960" s="250"/>
      <c r="T960" s="250"/>
      <c r="U960" s="250"/>
      <c r="V960" s="250"/>
      <c r="W960" s="250"/>
      <c r="X960" s="250"/>
      <c r="Y960" s="368" t="s">
        <v>353</v>
      </c>
      <c r="Z960" s="369"/>
      <c r="AA960" s="369"/>
      <c r="AB960" s="369"/>
      <c r="AC960" s="155" t="s">
        <v>338</v>
      </c>
      <c r="AD960" s="155"/>
      <c r="AE960" s="155"/>
      <c r="AF960" s="155"/>
      <c r="AG960" s="155"/>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 t="shared" ref="AY960:AY961" si="26">$AY$958</f>
        <v>0</v>
      </c>
    </row>
    <row r="961" spans="1:51" ht="26.25" customHeight="1" x14ac:dyDescent="0.15">
      <c r="A961" s="1050">
        <v>1</v>
      </c>
      <c r="B961" s="105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1051"/>
      <c r="AD961" s="1051"/>
      <c r="AE961" s="1051"/>
      <c r="AF961" s="1051"/>
      <c r="AG961" s="1051"/>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050">
        <v>2</v>
      </c>
      <c r="B962" s="105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1051"/>
      <c r="AD962" s="1051"/>
      <c r="AE962" s="1051"/>
      <c r="AF962" s="1051"/>
      <c r="AG962" s="1051"/>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050">
        <v>3</v>
      </c>
      <c r="B963" s="105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1051"/>
      <c r="AD963" s="1051"/>
      <c r="AE963" s="1051"/>
      <c r="AF963" s="1051"/>
      <c r="AG963" s="1051"/>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050">
        <v>4</v>
      </c>
      <c r="B964" s="105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1051"/>
      <c r="AD964" s="1051"/>
      <c r="AE964" s="1051"/>
      <c r="AF964" s="1051"/>
      <c r="AG964" s="1051"/>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050">
        <v>5</v>
      </c>
      <c r="B965" s="105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1051"/>
      <c r="AD965" s="1051"/>
      <c r="AE965" s="1051"/>
      <c r="AF965" s="1051"/>
      <c r="AG965" s="1051"/>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050">
        <v>6</v>
      </c>
      <c r="B966" s="105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1051"/>
      <c r="AD966" s="1051"/>
      <c r="AE966" s="1051"/>
      <c r="AF966" s="1051"/>
      <c r="AG966" s="1051"/>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050">
        <v>7</v>
      </c>
      <c r="B967" s="105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1051"/>
      <c r="AD967" s="1051"/>
      <c r="AE967" s="1051"/>
      <c r="AF967" s="1051"/>
      <c r="AG967" s="1051"/>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050">
        <v>8</v>
      </c>
      <c r="B968" s="105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1051"/>
      <c r="AD968" s="1051"/>
      <c r="AE968" s="1051"/>
      <c r="AF968" s="1051"/>
      <c r="AG968" s="1051"/>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050">
        <v>9</v>
      </c>
      <c r="B969" s="105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1051"/>
      <c r="AD969" s="1051"/>
      <c r="AE969" s="1051"/>
      <c r="AF969" s="1051"/>
      <c r="AG969" s="1051"/>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050">
        <v>10</v>
      </c>
      <c r="B970" s="105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051"/>
      <c r="AD970" s="1051"/>
      <c r="AE970" s="1051"/>
      <c r="AF970" s="1051"/>
      <c r="AG970" s="1051"/>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050">
        <v>11</v>
      </c>
      <c r="B971" s="105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1051"/>
      <c r="AD971" s="1051"/>
      <c r="AE971" s="1051"/>
      <c r="AF971" s="1051"/>
      <c r="AG971" s="1051"/>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050">
        <v>12</v>
      </c>
      <c r="B972" s="105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1051"/>
      <c r="AD972" s="1051"/>
      <c r="AE972" s="1051"/>
      <c r="AF972" s="1051"/>
      <c r="AG972" s="1051"/>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050">
        <v>13</v>
      </c>
      <c r="B973" s="105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1051"/>
      <c r="AD973" s="1051"/>
      <c r="AE973" s="1051"/>
      <c r="AF973" s="1051"/>
      <c r="AG973" s="1051"/>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050">
        <v>14</v>
      </c>
      <c r="B974" s="105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1051"/>
      <c r="AD974" s="1051"/>
      <c r="AE974" s="1051"/>
      <c r="AF974" s="1051"/>
      <c r="AG974" s="1051"/>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050">
        <v>15</v>
      </c>
      <c r="B975" s="105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1051"/>
      <c r="AD975" s="1051"/>
      <c r="AE975" s="1051"/>
      <c r="AF975" s="1051"/>
      <c r="AG975" s="1051"/>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050">
        <v>16</v>
      </c>
      <c r="B976" s="105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1051"/>
      <c r="AD976" s="1051"/>
      <c r="AE976" s="1051"/>
      <c r="AF976" s="1051"/>
      <c r="AG976" s="1051"/>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050">
        <v>17</v>
      </c>
      <c r="B977" s="105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1051"/>
      <c r="AD977" s="1051"/>
      <c r="AE977" s="1051"/>
      <c r="AF977" s="1051"/>
      <c r="AG977" s="1051"/>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050">
        <v>18</v>
      </c>
      <c r="B978" s="105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1051"/>
      <c r="AD978" s="1051"/>
      <c r="AE978" s="1051"/>
      <c r="AF978" s="1051"/>
      <c r="AG978" s="1051"/>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050">
        <v>19</v>
      </c>
      <c r="B979" s="105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1051"/>
      <c r="AD979" s="1051"/>
      <c r="AE979" s="1051"/>
      <c r="AF979" s="1051"/>
      <c r="AG979" s="1051"/>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050">
        <v>20</v>
      </c>
      <c r="B980" s="105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1051"/>
      <c r="AD980" s="1051"/>
      <c r="AE980" s="1051"/>
      <c r="AF980" s="1051"/>
      <c r="AG980" s="1051"/>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050">
        <v>21</v>
      </c>
      <c r="B981" s="105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1051"/>
      <c r="AD981" s="1051"/>
      <c r="AE981" s="1051"/>
      <c r="AF981" s="1051"/>
      <c r="AG981" s="1051"/>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050">
        <v>22</v>
      </c>
      <c r="B982" s="105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1051"/>
      <c r="AD982" s="1051"/>
      <c r="AE982" s="1051"/>
      <c r="AF982" s="1051"/>
      <c r="AG982" s="1051"/>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050">
        <v>23</v>
      </c>
      <c r="B983" s="105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1051"/>
      <c r="AD983" s="1051"/>
      <c r="AE983" s="1051"/>
      <c r="AF983" s="1051"/>
      <c r="AG983" s="1051"/>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050">
        <v>24</v>
      </c>
      <c r="B984" s="105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1051"/>
      <c r="AD984" s="1051"/>
      <c r="AE984" s="1051"/>
      <c r="AF984" s="1051"/>
      <c r="AG984" s="1051"/>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050">
        <v>25</v>
      </c>
      <c r="B985" s="105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1051"/>
      <c r="AD985" s="1051"/>
      <c r="AE985" s="1051"/>
      <c r="AF985" s="1051"/>
      <c r="AG985" s="1051"/>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050">
        <v>26</v>
      </c>
      <c r="B986" s="105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1051"/>
      <c r="AD986" s="1051"/>
      <c r="AE986" s="1051"/>
      <c r="AF986" s="1051"/>
      <c r="AG986" s="1051"/>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050">
        <v>27</v>
      </c>
      <c r="B987" s="105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1051"/>
      <c r="AD987" s="1051"/>
      <c r="AE987" s="1051"/>
      <c r="AF987" s="1051"/>
      <c r="AG987" s="1051"/>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050">
        <v>28</v>
      </c>
      <c r="B988" s="105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1051"/>
      <c r="AD988" s="1051"/>
      <c r="AE988" s="1051"/>
      <c r="AF988" s="1051"/>
      <c r="AG988" s="1051"/>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050">
        <v>29</v>
      </c>
      <c r="B989" s="105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1051"/>
      <c r="AD989" s="1051"/>
      <c r="AE989" s="1051"/>
      <c r="AF989" s="1051"/>
      <c r="AG989" s="1051"/>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050">
        <v>30</v>
      </c>
      <c r="B990" s="105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1051"/>
      <c r="AD990" s="1051"/>
      <c r="AE990" s="1051"/>
      <c r="AF990" s="1051"/>
      <c r="AG990" s="1051"/>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55" t="s">
        <v>297</v>
      </c>
      <c r="K993" s="367"/>
      <c r="L993" s="367"/>
      <c r="M993" s="367"/>
      <c r="N993" s="367"/>
      <c r="O993" s="367"/>
      <c r="P993" s="250" t="s">
        <v>27</v>
      </c>
      <c r="Q993" s="250"/>
      <c r="R993" s="250"/>
      <c r="S993" s="250"/>
      <c r="T993" s="250"/>
      <c r="U993" s="250"/>
      <c r="V993" s="250"/>
      <c r="W993" s="250"/>
      <c r="X993" s="250"/>
      <c r="Y993" s="368" t="s">
        <v>353</v>
      </c>
      <c r="Z993" s="369"/>
      <c r="AA993" s="369"/>
      <c r="AB993" s="369"/>
      <c r="AC993" s="155" t="s">
        <v>338</v>
      </c>
      <c r="AD993" s="155"/>
      <c r="AE993" s="155"/>
      <c r="AF993" s="155"/>
      <c r="AG993" s="155"/>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 t="shared" ref="AY993:AY994" si="27">$AY$991</f>
        <v>0</v>
      </c>
    </row>
    <row r="994" spans="1:51" ht="26.25" customHeight="1" x14ac:dyDescent="0.15">
      <c r="A994" s="1050">
        <v>1</v>
      </c>
      <c r="B994" s="105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1051"/>
      <c r="AD994" s="1051"/>
      <c r="AE994" s="1051"/>
      <c r="AF994" s="1051"/>
      <c r="AG994" s="1051"/>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050">
        <v>2</v>
      </c>
      <c r="B995" s="105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1051"/>
      <c r="AD995" s="1051"/>
      <c r="AE995" s="1051"/>
      <c r="AF995" s="1051"/>
      <c r="AG995" s="1051"/>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050">
        <v>3</v>
      </c>
      <c r="B996" s="105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1051"/>
      <c r="AD996" s="1051"/>
      <c r="AE996" s="1051"/>
      <c r="AF996" s="1051"/>
      <c r="AG996" s="1051"/>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050">
        <v>4</v>
      </c>
      <c r="B997" s="105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1051"/>
      <c r="AD997" s="1051"/>
      <c r="AE997" s="1051"/>
      <c r="AF997" s="1051"/>
      <c r="AG997" s="1051"/>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050">
        <v>5</v>
      </c>
      <c r="B998" s="105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1051"/>
      <c r="AD998" s="1051"/>
      <c r="AE998" s="1051"/>
      <c r="AF998" s="1051"/>
      <c r="AG998" s="1051"/>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050">
        <v>6</v>
      </c>
      <c r="B999" s="105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1051"/>
      <c r="AD999" s="1051"/>
      <c r="AE999" s="1051"/>
      <c r="AF999" s="1051"/>
      <c r="AG999" s="1051"/>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050">
        <v>7</v>
      </c>
      <c r="B1000" s="105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1051"/>
      <c r="AD1000" s="1051"/>
      <c r="AE1000" s="1051"/>
      <c r="AF1000" s="1051"/>
      <c r="AG1000" s="1051"/>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050">
        <v>8</v>
      </c>
      <c r="B1001" s="105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1051"/>
      <c r="AD1001" s="1051"/>
      <c r="AE1001" s="1051"/>
      <c r="AF1001" s="1051"/>
      <c r="AG1001" s="1051"/>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050">
        <v>9</v>
      </c>
      <c r="B1002" s="105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1051"/>
      <c r="AD1002" s="1051"/>
      <c r="AE1002" s="1051"/>
      <c r="AF1002" s="1051"/>
      <c r="AG1002" s="1051"/>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050">
        <v>10</v>
      </c>
      <c r="B1003" s="105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051"/>
      <c r="AD1003" s="1051"/>
      <c r="AE1003" s="1051"/>
      <c r="AF1003" s="1051"/>
      <c r="AG1003" s="1051"/>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050">
        <v>11</v>
      </c>
      <c r="B1004" s="105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1051"/>
      <c r="AD1004" s="1051"/>
      <c r="AE1004" s="1051"/>
      <c r="AF1004" s="1051"/>
      <c r="AG1004" s="1051"/>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050">
        <v>12</v>
      </c>
      <c r="B1005" s="105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1051"/>
      <c r="AD1005" s="1051"/>
      <c r="AE1005" s="1051"/>
      <c r="AF1005" s="1051"/>
      <c r="AG1005" s="1051"/>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050">
        <v>13</v>
      </c>
      <c r="B1006" s="105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1051"/>
      <c r="AD1006" s="1051"/>
      <c r="AE1006" s="1051"/>
      <c r="AF1006" s="1051"/>
      <c r="AG1006" s="1051"/>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050">
        <v>14</v>
      </c>
      <c r="B1007" s="105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1051"/>
      <c r="AD1007" s="1051"/>
      <c r="AE1007" s="1051"/>
      <c r="AF1007" s="1051"/>
      <c r="AG1007" s="1051"/>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050">
        <v>15</v>
      </c>
      <c r="B1008" s="105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1051"/>
      <c r="AD1008" s="1051"/>
      <c r="AE1008" s="1051"/>
      <c r="AF1008" s="1051"/>
      <c r="AG1008" s="1051"/>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050">
        <v>16</v>
      </c>
      <c r="B1009" s="105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1051"/>
      <c r="AD1009" s="1051"/>
      <c r="AE1009" s="1051"/>
      <c r="AF1009" s="1051"/>
      <c r="AG1009" s="1051"/>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050">
        <v>17</v>
      </c>
      <c r="B1010" s="105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1051"/>
      <c r="AD1010" s="1051"/>
      <c r="AE1010" s="1051"/>
      <c r="AF1010" s="1051"/>
      <c r="AG1010" s="1051"/>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050">
        <v>18</v>
      </c>
      <c r="B1011" s="105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1051"/>
      <c r="AD1011" s="1051"/>
      <c r="AE1011" s="1051"/>
      <c r="AF1011" s="1051"/>
      <c r="AG1011" s="1051"/>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050">
        <v>19</v>
      </c>
      <c r="B1012" s="105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1051"/>
      <c r="AD1012" s="1051"/>
      <c r="AE1012" s="1051"/>
      <c r="AF1012" s="1051"/>
      <c r="AG1012" s="1051"/>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050">
        <v>20</v>
      </c>
      <c r="B1013" s="105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1051"/>
      <c r="AD1013" s="1051"/>
      <c r="AE1013" s="1051"/>
      <c r="AF1013" s="1051"/>
      <c r="AG1013" s="1051"/>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050">
        <v>21</v>
      </c>
      <c r="B1014" s="105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1051"/>
      <c r="AD1014" s="1051"/>
      <c r="AE1014" s="1051"/>
      <c r="AF1014" s="1051"/>
      <c r="AG1014" s="1051"/>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050">
        <v>22</v>
      </c>
      <c r="B1015" s="105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1051"/>
      <c r="AD1015" s="1051"/>
      <c r="AE1015" s="1051"/>
      <c r="AF1015" s="1051"/>
      <c r="AG1015" s="1051"/>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050">
        <v>23</v>
      </c>
      <c r="B1016" s="105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1051"/>
      <c r="AD1016" s="1051"/>
      <c r="AE1016" s="1051"/>
      <c r="AF1016" s="1051"/>
      <c r="AG1016" s="1051"/>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050">
        <v>24</v>
      </c>
      <c r="B1017" s="105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1051"/>
      <c r="AD1017" s="1051"/>
      <c r="AE1017" s="1051"/>
      <c r="AF1017" s="1051"/>
      <c r="AG1017" s="1051"/>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050">
        <v>25</v>
      </c>
      <c r="B1018" s="105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1051"/>
      <c r="AD1018" s="1051"/>
      <c r="AE1018" s="1051"/>
      <c r="AF1018" s="1051"/>
      <c r="AG1018" s="1051"/>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050">
        <v>26</v>
      </c>
      <c r="B1019" s="105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1051"/>
      <c r="AD1019" s="1051"/>
      <c r="AE1019" s="1051"/>
      <c r="AF1019" s="1051"/>
      <c r="AG1019" s="1051"/>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050">
        <v>27</v>
      </c>
      <c r="B1020" s="105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1051"/>
      <c r="AD1020" s="1051"/>
      <c r="AE1020" s="1051"/>
      <c r="AF1020" s="1051"/>
      <c r="AG1020" s="1051"/>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050">
        <v>28</v>
      </c>
      <c r="B1021" s="105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1051"/>
      <c r="AD1021" s="1051"/>
      <c r="AE1021" s="1051"/>
      <c r="AF1021" s="1051"/>
      <c r="AG1021" s="1051"/>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050">
        <v>29</v>
      </c>
      <c r="B1022" s="105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1051"/>
      <c r="AD1022" s="1051"/>
      <c r="AE1022" s="1051"/>
      <c r="AF1022" s="1051"/>
      <c r="AG1022" s="1051"/>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050">
        <v>30</v>
      </c>
      <c r="B1023" s="105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1051"/>
      <c r="AD1023" s="1051"/>
      <c r="AE1023" s="1051"/>
      <c r="AF1023" s="1051"/>
      <c r="AG1023" s="1051"/>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55" t="s">
        <v>297</v>
      </c>
      <c r="K1026" s="367"/>
      <c r="L1026" s="367"/>
      <c r="M1026" s="367"/>
      <c r="N1026" s="367"/>
      <c r="O1026" s="367"/>
      <c r="P1026" s="250" t="s">
        <v>27</v>
      </c>
      <c r="Q1026" s="250"/>
      <c r="R1026" s="250"/>
      <c r="S1026" s="250"/>
      <c r="T1026" s="250"/>
      <c r="U1026" s="250"/>
      <c r="V1026" s="250"/>
      <c r="W1026" s="250"/>
      <c r="X1026" s="250"/>
      <c r="Y1026" s="368" t="s">
        <v>353</v>
      </c>
      <c r="Z1026" s="369"/>
      <c r="AA1026" s="369"/>
      <c r="AB1026" s="369"/>
      <c r="AC1026" s="155" t="s">
        <v>338</v>
      </c>
      <c r="AD1026" s="155"/>
      <c r="AE1026" s="155"/>
      <c r="AF1026" s="155"/>
      <c r="AG1026" s="155"/>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 t="shared" ref="AY1026:AY1027" si="28">$AY$1024</f>
        <v>0</v>
      </c>
    </row>
    <row r="1027" spans="1:51" ht="26.25" customHeight="1" x14ac:dyDescent="0.15">
      <c r="A1027" s="1050">
        <v>1</v>
      </c>
      <c r="B1027" s="105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1051"/>
      <c r="AD1027" s="1051"/>
      <c r="AE1027" s="1051"/>
      <c r="AF1027" s="1051"/>
      <c r="AG1027" s="1051"/>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050">
        <v>2</v>
      </c>
      <c r="B1028" s="105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1051"/>
      <c r="AD1028" s="1051"/>
      <c r="AE1028" s="1051"/>
      <c r="AF1028" s="1051"/>
      <c r="AG1028" s="1051"/>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050">
        <v>3</v>
      </c>
      <c r="B1029" s="105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1051"/>
      <c r="AD1029" s="1051"/>
      <c r="AE1029" s="1051"/>
      <c r="AF1029" s="1051"/>
      <c r="AG1029" s="1051"/>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050">
        <v>4</v>
      </c>
      <c r="B1030" s="105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1051"/>
      <c r="AD1030" s="1051"/>
      <c r="AE1030" s="1051"/>
      <c r="AF1030" s="1051"/>
      <c r="AG1030" s="1051"/>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050">
        <v>5</v>
      </c>
      <c r="B1031" s="105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1051"/>
      <c r="AD1031" s="1051"/>
      <c r="AE1031" s="1051"/>
      <c r="AF1031" s="1051"/>
      <c r="AG1031" s="1051"/>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050">
        <v>6</v>
      </c>
      <c r="B1032" s="105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1051"/>
      <c r="AD1032" s="1051"/>
      <c r="AE1032" s="1051"/>
      <c r="AF1032" s="1051"/>
      <c r="AG1032" s="1051"/>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050">
        <v>7</v>
      </c>
      <c r="B1033" s="105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1051"/>
      <c r="AD1033" s="1051"/>
      <c r="AE1033" s="1051"/>
      <c r="AF1033" s="1051"/>
      <c r="AG1033" s="1051"/>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050">
        <v>8</v>
      </c>
      <c r="B1034" s="105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1051"/>
      <c r="AD1034" s="1051"/>
      <c r="AE1034" s="1051"/>
      <c r="AF1034" s="1051"/>
      <c r="AG1034" s="1051"/>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050">
        <v>9</v>
      </c>
      <c r="B1035" s="105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1051"/>
      <c r="AD1035" s="1051"/>
      <c r="AE1035" s="1051"/>
      <c r="AF1035" s="1051"/>
      <c r="AG1035" s="1051"/>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050">
        <v>10</v>
      </c>
      <c r="B1036" s="105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051"/>
      <c r="AD1036" s="1051"/>
      <c r="AE1036" s="1051"/>
      <c r="AF1036" s="1051"/>
      <c r="AG1036" s="1051"/>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050">
        <v>11</v>
      </c>
      <c r="B1037" s="105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1051"/>
      <c r="AD1037" s="1051"/>
      <c r="AE1037" s="1051"/>
      <c r="AF1037" s="1051"/>
      <c r="AG1037" s="1051"/>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050">
        <v>12</v>
      </c>
      <c r="B1038" s="105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1051"/>
      <c r="AD1038" s="1051"/>
      <c r="AE1038" s="1051"/>
      <c r="AF1038" s="1051"/>
      <c r="AG1038" s="1051"/>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050">
        <v>13</v>
      </c>
      <c r="B1039" s="105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1051"/>
      <c r="AD1039" s="1051"/>
      <c r="AE1039" s="1051"/>
      <c r="AF1039" s="1051"/>
      <c r="AG1039" s="1051"/>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050">
        <v>14</v>
      </c>
      <c r="B1040" s="105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1051"/>
      <c r="AD1040" s="1051"/>
      <c r="AE1040" s="1051"/>
      <c r="AF1040" s="1051"/>
      <c r="AG1040" s="1051"/>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050">
        <v>15</v>
      </c>
      <c r="B1041" s="105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1051"/>
      <c r="AD1041" s="1051"/>
      <c r="AE1041" s="1051"/>
      <c r="AF1041" s="1051"/>
      <c r="AG1041" s="1051"/>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050">
        <v>16</v>
      </c>
      <c r="B1042" s="105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1051"/>
      <c r="AD1042" s="1051"/>
      <c r="AE1042" s="1051"/>
      <c r="AF1042" s="1051"/>
      <c r="AG1042" s="1051"/>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050">
        <v>17</v>
      </c>
      <c r="B1043" s="105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1051"/>
      <c r="AD1043" s="1051"/>
      <c r="AE1043" s="1051"/>
      <c r="AF1043" s="1051"/>
      <c r="AG1043" s="1051"/>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050">
        <v>18</v>
      </c>
      <c r="B1044" s="105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1051"/>
      <c r="AD1044" s="1051"/>
      <c r="AE1044" s="1051"/>
      <c r="AF1044" s="1051"/>
      <c r="AG1044" s="1051"/>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050">
        <v>19</v>
      </c>
      <c r="B1045" s="105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1051"/>
      <c r="AD1045" s="1051"/>
      <c r="AE1045" s="1051"/>
      <c r="AF1045" s="1051"/>
      <c r="AG1045" s="1051"/>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050">
        <v>20</v>
      </c>
      <c r="B1046" s="105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1051"/>
      <c r="AD1046" s="1051"/>
      <c r="AE1046" s="1051"/>
      <c r="AF1046" s="1051"/>
      <c r="AG1046" s="1051"/>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050">
        <v>21</v>
      </c>
      <c r="B1047" s="105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1051"/>
      <c r="AD1047" s="1051"/>
      <c r="AE1047" s="1051"/>
      <c r="AF1047" s="1051"/>
      <c r="AG1047" s="1051"/>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050">
        <v>22</v>
      </c>
      <c r="B1048" s="105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1051"/>
      <c r="AD1048" s="1051"/>
      <c r="AE1048" s="1051"/>
      <c r="AF1048" s="1051"/>
      <c r="AG1048" s="1051"/>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050">
        <v>23</v>
      </c>
      <c r="B1049" s="105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1051"/>
      <c r="AD1049" s="1051"/>
      <c r="AE1049" s="1051"/>
      <c r="AF1049" s="1051"/>
      <c r="AG1049" s="1051"/>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050">
        <v>24</v>
      </c>
      <c r="B1050" s="105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1051"/>
      <c r="AD1050" s="1051"/>
      <c r="AE1050" s="1051"/>
      <c r="AF1050" s="1051"/>
      <c r="AG1050" s="1051"/>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050">
        <v>25</v>
      </c>
      <c r="B1051" s="105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1051"/>
      <c r="AD1051" s="1051"/>
      <c r="AE1051" s="1051"/>
      <c r="AF1051" s="1051"/>
      <c r="AG1051" s="1051"/>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050">
        <v>26</v>
      </c>
      <c r="B1052" s="105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1051"/>
      <c r="AD1052" s="1051"/>
      <c r="AE1052" s="1051"/>
      <c r="AF1052" s="1051"/>
      <c r="AG1052" s="1051"/>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050">
        <v>27</v>
      </c>
      <c r="B1053" s="105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1051"/>
      <c r="AD1053" s="1051"/>
      <c r="AE1053" s="1051"/>
      <c r="AF1053" s="1051"/>
      <c r="AG1053" s="1051"/>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050">
        <v>28</v>
      </c>
      <c r="B1054" s="105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1051"/>
      <c r="AD1054" s="1051"/>
      <c r="AE1054" s="1051"/>
      <c r="AF1054" s="1051"/>
      <c r="AG1054" s="1051"/>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050">
        <v>29</v>
      </c>
      <c r="B1055" s="105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1051"/>
      <c r="AD1055" s="1051"/>
      <c r="AE1055" s="1051"/>
      <c r="AF1055" s="1051"/>
      <c r="AG1055" s="1051"/>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050">
        <v>30</v>
      </c>
      <c r="B1056" s="105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1051"/>
      <c r="AD1056" s="1051"/>
      <c r="AE1056" s="1051"/>
      <c r="AF1056" s="1051"/>
      <c r="AG1056" s="1051"/>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55" t="s">
        <v>297</v>
      </c>
      <c r="K1059" s="367"/>
      <c r="L1059" s="367"/>
      <c r="M1059" s="367"/>
      <c r="N1059" s="367"/>
      <c r="O1059" s="367"/>
      <c r="P1059" s="250" t="s">
        <v>27</v>
      </c>
      <c r="Q1059" s="250"/>
      <c r="R1059" s="250"/>
      <c r="S1059" s="250"/>
      <c r="T1059" s="250"/>
      <c r="U1059" s="250"/>
      <c r="V1059" s="250"/>
      <c r="W1059" s="250"/>
      <c r="X1059" s="250"/>
      <c r="Y1059" s="368" t="s">
        <v>353</v>
      </c>
      <c r="Z1059" s="369"/>
      <c r="AA1059" s="369"/>
      <c r="AB1059" s="369"/>
      <c r="AC1059" s="155" t="s">
        <v>338</v>
      </c>
      <c r="AD1059" s="155"/>
      <c r="AE1059" s="155"/>
      <c r="AF1059" s="155"/>
      <c r="AG1059" s="155"/>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 t="shared" ref="AY1059:AY1060" si="29">$AY$1057</f>
        <v>0</v>
      </c>
    </row>
    <row r="1060" spans="1:51" ht="26.25" customHeight="1" x14ac:dyDescent="0.15">
      <c r="A1060" s="1050">
        <v>1</v>
      </c>
      <c r="B1060" s="105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1051"/>
      <c r="AD1060" s="1051"/>
      <c r="AE1060" s="1051"/>
      <c r="AF1060" s="1051"/>
      <c r="AG1060" s="1051"/>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050">
        <v>2</v>
      </c>
      <c r="B1061" s="105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1051"/>
      <c r="AD1061" s="1051"/>
      <c r="AE1061" s="1051"/>
      <c r="AF1061" s="1051"/>
      <c r="AG1061" s="1051"/>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050">
        <v>3</v>
      </c>
      <c r="B1062" s="105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1051"/>
      <c r="AD1062" s="1051"/>
      <c r="AE1062" s="1051"/>
      <c r="AF1062" s="1051"/>
      <c r="AG1062" s="1051"/>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050">
        <v>4</v>
      </c>
      <c r="B1063" s="105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1051"/>
      <c r="AD1063" s="1051"/>
      <c r="AE1063" s="1051"/>
      <c r="AF1063" s="1051"/>
      <c r="AG1063" s="1051"/>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050">
        <v>5</v>
      </c>
      <c r="B1064" s="105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1051"/>
      <c r="AD1064" s="1051"/>
      <c r="AE1064" s="1051"/>
      <c r="AF1064" s="1051"/>
      <c r="AG1064" s="1051"/>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050">
        <v>6</v>
      </c>
      <c r="B1065" s="105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1051"/>
      <c r="AD1065" s="1051"/>
      <c r="AE1065" s="1051"/>
      <c r="AF1065" s="1051"/>
      <c r="AG1065" s="1051"/>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050">
        <v>7</v>
      </c>
      <c r="B1066" s="105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1051"/>
      <c r="AD1066" s="1051"/>
      <c r="AE1066" s="1051"/>
      <c r="AF1066" s="1051"/>
      <c r="AG1066" s="1051"/>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050">
        <v>8</v>
      </c>
      <c r="B1067" s="105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1051"/>
      <c r="AD1067" s="1051"/>
      <c r="AE1067" s="1051"/>
      <c r="AF1067" s="1051"/>
      <c r="AG1067" s="1051"/>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050">
        <v>9</v>
      </c>
      <c r="B1068" s="105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1051"/>
      <c r="AD1068" s="1051"/>
      <c r="AE1068" s="1051"/>
      <c r="AF1068" s="1051"/>
      <c r="AG1068" s="1051"/>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050">
        <v>10</v>
      </c>
      <c r="B1069" s="105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051"/>
      <c r="AD1069" s="1051"/>
      <c r="AE1069" s="1051"/>
      <c r="AF1069" s="1051"/>
      <c r="AG1069" s="1051"/>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050">
        <v>11</v>
      </c>
      <c r="B1070" s="105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1051"/>
      <c r="AD1070" s="1051"/>
      <c r="AE1070" s="1051"/>
      <c r="AF1070" s="1051"/>
      <c r="AG1070" s="1051"/>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050">
        <v>12</v>
      </c>
      <c r="B1071" s="105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1051"/>
      <c r="AD1071" s="1051"/>
      <c r="AE1071" s="1051"/>
      <c r="AF1071" s="1051"/>
      <c r="AG1071" s="1051"/>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050">
        <v>13</v>
      </c>
      <c r="B1072" s="105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1051"/>
      <c r="AD1072" s="1051"/>
      <c r="AE1072" s="1051"/>
      <c r="AF1072" s="1051"/>
      <c r="AG1072" s="1051"/>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050">
        <v>14</v>
      </c>
      <c r="B1073" s="105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1051"/>
      <c r="AD1073" s="1051"/>
      <c r="AE1073" s="1051"/>
      <c r="AF1073" s="1051"/>
      <c r="AG1073" s="1051"/>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050">
        <v>15</v>
      </c>
      <c r="B1074" s="105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1051"/>
      <c r="AD1074" s="1051"/>
      <c r="AE1074" s="1051"/>
      <c r="AF1074" s="1051"/>
      <c r="AG1074" s="1051"/>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050">
        <v>16</v>
      </c>
      <c r="B1075" s="105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1051"/>
      <c r="AD1075" s="1051"/>
      <c r="AE1075" s="1051"/>
      <c r="AF1075" s="1051"/>
      <c r="AG1075" s="1051"/>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050">
        <v>17</v>
      </c>
      <c r="B1076" s="105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1051"/>
      <c r="AD1076" s="1051"/>
      <c r="AE1076" s="1051"/>
      <c r="AF1076" s="1051"/>
      <c r="AG1076" s="1051"/>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050">
        <v>18</v>
      </c>
      <c r="B1077" s="105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1051"/>
      <c r="AD1077" s="1051"/>
      <c r="AE1077" s="1051"/>
      <c r="AF1077" s="1051"/>
      <c r="AG1077" s="1051"/>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050">
        <v>19</v>
      </c>
      <c r="B1078" s="105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1051"/>
      <c r="AD1078" s="1051"/>
      <c r="AE1078" s="1051"/>
      <c r="AF1078" s="1051"/>
      <c r="AG1078" s="1051"/>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050">
        <v>20</v>
      </c>
      <c r="B1079" s="105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1051"/>
      <c r="AD1079" s="1051"/>
      <c r="AE1079" s="1051"/>
      <c r="AF1079" s="1051"/>
      <c r="AG1079" s="1051"/>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050">
        <v>21</v>
      </c>
      <c r="B1080" s="105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1051"/>
      <c r="AD1080" s="1051"/>
      <c r="AE1080" s="1051"/>
      <c r="AF1080" s="1051"/>
      <c r="AG1080" s="1051"/>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050">
        <v>22</v>
      </c>
      <c r="B1081" s="105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1051"/>
      <c r="AD1081" s="1051"/>
      <c r="AE1081" s="1051"/>
      <c r="AF1081" s="1051"/>
      <c r="AG1081" s="1051"/>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050">
        <v>23</v>
      </c>
      <c r="B1082" s="105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1051"/>
      <c r="AD1082" s="1051"/>
      <c r="AE1082" s="1051"/>
      <c r="AF1082" s="1051"/>
      <c r="AG1082" s="1051"/>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050">
        <v>24</v>
      </c>
      <c r="B1083" s="105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1051"/>
      <c r="AD1083" s="1051"/>
      <c r="AE1083" s="1051"/>
      <c r="AF1083" s="1051"/>
      <c r="AG1083" s="1051"/>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050">
        <v>25</v>
      </c>
      <c r="B1084" s="105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1051"/>
      <c r="AD1084" s="1051"/>
      <c r="AE1084" s="1051"/>
      <c r="AF1084" s="1051"/>
      <c r="AG1084" s="1051"/>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050">
        <v>26</v>
      </c>
      <c r="B1085" s="105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1051"/>
      <c r="AD1085" s="1051"/>
      <c r="AE1085" s="1051"/>
      <c r="AF1085" s="1051"/>
      <c r="AG1085" s="1051"/>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050">
        <v>27</v>
      </c>
      <c r="B1086" s="105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1051"/>
      <c r="AD1086" s="1051"/>
      <c r="AE1086" s="1051"/>
      <c r="AF1086" s="1051"/>
      <c r="AG1086" s="1051"/>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050">
        <v>28</v>
      </c>
      <c r="B1087" s="105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1051"/>
      <c r="AD1087" s="1051"/>
      <c r="AE1087" s="1051"/>
      <c r="AF1087" s="1051"/>
      <c r="AG1087" s="1051"/>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050">
        <v>29</v>
      </c>
      <c r="B1088" s="105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1051"/>
      <c r="AD1088" s="1051"/>
      <c r="AE1088" s="1051"/>
      <c r="AF1088" s="1051"/>
      <c r="AG1088" s="1051"/>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050">
        <v>30</v>
      </c>
      <c r="B1089" s="105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1051"/>
      <c r="AD1089" s="1051"/>
      <c r="AE1089" s="1051"/>
      <c r="AF1089" s="1051"/>
      <c r="AG1089" s="1051"/>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55" t="s">
        <v>297</v>
      </c>
      <c r="K1092" s="367"/>
      <c r="L1092" s="367"/>
      <c r="M1092" s="367"/>
      <c r="N1092" s="367"/>
      <c r="O1092" s="367"/>
      <c r="P1092" s="250" t="s">
        <v>27</v>
      </c>
      <c r="Q1092" s="250"/>
      <c r="R1092" s="250"/>
      <c r="S1092" s="250"/>
      <c r="T1092" s="250"/>
      <c r="U1092" s="250"/>
      <c r="V1092" s="250"/>
      <c r="W1092" s="250"/>
      <c r="X1092" s="250"/>
      <c r="Y1092" s="368" t="s">
        <v>353</v>
      </c>
      <c r="Z1092" s="369"/>
      <c r="AA1092" s="369"/>
      <c r="AB1092" s="369"/>
      <c r="AC1092" s="155" t="s">
        <v>338</v>
      </c>
      <c r="AD1092" s="155"/>
      <c r="AE1092" s="155"/>
      <c r="AF1092" s="155"/>
      <c r="AG1092" s="155"/>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 t="shared" ref="AY1092:AY1093" si="30">$AY$1090</f>
        <v>0</v>
      </c>
    </row>
    <row r="1093" spans="1:51" ht="26.25" customHeight="1" x14ac:dyDescent="0.15">
      <c r="A1093" s="1050">
        <v>1</v>
      </c>
      <c r="B1093" s="105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1051"/>
      <c r="AD1093" s="1051"/>
      <c r="AE1093" s="1051"/>
      <c r="AF1093" s="1051"/>
      <c r="AG1093" s="1051"/>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050">
        <v>2</v>
      </c>
      <c r="B1094" s="105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1051"/>
      <c r="AD1094" s="1051"/>
      <c r="AE1094" s="1051"/>
      <c r="AF1094" s="1051"/>
      <c r="AG1094" s="1051"/>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050">
        <v>3</v>
      </c>
      <c r="B1095" s="105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1051"/>
      <c r="AD1095" s="1051"/>
      <c r="AE1095" s="1051"/>
      <c r="AF1095" s="1051"/>
      <c r="AG1095" s="1051"/>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050">
        <v>4</v>
      </c>
      <c r="B1096" s="105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1051"/>
      <c r="AD1096" s="1051"/>
      <c r="AE1096" s="1051"/>
      <c r="AF1096" s="1051"/>
      <c r="AG1096" s="1051"/>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050">
        <v>5</v>
      </c>
      <c r="B1097" s="105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1051"/>
      <c r="AD1097" s="1051"/>
      <c r="AE1097" s="1051"/>
      <c r="AF1097" s="1051"/>
      <c r="AG1097" s="1051"/>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050">
        <v>6</v>
      </c>
      <c r="B1098" s="105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1051"/>
      <c r="AD1098" s="1051"/>
      <c r="AE1098" s="1051"/>
      <c r="AF1098" s="1051"/>
      <c r="AG1098" s="1051"/>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050">
        <v>7</v>
      </c>
      <c r="B1099" s="105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1051"/>
      <c r="AD1099" s="1051"/>
      <c r="AE1099" s="1051"/>
      <c r="AF1099" s="1051"/>
      <c r="AG1099" s="1051"/>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050">
        <v>8</v>
      </c>
      <c r="B1100" s="105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1051"/>
      <c r="AD1100" s="1051"/>
      <c r="AE1100" s="1051"/>
      <c r="AF1100" s="1051"/>
      <c r="AG1100" s="1051"/>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050">
        <v>9</v>
      </c>
      <c r="B1101" s="105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1051"/>
      <c r="AD1101" s="1051"/>
      <c r="AE1101" s="1051"/>
      <c r="AF1101" s="1051"/>
      <c r="AG1101" s="1051"/>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050">
        <v>10</v>
      </c>
      <c r="B1102" s="105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1051"/>
      <c r="AD1102" s="1051"/>
      <c r="AE1102" s="1051"/>
      <c r="AF1102" s="1051"/>
      <c r="AG1102" s="1051"/>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050">
        <v>11</v>
      </c>
      <c r="B1103" s="105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1051"/>
      <c r="AD1103" s="1051"/>
      <c r="AE1103" s="1051"/>
      <c r="AF1103" s="1051"/>
      <c r="AG1103" s="1051"/>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050">
        <v>12</v>
      </c>
      <c r="B1104" s="105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1051"/>
      <c r="AD1104" s="1051"/>
      <c r="AE1104" s="1051"/>
      <c r="AF1104" s="1051"/>
      <c r="AG1104" s="1051"/>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050">
        <v>13</v>
      </c>
      <c r="B1105" s="105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1051"/>
      <c r="AD1105" s="1051"/>
      <c r="AE1105" s="1051"/>
      <c r="AF1105" s="1051"/>
      <c r="AG1105" s="1051"/>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050">
        <v>14</v>
      </c>
      <c r="B1106" s="105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1051"/>
      <c r="AD1106" s="1051"/>
      <c r="AE1106" s="1051"/>
      <c r="AF1106" s="1051"/>
      <c r="AG1106" s="1051"/>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050">
        <v>15</v>
      </c>
      <c r="B1107" s="105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1051"/>
      <c r="AD1107" s="1051"/>
      <c r="AE1107" s="1051"/>
      <c r="AF1107" s="1051"/>
      <c r="AG1107" s="1051"/>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050">
        <v>16</v>
      </c>
      <c r="B1108" s="105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1051"/>
      <c r="AD1108" s="1051"/>
      <c r="AE1108" s="1051"/>
      <c r="AF1108" s="1051"/>
      <c r="AG1108" s="1051"/>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050">
        <v>17</v>
      </c>
      <c r="B1109" s="105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1051"/>
      <c r="AD1109" s="1051"/>
      <c r="AE1109" s="1051"/>
      <c r="AF1109" s="1051"/>
      <c r="AG1109" s="1051"/>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050">
        <v>18</v>
      </c>
      <c r="B1110" s="105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1051"/>
      <c r="AD1110" s="1051"/>
      <c r="AE1110" s="1051"/>
      <c r="AF1110" s="1051"/>
      <c r="AG1110" s="1051"/>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050">
        <v>19</v>
      </c>
      <c r="B1111" s="105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1051"/>
      <c r="AD1111" s="1051"/>
      <c r="AE1111" s="1051"/>
      <c r="AF1111" s="1051"/>
      <c r="AG1111" s="1051"/>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050">
        <v>20</v>
      </c>
      <c r="B1112" s="105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1051"/>
      <c r="AD1112" s="1051"/>
      <c r="AE1112" s="1051"/>
      <c r="AF1112" s="1051"/>
      <c r="AG1112" s="1051"/>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050">
        <v>21</v>
      </c>
      <c r="B1113" s="105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1051"/>
      <c r="AD1113" s="1051"/>
      <c r="AE1113" s="1051"/>
      <c r="AF1113" s="1051"/>
      <c r="AG1113" s="1051"/>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050">
        <v>22</v>
      </c>
      <c r="B1114" s="105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1051"/>
      <c r="AD1114" s="1051"/>
      <c r="AE1114" s="1051"/>
      <c r="AF1114" s="1051"/>
      <c r="AG1114" s="1051"/>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050">
        <v>23</v>
      </c>
      <c r="B1115" s="105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1051"/>
      <c r="AD1115" s="1051"/>
      <c r="AE1115" s="1051"/>
      <c r="AF1115" s="1051"/>
      <c r="AG1115" s="1051"/>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050">
        <v>24</v>
      </c>
      <c r="B1116" s="105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1051"/>
      <c r="AD1116" s="1051"/>
      <c r="AE1116" s="1051"/>
      <c r="AF1116" s="1051"/>
      <c r="AG1116" s="1051"/>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050">
        <v>25</v>
      </c>
      <c r="B1117" s="105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1051"/>
      <c r="AD1117" s="1051"/>
      <c r="AE1117" s="1051"/>
      <c r="AF1117" s="1051"/>
      <c r="AG1117" s="1051"/>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050">
        <v>26</v>
      </c>
      <c r="B1118" s="105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1051"/>
      <c r="AD1118" s="1051"/>
      <c r="AE1118" s="1051"/>
      <c r="AF1118" s="1051"/>
      <c r="AG1118" s="1051"/>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050">
        <v>27</v>
      </c>
      <c r="B1119" s="105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1051"/>
      <c r="AD1119" s="1051"/>
      <c r="AE1119" s="1051"/>
      <c r="AF1119" s="1051"/>
      <c r="AG1119" s="1051"/>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050">
        <v>28</v>
      </c>
      <c r="B1120" s="105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1051"/>
      <c r="AD1120" s="1051"/>
      <c r="AE1120" s="1051"/>
      <c r="AF1120" s="1051"/>
      <c r="AG1120" s="1051"/>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050">
        <v>29</v>
      </c>
      <c r="B1121" s="105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1051"/>
      <c r="AD1121" s="1051"/>
      <c r="AE1121" s="1051"/>
      <c r="AF1121" s="1051"/>
      <c r="AG1121" s="1051"/>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050">
        <v>30</v>
      </c>
      <c r="B1122" s="105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1051"/>
      <c r="AD1122" s="1051"/>
      <c r="AE1122" s="1051"/>
      <c r="AF1122" s="1051"/>
      <c r="AG1122" s="1051"/>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55" t="s">
        <v>297</v>
      </c>
      <c r="K1125" s="367"/>
      <c r="L1125" s="367"/>
      <c r="M1125" s="367"/>
      <c r="N1125" s="367"/>
      <c r="O1125" s="367"/>
      <c r="P1125" s="250" t="s">
        <v>27</v>
      </c>
      <c r="Q1125" s="250"/>
      <c r="R1125" s="250"/>
      <c r="S1125" s="250"/>
      <c r="T1125" s="250"/>
      <c r="U1125" s="250"/>
      <c r="V1125" s="250"/>
      <c r="W1125" s="250"/>
      <c r="X1125" s="250"/>
      <c r="Y1125" s="368" t="s">
        <v>353</v>
      </c>
      <c r="Z1125" s="369"/>
      <c r="AA1125" s="369"/>
      <c r="AB1125" s="369"/>
      <c r="AC1125" s="155" t="s">
        <v>338</v>
      </c>
      <c r="AD1125" s="155"/>
      <c r="AE1125" s="155"/>
      <c r="AF1125" s="155"/>
      <c r="AG1125" s="155"/>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 t="shared" ref="AY1125:AY1126" si="31">$AY$1123</f>
        <v>0</v>
      </c>
    </row>
    <row r="1126" spans="1:51" ht="26.25" customHeight="1" x14ac:dyDescent="0.15">
      <c r="A1126" s="1050">
        <v>1</v>
      </c>
      <c r="B1126" s="105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1051"/>
      <c r="AD1126" s="1051"/>
      <c r="AE1126" s="1051"/>
      <c r="AF1126" s="1051"/>
      <c r="AG1126" s="1051"/>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050">
        <v>2</v>
      </c>
      <c r="B1127" s="105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1051"/>
      <c r="AD1127" s="1051"/>
      <c r="AE1127" s="1051"/>
      <c r="AF1127" s="1051"/>
      <c r="AG1127" s="1051"/>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050">
        <v>3</v>
      </c>
      <c r="B1128" s="105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1051"/>
      <c r="AD1128" s="1051"/>
      <c r="AE1128" s="1051"/>
      <c r="AF1128" s="1051"/>
      <c r="AG1128" s="1051"/>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050">
        <v>4</v>
      </c>
      <c r="B1129" s="105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1051"/>
      <c r="AD1129" s="1051"/>
      <c r="AE1129" s="1051"/>
      <c r="AF1129" s="1051"/>
      <c r="AG1129" s="1051"/>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050">
        <v>5</v>
      </c>
      <c r="B1130" s="105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1051"/>
      <c r="AD1130" s="1051"/>
      <c r="AE1130" s="1051"/>
      <c r="AF1130" s="1051"/>
      <c r="AG1130" s="1051"/>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050">
        <v>6</v>
      </c>
      <c r="B1131" s="105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1051"/>
      <c r="AD1131" s="1051"/>
      <c r="AE1131" s="1051"/>
      <c r="AF1131" s="1051"/>
      <c r="AG1131" s="1051"/>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050">
        <v>7</v>
      </c>
      <c r="B1132" s="105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1051"/>
      <c r="AD1132" s="1051"/>
      <c r="AE1132" s="1051"/>
      <c r="AF1132" s="1051"/>
      <c r="AG1132" s="1051"/>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050">
        <v>8</v>
      </c>
      <c r="B1133" s="105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1051"/>
      <c r="AD1133" s="1051"/>
      <c r="AE1133" s="1051"/>
      <c r="AF1133" s="1051"/>
      <c r="AG1133" s="1051"/>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050">
        <v>9</v>
      </c>
      <c r="B1134" s="105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1051"/>
      <c r="AD1134" s="1051"/>
      <c r="AE1134" s="1051"/>
      <c r="AF1134" s="1051"/>
      <c r="AG1134" s="1051"/>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050">
        <v>10</v>
      </c>
      <c r="B1135" s="105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1051"/>
      <c r="AD1135" s="1051"/>
      <c r="AE1135" s="1051"/>
      <c r="AF1135" s="1051"/>
      <c r="AG1135" s="1051"/>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050">
        <v>11</v>
      </c>
      <c r="B1136" s="105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1051"/>
      <c r="AD1136" s="1051"/>
      <c r="AE1136" s="1051"/>
      <c r="AF1136" s="1051"/>
      <c r="AG1136" s="1051"/>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050">
        <v>12</v>
      </c>
      <c r="B1137" s="105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1051"/>
      <c r="AD1137" s="1051"/>
      <c r="AE1137" s="1051"/>
      <c r="AF1137" s="1051"/>
      <c r="AG1137" s="1051"/>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050">
        <v>13</v>
      </c>
      <c r="B1138" s="105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1051"/>
      <c r="AD1138" s="1051"/>
      <c r="AE1138" s="1051"/>
      <c r="AF1138" s="1051"/>
      <c r="AG1138" s="1051"/>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050">
        <v>14</v>
      </c>
      <c r="B1139" s="105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1051"/>
      <c r="AD1139" s="1051"/>
      <c r="AE1139" s="1051"/>
      <c r="AF1139" s="1051"/>
      <c r="AG1139" s="1051"/>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050">
        <v>15</v>
      </c>
      <c r="B1140" s="105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1051"/>
      <c r="AD1140" s="1051"/>
      <c r="AE1140" s="1051"/>
      <c r="AF1140" s="1051"/>
      <c r="AG1140" s="1051"/>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050">
        <v>16</v>
      </c>
      <c r="B1141" s="105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1051"/>
      <c r="AD1141" s="1051"/>
      <c r="AE1141" s="1051"/>
      <c r="AF1141" s="1051"/>
      <c r="AG1141" s="1051"/>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050">
        <v>17</v>
      </c>
      <c r="B1142" s="105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1051"/>
      <c r="AD1142" s="1051"/>
      <c r="AE1142" s="1051"/>
      <c r="AF1142" s="1051"/>
      <c r="AG1142" s="1051"/>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050">
        <v>18</v>
      </c>
      <c r="B1143" s="105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1051"/>
      <c r="AD1143" s="1051"/>
      <c r="AE1143" s="1051"/>
      <c r="AF1143" s="1051"/>
      <c r="AG1143" s="1051"/>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050">
        <v>19</v>
      </c>
      <c r="B1144" s="105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1051"/>
      <c r="AD1144" s="1051"/>
      <c r="AE1144" s="1051"/>
      <c r="AF1144" s="1051"/>
      <c r="AG1144" s="1051"/>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050">
        <v>20</v>
      </c>
      <c r="B1145" s="105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1051"/>
      <c r="AD1145" s="1051"/>
      <c r="AE1145" s="1051"/>
      <c r="AF1145" s="1051"/>
      <c r="AG1145" s="1051"/>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050">
        <v>21</v>
      </c>
      <c r="B1146" s="105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1051"/>
      <c r="AD1146" s="1051"/>
      <c r="AE1146" s="1051"/>
      <c r="AF1146" s="1051"/>
      <c r="AG1146" s="1051"/>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050">
        <v>22</v>
      </c>
      <c r="B1147" s="105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1051"/>
      <c r="AD1147" s="1051"/>
      <c r="AE1147" s="1051"/>
      <c r="AF1147" s="1051"/>
      <c r="AG1147" s="1051"/>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050">
        <v>23</v>
      </c>
      <c r="B1148" s="105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1051"/>
      <c r="AD1148" s="1051"/>
      <c r="AE1148" s="1051"/>
      <c r="AF1148" s="1051"/>
      <c r="AG1148" s="1051"/>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050">
        <v>24</v>
      </c>
      <c r="B1149" s="105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1051"/>
      <c r="AD1149" s="1051"/>
      <c r="AE1149" s="1051"/>
      <c r="AF1149" s="1051"/>
      <c r="AG1149" s="1051"/>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050">
        <v>25</v>
      </c>
      <c r="B1150" s="105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1051"/>
      <c r="AD1150" s="1051"/>
      <c r="AE1150" s="1051"/>
      <c r="AF1150" s="1051"/>
      <c r="AG1150" s="1051"/>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050">
        <v>26</v>
      </c>
      <c r="B1151" s="105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1051"/>
      <c r="AD1151" s="1051"/>
      <c r="AE1151" s="1051"/>
      <c r="AF1151" s="1051"/>
      <c r="AG1151" s="1051"/>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050">
        <v>27</v>
      </c>
      <c r="B1152" s="105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1051"/>
      <c r="AD1152" s="1051"/>
      <c r="AE1152" s="1051"/>
      <c r="AF1152" s="1051"/>
      <c r="AG1152" s="1051"/>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050">
        <v>28</v>
      </c>
      <c r="B1153" s="105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1051"/>
      <c r="AD1153" s="1051"/>
      <c r="AE1153" s="1051"/>
      <c r="AF1153" s="1051"/>
      <c r="AG1153" s="1051"/>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050">
        <v>29</v>
      </c>
      <c r="B1154" s="105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1051"/>
      <c r="AD1154" s="1051"/>
      <c r="AE1154" s="1051"/>
      <c r="AF1154" s="1051"/>
      <c r="AG1154" s="1051"/>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050">
        <v>30</v>
      </c>
      <c r="B1155" s="105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1051"/>
      <c r="AD1155" s="1051"/>
      <c r="AE1155" s="1051"/>
      <c r="AF1155" s="1051"/>
      <c r="AG1155" s="1051"/>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55" t="s">
        <v>297</v>
      </c>
      <c r="K1158" s="367"/>
      <c r="L1158" s="367"/>
      <c r="M1158" s="367"/>
      <c r="N1158" s="367"/>
      <c r="O1158" s="367"/>
      <c r="P1158" s="250" t="s">
        <v>27</v>
      </c>
      <c r="Q1158" s="250"/>
      <c r="R1158" s="250"/>
      <c r="S1158" s="250"/>
      <c r="T1158" s="250"/>
      <c r="U1158" s="250"/>
      <c r="V1158" s="250"/>
      <c r="W1158" s="250"/>
      <c r="X1158" s="250"/>
      <c r="Y1158" s="368" t="s">
        <v>353</v>
      </c>
      <c r="Z1158" s="369"/>
      <c r="AA1158" s="369"/>
      <c r="AB1158" s="369"/>
      <c r="AC1158" s="155" t="s">
        <v>338</v>
      </c>
      <c r="AD1158" s="155"/>
      <c r="AE1158" s="155"/>
      <c r="AF1158" s="155"/>
      <c r="AG1158" s="155"/>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 t="shared" ref="AY1158:AY1159" si="32">$AY$1156</f>
        <v>0</v>
      </c>
    </row>
    <row r="1159" spans="1:51" ht="26.25" customHeight="1" x14ac:dyDescent="0.15">
      <c r="A1159" s="1050">
        <v>1</v>
      </c>
      <c r="B1159" s="105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1051"/>
      <c r="AD1159" s="1051"/>
      <c r="AE1159" s="1051"/>
      <c r="AF1159" s="1051"/>
      <c r="AG1159" s="1051"/>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050">
        <v>2</v>
      </c>
      <c r="B1160" s="105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1051"/>
      <c r="AD1160" s="1051"/>
      <c r="AE1160" s="1051"/>
      <c r="AF1160" s="1051"/>
      <c r="AG1160" s="1051"/>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050">
        <v>3</v>
      </c>
      <c r="B1161" s="105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1051"/>
      <c r="AD1161" s="1051"/>
      <c r="AE1161" s="1051"/>
      <c r="AF1161" s="1051"/>
      <c r="AG1161" s="1051"/>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050">
        <v>4</v>
      </c>
      <c r="B1162" s="105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1051"/>
      <c r="AD1162" s="1051"/>
      <c r="AE1162" s="1051"/>
      <c r="AF1162" s="1051"/>
      <c r="AG1162" s="1051"/>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050">
        <v>5</v>
      </c>
      <c r="B1163" s="105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1051"/>
      <c r="AD1163" s="1051"/>
      <c r="AE1163" s="1051"/>
      <c r="AF1163" s="1051"/>
      <c r="AG1163" s="1051"/>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050">
        <v>6</v>
      </c>
      <c r="B1164" s="105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1051"/>
      <c r="AD1164" s="1051"/>
      <c r="AE1164" s="1051"/>
      <c r="AF1164" s="1051"/>
      <c r="AG1164" s="1051"/>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050">
        <v>7</v>
      </c>
      <c r="B1165" s="105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1051"/>
      <c r="AD1165" s="1051"/>
      <c r="AE1165" s="1051"/>
      <c r="AF1165" s="1051"/>
      <c r="AG1165" s="1051"/>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050">
        <v>8</v>
      </c>
      <c r="B1166" s="105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1051"/>
      <c r="AD1166" s="1051"/>
      <c r="AE1166" s="1051"/>
      <c r="AF1166" s="1051"/>
      <c r="AG1166" s="1051"/>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050">
        <v>9</v>
      </c>
      <c r="B1167" s="105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1051"/>
      <c r="AD1167" s="1051"/>
      <c r="AE1167" s="1051"/>
      <c r="AF1167" s="1051"/>
      <c r="AG1167" s="1051"/>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050">
        <v>10</v>
      </c>
      <c r="B1168" s="105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1051"/>
      <c r="AD1168" s="1051"/>
      <c r="AE1168" s="1051"/>
      <c r="AF1168" s="1051"/>
      <c r="AG1168" s="1051"/>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050">
        <v>11</v>
      </c>
      <c r="B1169" s="105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1051"/>
      <c r="AD1169" s="1051"/>
      <c r="AE1169" s="1051"/>
      <c r="AF1169" s="1051"/>
      <c r="AG1169" s="1051"/>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050">
        <v>12</v>
      </c>
      <c r="B1170" s="105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1051"/>
      <c r="AD1170" s="1051"/>
      <c r="AE1170" s="1051"/>
      <c r="AF1170" s="1051"/>
      <c r="AG1170" s="1051"/>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050">
        <v>13</v>
      </c>
      <c r="B1171" s="105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1051"/>
      <c r="AD1171" s="1051"/>
      <c r="AE1171" s="1051"/>
      <c r="AF1171" s="1051"/>
      <c r="AG1171" s="1051"/>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050">
        <v>14</v>
      </c>
      <c r="B1172" s="105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1051"/>
      <c r="AD1172" s="1051"/>
      <c r="AE1172" s="1051"/>
      <c r="AF1172" s="1051"/>
      <c r="AG1172" s="1051"/>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050">
        <v>15</v>
      </c>
      <c r="B1173" s="105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1051"/>
      <c r="AD1173" s="1051"/>
      <c r="AE1173" s="1051"/>
      <c r="AF1173" s="1051"/>
      <c r="AG1173" s="1051"/>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050">
        <v>16</v>
      </c>
      <c r="B1174" s="105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1051"/>
      <c r="AD1174" s="1051"/>
      <c r="AE1174" s="1051"/>
      <c r="AF1174" s="1051"/>
      <c r="AG1174" s="1051"/>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050">
        <v>17</v>
      </c>
      <c r="B1175" s="105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1051"/>
      <c r="AD1175" s="1051"/>
      <c r="AE1175" s="1051"/>
      <c r="AF1175" s="1051"/>
      <c r="AG1175" s="1051"/>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050">
        <v>18</v>
      </c>
      <c r="B1176" s="105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1051"/>
      <c r="AD1176" s="1051"/>
      <c r="AE1176" s="1051"/>
      <c r="AF1176" s="1051"/>
      <c r="AG1176" s="1051"/>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050">
        <v>19</v>
      </c>
      <c r="B1177" s="105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1051"/>
      <c r="AD1177" s="1051"/>
      <c r="AE1177" s="1051"/>
      <c r="AF1177" s="1051"/>
      <c r="AG1177" s="1051"/>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050">
        <v>20</v>
      </c>
      <c r="B1178" s="105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1051"/>
      <c r="AD1178" s="1051"/>
      <c r="AE1178" s="1051"/>
      <c r="AF1178" s="1051"/>
      <c r="AG1178" s="1051"/>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050">
        <v>21</v>
      </c>
      <c r="B1179" s="105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1051"/>
      <c r="AD1179" s="1051"/>
      <c r="AE1179" s="1051"/>
      <c r="AF1179" s="1051"/>
      <c r="AG1179" s="1051"/>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050">
        <v>22</v>
      </c>
      <c r="B1180" s="105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1051"/>
      <c r="AD1180" s="1051"/>
      <c r="AE1180" s="1051"/>
      <c r="AF1180" s="1051"/>
      <c r="AG1180" s="1051"/>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050">
        <v>23</v>
      </c>
      <c r="B1181" s="105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1051"/>
      <c r="AD1181" s="1051"/>
      <c r="AE1181" s="1051"/>
      <c r="AF1181" s="1051"/>
      <c r="AG1181" s="1051"/>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050">
        <v>24</v>
      </c>
      <c r="B1182" s="105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1051"/>
      <c r="AD1182" s="1051"/>
      <c r="AE1182" s="1051"/>
      <c r="AF1182" s="1051"/>
      <c r="AG1182" s="1051"/>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050">
        <v>25</v>
      </c>
      <c r="B1183" s="105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1051"/>
      <c r="AD1183" s="1051"/>
      <c r="AE1183" s="1051"/>
      <c r="AF1183" s="1051"/>
      <c r="AG1183" s="1051"/>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050">
        <v>26</v>
      </c>
      <c r="B1184" s="105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1051"/>
      <c r="AD1184" s="1051"/>
      <c r="AE1184" s="1051"/>
      <c r="AF1184" s="1051"/>
      <c r="AG1184" s="1051"/>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050">
        <v>27</v>
      </c>
      <c r="B1185" s="105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1051"/>
      <c r="AD1185" s="1051"/>
      <c r="AE1185" s="1051"/>
      <c r="AF1185" s="1051"/>
      <c r="AG1185" s="1051"/>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050">
        <v>28</v>
      </c>
      <c r="B1186" s="105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1051"/>
      <c r="AD1186" s="1051"/>
      <c r="AE1186" s="1051"/>
      <c r="AF1186" s="1051"/>
      <c r="AG1186" s="1051"/>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050">
        <v>29</v>
      </c>
      <c r="B1187" s="105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1051"/>
      <c r="AD1187" s="1051"/>
      <c r="AE1187" s="1051"/>
      <c r="AF1187" s="1051"/>
      <c r="AG1187" s="1051"/>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050">
        <v>30</v>
      </c>
      <c r="B1188" s="105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1051"/>
      <c r="AD1188" s="1051"/>
      <c r="AE1188" s="1051"/>
      <c r="AF1188" s="1051"/>
      <c r="AG1188" s="1051"/>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55" t="s">
        <v>297</v>
      </c>
      <c r="K1191" s="367"/>
      <c r="L1191" s="367"/>
      <c r="M1191" s="367"/>
      <c r="N1191" s="367"/>
      <c r="O1191" s="367"/>
      <c r="P1191" s="250" t="s">
        <v>27</v>
      </c>
      <c r="Q1191" s="250"/>
      <c r="R1191" s="250"/>
      <c r="S1191" s="250"/>
      <c r="T1191" s="250"/>
      <c r="U1191" s="250"/>
      <c r="V1191" s="250"/>
      <c r="W1191" s="250"/>
      <c r="X1191" s="250"/>
      <c r="Y1191" s="368" t="s">
        <v>353</v>
      </c>
      <c r="Z1191" s="369"/>
      <c r="AA1191" s="369"/>
      <c r="AB1191" s="369"/>
      <c r="AC1191" s="155" t="s">
        <v>338</v>
      </c>
      <c r="AD1191" s="155"/>
      <c r="AE1191" s="155"/>
      <c r="AF1191" s="155"/>
      <c r="AG1191" s="155"/>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 t="shared" ref="AY1191:AY1192" si="33">$AY$1189</f>
        <v>0</v>
      </c>
    </row>
    <row r="1192" spans="1:51" ht="26.25" customHeight="1" x14ac:dyDescent="0.15">
      <c r="A1192" s="1050">
        <v>1</v>
      </c>
      <c r="B1192" s="105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1051"/>
      <c r="AD1192" s="1051"/>
      <c r="AE1192" s="1051"/>
      <c r="AF1192" s="1051"/>
      <c r="AG1192" s="1051"/>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050">
        <v>2</v>
      </c>
      <c r="B1193" s="105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1051"/>
      <c r="AD1193" s="1051"/>
      <c r="AE1193" s="1051"/>
      <c r="AF1193" s="1051"/>
      <c r="AG1193" s="1051"/>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050">
        <v>3</v>
      </c>
      <c r="B1194" s="105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1051"/>
      <c r="AD1194" s="1051"/>
      <c r="AE1194" s="1051"/>
      <c r="AF1194" s="1051"/>
      <c r="AG1194" s="1051"/>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050">
        <v>4</v>
      </c>
      <c r="B1195" s="105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1051"/>
      <c r="AD1195" s="1051"/>
      <c r="AE1195" s="1051"/>
      <c r="AF1195" s="1051"/>
      <c r="AG1195" s="1051"/>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050">
        <v>5</v>
      </c>
      <c r="B1196" s="105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1051"/>
      <c r="AD1196" s="1051"/>
      <c r="AE1196" s="1051"/>
      <c r="AF1196" s="1051"/>
      <c r="AG1196" s="1051"/>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050">
        <v>6</v>
      </c>
      <c r="B1197" s="105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1051"/>
      <c r="AD1197" s="1051"/>
      <c r="AE1197" s="1051"/>
      <c r="AF1197" s="1051"/>
      <c r="AG1197" s="1051"/>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050">
        <v>7</v>
      </c>
      <c r="B1198" s="105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1051"/>
      <c r="AD1198" s="1051"/>
      <c r="AE1198" s="1051"/>
      <c r="AF1198" s="1051"/>
      <c r="AG1198" s="1051"/>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050">
        <v>8</v>
      </c>
      <c r="B1199" s="105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1051"/>
      <c r="AD1199" s="1051"/>
      <c r="AE1199" s="1051"/>
      <c r="AF1199" s="1051"/>
      <c r="AG1199" s="1051"/>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050">
        <v>9</v>
      </c>
      <c r="B1200" s="105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1051"/>
      <c r="AD1200" s="1051"/>
      <c r="AE1200" s="1051"/>
      <c r="AF1200" s="1051"/>
      <c r="AG1200" s="1051"/>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050">
        <v>10</v>
      </c>
      <c r="B1201" s="105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1051"/>
      <c r="AD1201" s="1051"/>
      <c r="AE1201" s="1051"/>
      <c r="AF1201" s="1051"/>
      <c r="AG1201" s="1051"/>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050">
        <v>11</v>
      </c>
      <c r="B1202" s="105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1051"/>
      <c r="AD1202" s="1051"/>
      <c r="AE1202" s="1051"/>
      <c r="AF1202" s="1051"/>
      <c r="AG1202" s="1051"/>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050">
        <v>12</v>
      </c>
      <c r="B1203" s="105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1051"/>
      <c r="AD1203" s="1051"/>
      <c r="AE1203" s="1051"/>
      <c r="AF1203" s="1051"/>
      <c r="AG1203" s="1051"/>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050">
        <v>13</v>
      </c>
      <c r="B1204" s="105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1051"/>
      <c r="AD1204" s="1051"/>
      <c r="AE1204" s="1051"/>
      <c r="AF1204" s="1051"/>
      <c r="AG1204" s="1051"/>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050">
        <v>14</v>
      </c>
      <c r="B1205" s="105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1051"/>
      <c r="AD1205" s="1051"/>
      <c r="AE1205" s="1051"/>
      <c r="AF1205" s="1051"/>
      <c r="AG1205" s="1051"/>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050">
        <v>15</v>
      </c>
      <c r="B1206" s="105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1051"/>
      <c r="AD1206" s="1051"/>
      <c r="AE1206" s="1051"/>
      <c r="AF1206" s="1051"/>
      <c r="AG1206" s="1051"/>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050">
        <v>16</v>
      </c>
      <c r="B1207" s="105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1051"/>
      <c r="AD1207" s="1051"/>
      <c r="AE1207" s="1051"/>
      <c r="AF1207" s="1051"/>
      <c r="AG1207" s="1051"/>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050">
        <v>17</v>
      </c>
      <c r="B1208" s="105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1051"/>
      <c r="AD1208" s="1051"/>
      <c r="AE1208" s="1051"/>
      <c r="AF1208" s="1051"/>
      <c r="AG1208" s="1051"/>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050">
        <v>18</v>
      </c>
      <c r="B1209" s="105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1051"/>
      <c r="AD1209" s="1051"/>
      <c r="AE1209" s="1051"/>
      <c r="AF1209" s="1051"/>
      <c r="AG1209" s="1051"/>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050">
        <v>19</v>
      </c>
      <c r="B1210" s="105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1051"/>
      <c r="AD1210" s="1051"/>
      <c r="AE1210" s="1051"/>
      <c r="AF1210" s="1051"/>
      <c r="AG1210" s="1051"/>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050">
        <v>20</v>
      </c>
      <c r="B1211" s="105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1051"/>
      <c r="AD1211" s="1051"/>
      <c r="AE1211" s="1051"/>
      <c r="AF1211" s="1051"/>
      <c r="AG1211" s="1051"/>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050">
        <v>21</v>
      </c>
      <c r="B1212" s="105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1051"/>
      <c r="AD1212" s="1051"/>
      <c r="AE1212" s="1051"/>
      <c r="AF1212" s="1051"/>
      <c r="AG1212" s="1051"/>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050">
        <v>22</v>
      </c>
      <c r="B1213" s="105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1051"/>
      <c r="AD1213" s="1051"/>
      <c r="AE1213" s="1051"/>
      <c r="AF1213" s="1051"/>
      <c r="AG1213" s="1051"/>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050">
        <v>23</v>
      </c>
      <c r="B1214" s="105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1051"/>
      <c r="AD1214" s="1051"/>
      <c r="AE1214" s="1051"/>
      <c r="AF1214" s="1051"/>
      <c r="AG1214" s="1051"/>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050">
        <v>24</v>
      </c>
      <c r="B1215" s="105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1051"/>
      <c r="AD1215" s="1051"/>
      <c r="AE1215" s="1051"/>
      <c r="AF1215" s="1051"/>
      <c r="AG1215" s="1051"/>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050">
        <v>25</v>
      </c>
      <c r="B1216" s="105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1051"/>
      <c r="AD1216" s="1051"/>
      <c r="AE1216" s="1051"/>
      <c r="AF1216" s="1051"/>
      <c r="AG1216" s="1051"/>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050">
        <v>26</v>
      </c>
      <c r="B1217" s="105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1051"/>
      <c r="AD1217" s="1051"/>
      <c r="AE1217" s="1051"/>
      <c r="AF1217" s="1051"/>
      <c r="AG1217" s="1051"/>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050">
        <v>27</v>
      </c>
      <c r="B1218" s="105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1051"/>
      <c r="AD1218" s="1051"/>
      <c r="AE1218" s="1051"/>
      <c r="AF1218" s="1051"/>
      <c r="AG1218" s="1051"/>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050">
        <v>28</v>
      </c>
      <c r="B1219" s="105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1051"/>
      <c r="AD1219" s="1051"/>
      <c r="AE1219" s="1051"/>
      <c r="AF1219" s="1051"/>
      <c r="AG1219" s="1051"/>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050">
        <v>29</v>
      </c>
      <c r="B1220" s="105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1051"/>
      <c r="AD1220" s="1051"/>
      <c r="AE1220" s="1051"/>
      <c r="AF1220" s="1051"/>
      <c r="AG1220" s="1051"/>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050">
        <v>30</v>
      </c>
      <c r="B1221" s="105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1051"/>
      <c r="AD1221" s="1051"/>
      <c r="AE1221" s="1051"/>
      <c r="AF1221" s="1051"/>
      <c r="AG1221" s="1051"/>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55" t="s">
        <v>297</v>
      </c>
      <c r="K1224" s="367"/>
      <c r="L1224" s="367"/>
      <c r="M1224" s="367"/>
      <c r="N1224" s="367"/>
      <c r="O1224" s="367"/>
      <c r="P1224" s="250" t="s">
        <v>27</v>
      </c>
      <c r="Q1224" s="250"/>
      <c r="R1224" s="250"/>
      <c r="S1224" s="250"/>
      <c r="T1224" s="250"/>
      <c r="U1224" s="250"/>
      <c r="V1224" s="250"/>
      <c r="W1224" s="250"/>
      <c r="X1224" s="250"/>
      <c r="Y1224" s="368" t="s">
        <v>353</v>
      </c>
      <c r="Z1224" s="369"/>
      <c r="AA1224" s="369"/>
      <c r="AB1224" s="369"/>
      <c r="AC1224" s="155" t="s">
        <v>338</v>
      </c>
      <c r="AD1224" s="155"/>
      <c r="AE1224" s="155"/>
      <c r="AF1224" s="155"/>
      <c r="AG1224" s="155"/>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 t="shared" ref="AY1224:AY1225" si="34">$AY$1222</f>
        <v>0</v>
      </c>
    </row>
    <row r="1225" spans="1:51" ht="26.25" customHeight="1" x14ac:dyDescent="0.15">
      <c r="A1225" s="1050">
        <v>1</v>
      </c>
      <c r="B1225" s="105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1051"/>
      <c r="AD1225" s="1051"/>
      <c r="AE1225" s="1051"/>
      <c r="AF1225" s="1051"/>
      <c r="AG1225" s="1051"/>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050">
        <v>2</v>
      </c>
      <c r="B1226" s="105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1051"/>
      <c r="AD1226" s="1051"/>
      <c r="AE1226" s="1051"/>
      <c r="AF1226" s="1051"/>
      <c r="AG1226" s="1051"/>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050">
        <v>3</v>
      </c>
      <c r="B1227" s="105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1051"/>
      <c r="AD1227" s="1051"/>
      <c r="AE1227" s="1051"/>
      <c r="AF1227" s="1051"/>
      <c r="AG1227" s="1051"/>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050">
        <v>4</v>
      </c>
      <c r="B1228" s="105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1051"/>
      <c r="AD1228" s="1051"/>
      <c r="AE1228" s="1051"/>
      <c r="AF1228" s="1051"/>
      <c r="AG1228" s="1051"/>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050">
        <v>5</v>
      </c>
      <c r="B1229" s="105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1051"/>
      <c r="AD1229" s="1051"/>
      <c r="AE1229" s="1051"/>
      <c r="AF1229" s="1051"/>
      <c r="AG1229" s="1051"/>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050">
        <v>6</v>
      </c>
      <c r="B1230" s="105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1051"/>
      <c r="AD1230" s="1051"/>
      <c r="AE1230" s="1051"/>
      <c r="AF1230" s="1051"/>
      <c r="AG1230" s="1051"/>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050">
        <v>7</v>
      </c>
      <c r="B1231" s="105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1051"/>
      <c r="AD1231" s="1051"/>
      <c r="AE1231" s="1051"/>
      <c r="AF1231" s="1051"/>
      <c r="AG1231" s="1051"/>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050">
        <v>8</v>
      </c>
      <c r="B1232" s="105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1051"/>
      <c r="AD1232" s="1051"/>
      <c r="AE1232" s="1051"/>
      <c r="AF1232" s="1051"/>
      <c r="AG1232" s="1051"/>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050">
        <v>9</v>
      </c>
      <c r="B1233" s="105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1051"/>
      <c r="AD1233" s="1051"/>
      <c r="AE1233" s="1051"/>
      <c r="AF1233" s="1051"/>
      <c r="AG1233" s="1051"/>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050">
        <v>10</v>
      </c>
      <c r="B1234" s="105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1051"/>
      <c r="AD1234" s="1051"/>
      <c r="AE1234" s="1051"/>
      <c r="AF1234" s="1051"/>
      <c r="AG1234" s="1051"/>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050">
        <v>11</v>
      </c>
      <c r="B1235" s="105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1051"/>
      <c r="AD1235" s="1051"/>
      <c r="AE1235" s="1051"/>
      <c r="AF1235" s="1051"/>
      <c r="AG1235" s="1051"/>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050">
        <v>12</v>
      </c>
      <c r="B1236" s="105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1051"/>
      <c r="AD1236" s="1051"/>
      <c r="AE1236" s="1051"/>
      <c r="AF1236" s="1051"/>
      <c r="AG1236" s="1051"/>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050">
        <v>13</v>
      </c>
      <c r="B1237" s="105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1051"/>
      <c r="AD1237" s="1051"/>
      <c r="AE1237" s="1051"/>
      <c r="AF1237" s="1051"/>
      <c r="AG1237" s="1051"/>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050">
        <v>14</v>
      </c>
      <c r="B1238" s="105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1051"/>
      <c r="AD1238" s="1051"/>
      <c r="AE1238" s="1051"/>
      <c r="AF1238" s="1051"/>
      <c r="AG1238" s="1051"/>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050">
        <v>15</v>
      </c>
      <c r="B1239" s="105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1051"/>
      <c r="AD1239" s="1051"/>
      <c r="AE1239" s="1051"/>
      <c r="AF1239" s="1051"/>
      <c r="AG1239" s="1051"/>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050">
        <v>16</v>
      </c>
      <c r="B1240" s="105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1051"/>
      <c r="AD1240" s="1051"/>
      <c r="AE1240" s="1051"/>
      <c r="AF1240" s="1051"/>
      <c r="AG1240" s="1051"/>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050">
        <v>17</v>
      </c>
      <c r="B1241" s="105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1051"/>
      <c r="AD1241" s="1051"/>
      <c r="AE1241" s="1051"/>
      <c r="AF1241" s="1051"/>
      <c r="AG1241" s="1051"/>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050">
        <v>18</v>
      </c>
      <c r="B1242" s="105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1051"/>
      <c r="AD1242" s="1051"/>
      <c r="AE1242" s="1051"/>
      <c r="AF1242" s="1051"/>
      <c r="AG1242" s="1051"/>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050">
        <v>19</v>
      </c>
      <c r="B1243" s="105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1051"/>
      <c r="AD1243" s="1051"/>
      <c r="AE1243" s="1051"/>
      <c r="AF1243" s="1051"/>
      <c r="AG1243" s="1051"/>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050">
        <v>20</v>
      </c>
      <c r="B1244" s="105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1051"/>
      <c r="AD1244" s="1051"/>
      <c r="AE1244" s="1051"/>
      <c r="AF1244" s="1051"/>
      <c r="AG1244" s="1051"/>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050">
        <v>21</v>
      </c>
      <c r="B1245" s="105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1051"/>
      <c r="AD1245" s="1051"/>
      <c r="AE1245" s="1051"/>
      <c r="AF1245" s="1051"/>
      <c r="AG1245" s="1051"/>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050">
        <v>22</v>
      </c>
      <c r="B1246" s="105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1051"/>
      <c r="AD1246" s="1051"/>
      <c r="AE1246" s="1051"/>
      <c r="AF1246" s="1051"/>
      <c r="AG1246" s="1051"/>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050">
        <v>23</v>
      </c>
      <c r="B1247" s="105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1051"/>
      <c r="AD1247" s="1051"/>
      <c r="AE1247" s="1051"/>
      <c r="AF1247" s="1051"/>
      <c r="AG1247" s="1051"/>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050">
        <v>24</v>
      </c>
      <c r="B1248" s="105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1051"/>
      <c r="AD1248" s="1051"/>
      <c r="AE1248" s="1051"/>
      <c r="AF1248" s="1051"/>
      <c r="AG1248" s="1051"/>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050">
        <v>25</v>
      </c>
      <c r="B1249" s="105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1051"/>
      <c r="AD1249" s="1051"/>
      <c r="AE1249" s="1051"/>
      <c r="AF1249" s="1051"/>
      <c r="AG1249" s="1051"/>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050">
        <v>26</v>
      </c>
      <c r="B1250" s="105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1051"/>
      <c r="AD1250" s="1051"/>
      <c r="AE1250" s="1051"/>
      <c r="AF1250" s="1051"/>
      <c r="AG1250" s="1051"/>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050">
        <v>27</v>
      </c>
      <c r="B1251" s="105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1051"/>
      <c r="AD1251" s="1051"/>
      <c r="AE1251" s="1051"/>
      <c r="AF1251" s="1051"/>
      <c r="AG1251" s="1051"/>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050">
        <v>28</v>
      </c>
      <c r="B1252" s="105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1051"/>
      <c r="AD1252" s="1051"/>
      <c r="AE1252" s="1051"/>
      <c r="AF1252" s="1051"/>
      <c r="AG1252" s="1051"/>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050">
        <v>29</v>
      </c>
      <c r="B1253" s="105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1051"/>
      <c r="AD1253" s="1051"/>
      <c r="AE1253" s="1051"/>
      <c r="AF1253" s="1051"/>
      <c r="AG1253" s="1051"/>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050">
        <v>30</v>
      </c>
      <c r="B1254" s="105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1051"/>
      <c r="AD1254" s="1051"/>
      <c r="AE1254" s="1051"/>
      <c r="AF1254" s="1051"/>
      <c r="AG1254" s="1051"/>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55" t="s">
        <v>297</v>
      </c>
      <c r="K1257" s="367"/>
      <c r="L1257" s="367"/>
      <c r="M1257" s="367"/>
      <c r="N1257" s="367"/>
      <c r="O1257" s="367"/>
      <c r="P1257" s="250" t="s">
        <v>27</v>
      </c>
      <c r="Q1257" s="250"/>
      <c r="R1257" s="250"/>
      <c r="S1257" s="250"/>
      <c r="T1257" s="250"/>
      <c r="U1257" s="250"/>
      <c r="V1257" s="250"/>
      <c r="W1257" s="250"/>
      <c r="X1257" s="250"/>
      <c r="Y1257" s="368" t="s">
        <v>353</v>
      </c>
      <c r="Z1257" s="369"/>
      <c r="AA1257" s="369"/>
      <c r="AB1257" s="369"/>
      <c r="AC1257" s="155" t="s">
        <v>338</v>
      </c>
      <c r="AD1257" s="155"/>
      <c r="AE1257" s="155"/>
      <c r="AF1257" s="155"/>
      <c r="AG1257" s="155"/>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 t="shared" ref="AY1257:AY1258" si="35">$AY$1255</f>
        <v>0</v>
      </c>
    </row>
    <row r="1258" spans="1:51" ht="26.25" customHeight="1" x14ac:dyDescent="0.15">
      <c r="A1258" s="1050">
        <v>1</v>
      </c>
      <c r="B1258" s="105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1051"/>
      <c r="AD1258" s="1051"/>
      <c r="AE1258" s="1051"/>
      <c r="AF1258" s="1051"/>
      <c r="AG1258" s="1051"/>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050">
        <v>2</v>
      </c>
      <c r="B1259" s="105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1051"/>
      <c r="AD1259" s="1051"/>
      <c r="AE1259" s="1051"/>
      <c r="AF1259" s="1051"/>
      <c r="AG1259" s="1051"/>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050">
        <v>3</v>
      </c>
      <c r="B1260" s="105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1051"/>
      <c r="AD1260" s="1051"/>
      <c r="AE1260" s="1051"/>
      <c r="AF1260" s="1051"/>
      <c r="AG1260" s="1051"/>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050">
        <v>4</v>
      </c>
      <c r="B1261" s="105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1051"/>
      <c r="AD1261" s="1051"/>
      <c r="AE1261" s="1051"/>
      <c r="AF1261" s="1051"/>
      <c r="AG1261" s="1051"/>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050">
        <v>5</v>
      </c>
      <c r="B1262" s="105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1051"/>
      <c r="AD1262" s="1051"/>
      <c r="AE1262" s="1051"/>
      <c r="AF1262" s="1051"/>
      <c r="AG1262" s="1051"/>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050">
        <v>6</v>
      </c>
      <c r="B1263" s="105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1051"/>
      <c r="AD1263" s="1051"/>
      <c r="AE1263" s="1051"/>
      <c r="AF1263" s="1051"/>
      <c r="AG1263" s="1051"/>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050">
        <v>7</v>
      </c>
      <c r="B1264" s="105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1051"/>
      <c r="AD1264" s="1051"/>
      <c r="AE1264" s="1051"/>
      <c r="AF1264" s="1051"/>
      <c r="AG1264" s="1051"/>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050">
        <v>8</v>
      </c>
      <c r="B1265" s="105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1051"/>
      <c r="AD1265" s="1051"/>
      <c r="AE1265" s="1051"/>
      <c r="AF1265" s="1051"/>
      <c r="AG1265" s="1051"/>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050">
        <v>9</v>
      </c>
      <c r="B1266" s="105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1051"/>
      <c r="AD1266" s="1051"/>
      <c r="AE1266" s="1051"/>
      <c r="AF1266" s="1051"/>
      <c r="AG1266" s="1051"/>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050">
        <v>10</v>
      </c>
      <c r="B1267" s="105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1051"/>
      <c r="AD1267" s="1051"/>
      <c r="AE1267" s="1051"/>
      <c r="AF1267" s="1051"/>
      <c r="AG1267" s="1051"/>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050">
        <v>11</v>
      </c>
      <c r="B1268" s="105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1051"/>
      <c r="AD1268" s="1051"/>
      <c r="AE1268" s="1051"/>
      <c r="AF1268" s="1051"/>
      <c r="AG1268" s="1051"/>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050">
        <v>12</v>
      </c>
      <c r="B1269" s="105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1051"/>
      <c r="AD1269" s="1051"/>
      <c r="AE1269" s="1051"/>
      <c r="AF1269" s="1051"/>
      <c r="AG1269" s="1051"/>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050">
        <v>13</v>
      </c>
      <c r="B1270" s="105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1051"/>
      <c r="AD1270" s="1051"/>
      <c r="AE1270" s="1051"/>
      <c r="AF1270" s="1051"/>
      <c r="AG1270" s="1051"/>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050">
        <v>14</v>
      </c>
      <c r="B1271" s="105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1051"/>
      <c r="AD1271" s="1051"/>
      <c r="AE1271" s="1051"/>
      <c r="AF1271" s="1051"/>
      <c r="AG1271" s="1051"/>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050">
        <v>15</v>
      </c>
      <c r="B1272" s="105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1051"/>
      <c r="AD1272" s="1051"/>
      <c r="AE1272" s="1051"/>
      <c r="AF1272" s="1051"/>
      <c r="AG1272" s="1051"/>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050">
        <v>16</v>
      </c>
      <c r="B1273" s="105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1051"/>
      <c r="AD1273" s="1051"/>
      <c r="AE1273" s="1051"/>
      <c r="AF1273" s="1051"/>
      <c r="AG1273" s="1051"/>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050">
        <v>17</v>
      </c>
      <c r="B1274" s="105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1051"/>
      <c r="AD1274" s="1051"/>
      <c r="AE1274" s="1051"/>
      <c r="AF1274" s="1051"/>
      <c r="AG1274" s="1051"/>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050">
        <v>18</v>
      </c>
      <c r="B1275" s="105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1051"/>
      <c r="AD1275" s="1051"/>
      <c r="AE1275" s="1051"/>
      <c r="AF1275" s="1051"/>
      <c r="AG1275" s="1051"/>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050">
        <v>19</v>
      </c>
      <c r="B1276" s="105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1051"/>
      <c r="AD1276" s="1051"/>
      <c r="AE1276" s="1051"/>
      <c r="AF1276" s="1051"/>
      <c r="AG1276" s="1051"/>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050">
        <v>20</v>
      </c>
      <c r="B1277" s="105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1051"/>
      <c r="AD1277" s="1051"/>
      <c r="AE1277" s="1051"/>
      <c r="AF1277" s="1051"/>
      <c r="AG1277" s="1051"/>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050">
        <v>21</v>
      </c>
      <c r="B1278" s="105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1051"/>
      <c r="AD1278" s="1051"/>
      <c r="AE1278" s="1051"/>
      <c r="AF1278" s="1051"/>
      <c r="AG1278" s="1051"/>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050">
        <v>22</v>
      </c>
      <c r="B1279" s="105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1051"/>
      <c r="AD1279" s="1051"/>
      <c r="AE1279" s="1051"/>
      <c r="AF1279" s="1051"/>
      <c r="AG1279" s="1051"/>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050">
        <v>23</v>
      </c>
      <c r="B1280" s="105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1051"/>
      <c r="AD1280" s="1051"/>
      <c r="AE1280" s="1051"/>
      <c r="AF1280" s="1051"/>
      <c r="AG1280" s="1051"/>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050">
        <v>24</v>
      </c>
      <c r="B1281" s="105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1051"/>
      <c r="AD1281" s="1051"/>
      <c r="AE1281" s="1051"/>
      <c r="AF1281" s="1051"/>
      <c r="AG1281" s="1051"/>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050">
        <v>25</v>
      </c>
      <c r="B1282" s="105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1051"/>
      <c r="AD1282" s="1051"/>
      <c r="AE1282" s="1051"/>
      <c r="AF1282" s="1051"/>
      <c r="AG1282" s="1051"/>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050">
        <v>26</v>
      </c>
      <c r="B1283" s="105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1051"/>
      <c r="AD1283" s="1051"/>
      <c r="AE1283" s="1051"/>
      <c r="AF1283" s="1051"/>
      <c r="AG1283" s="1051"/>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050">
        <v>27</v>
      </c>
      <c r="B1284" s="105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1051"/>
      <c r="AD1284" s="1051"/>
      <c r="AE1284" s="1051"/>
      <c r="AF1284" s="1051"/>
      <c r="AG1284" s="1051"/>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050">
        <v>28</v>
      </c>
      <c r="B1285" s="105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1051"/>
      <c r="AD1285" s="1051"/>
      <c r="AE1285" s="1051"/>
      <c r="AF1285" s="1051"/>
      <c r="AG1285" s="1051"/>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050">
        <v>29</v>
      </c>
      <c r="B1286" s="105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1051"/>
      <c r="AD1286" s="1051"/>
      <c r="AE1286" s="1051"/>
      <c r="AF1286" s="1051"/>
      <c r="AG1286" s="1051"/>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050">
        <v>30</v>
      </c>
      <c r="B1287" s="105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1051"/>
      <c r="AD1287" s="1051"/>
      <c r="AE1287" s="1051"/>
      <c r="AF1287" s="1051"/>
      <c r="AG1287" s="1051"/>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55" t="s">
        <v>297</v>
      </c>
      <c r="K1290" s="367"/>
      <c r="L1290" s="367"/>
      <c r="M1290" s="367"/>
      <c r="N1290" s="367"/>
      <c r="O1290" s="367"/>
      <c r="P1290" s="250" t="s">
        <v>27</v>
      </c>
      <c r="Q1290" s="250"/>
      <c r="R1290" s="250"/>
      <c r="S1290" s="250"/>
      <c r="T1290" s="250"/>
      <c r="U1290" s="250"/>
      <c r="V1290" s="250"/>
      <c r="W1290" s="250"/>
      <c r="X1290" s="250"/>
      <c r="Y1290" s="368" t="s">
        <v>353</v>
      </c>
      <c r="Z1290" s="369"/>
      <c r="AA1290" s="369"/>
      <c r="AB1290" s="369"/>
      <c r="AC1290" s="155" t="s">
        <v>338</v>
      </c>
      <c r="AD1290" s="155"/>
      <c r="AE1290" s="155"/>
      <c r="AF1290" s="155"/>
      <c r="AG1290" s="155"/>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 t="shared" ref="AY1290:AY1291" si="36">$AY$1288</f>
        <v>0</v>
      </c>
    </row>
    <row r="1291" spans="1:51" ht="26.25" customHeight="1" x14ac:dyDescent="0.15">
      <c r="A1291" s="1050">
        <v>1</v>
      </c>
      <c r="B1291" s="105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1051"/>
      <c r="AD1291" s="1051"/>
      <c r="AE1291" s="1051"/>
      <c r="AF1291" s="1051"/>
      <c r="AG1291" s="1051"/>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050">
        <v>2</v>
      </c>
      <c r="B1292" s="105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1051"/>
      <c r="AD1292" s="1051"/>
      <c r="AE1292" s="1051"/>
      <c r="AF1292" s="1051"/>
      <c r="AG1292" s="1051"/>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050">
        <v>3</v>
      </c>
      <c r="B1293" s="105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1051"/>
      <c r="AD1293" s="1051"/>
      <c r="AE1293" s="1051"/>
      <c r="AF1293" s="1051"/>
      <c r="AG1293" s="1051"/>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050">
        <v>4</v>
      </c>
      <c r="B1294" s="105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1051"/>
      <c r="AD1294" s="1051"/>
      <c r="AE1294" s="1051"/>
      <c r="AF1294" s="1051"/>
      <c r="AG1294" s="1051"/>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050">
        <v>5</v>
      </c>
      <c r="B1295" s="105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1051"/>
      <c r="AD1295" s="1051"/>
      <c r="AE1295" s="1051"/>
      <c r="AF1295" s="1051"/>
      <c r="AG1295" s="1051"/>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050">
        <v>6</v>
      </c>
      <c r="B1296" s="105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1051"/>
      <c r="AD1296" s="1051"/>
      <c r="AE1296" s="1051"/>
      <c r="AF1296" s="1051"/>
      <c r="AG1296" s="1051"/>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050">
        <v>7</v>
      </c>
      <c r="B1297" s="105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1051"/>
      <c r="AD1297" s="1051"/>
      <c r="AE1297" s="1051"/>
      <c r="AF1297" s="1051"/>
      <c r="AG1297" s="1051"/>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050">
        <v>8</v>
      </c>
      <c r="B1298" s="105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1051"/>
      <c r="AD1298" s="1051"/>
      <c r="AE1298" s="1051"/>
      <c r="AF1298" s="1051"/>
      <c r="AG1298" s="1051"/>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050">
        <v>9</v>
      </c>
      <c r="B1299" s="105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1051"/>
      <c r="AD1299" s="1051"/>
      <c r="AE1299" s="1051"/>
      <c r="AF1299" s="1051"/>
      <c r="AG1299" s="1051"/>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050">
        <v>10</v>
      </c>
      <c r="B1300" s="105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1051"/>
      <c r="AD1300" s="1051"/>
      <c r="AE1300" s="1051"/>
      <c r="AF1300" s="1051"/>
      <c r="AG1300" s="1051"/>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050">
        <v>11</v>
      </c>
      <c r="B1301" s="105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1051"/>
      <c r="AD1301" s="1051"/>
      <c r="AE1301" s="1051"/>
      <c r="AF1301" s="1051"/>
      <c r="AG1301" s="1051"/>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050">
        <v>12</v>
      </c>
      <c r="B1302" s="105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1051"/>
      <c r="AD1302" s="1051"/>
      <c r="AE1302" s="1051"/>
      <c r="AF1302" s="1051"/>
      <c r="AG1302" s="1051"/>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050">
        <v>13</v>
      </c>
      <c r="B1303" s="105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1051"/>
      <c r="AD1303" s="1051"/>
      <c r="AE1303" s="1051"/>
      <c r="AF1303" s="1051"/>
      <c r="AG1303" s="1051"/>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050">
        <v>14</v>
      </c>
      <c r="B1304" s="105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1051"/>
      <c r="AD1304" s="1051"/>
      <c r="AE1304" s="1051"/>
      <c r="AF1304" s="1051"/>
      <c r="AG1304" s="1051"/>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050">
        <v>15</v>
      </c>
      <c r="B1305" s="105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1051"/>
      <c r="AD1305" s="1051"/>
      <c r="AE1305" s="1051"/>
      <c r="AF1305" s="1051"/>
      <c r="AG1305" s="1051"/>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050">
        <v>16</v>
      </c>
      <c r="B1306" s="105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1051"/>
      <c r="AD1306" s="1051"/>
      <c r="AE1306" s="1051"/>
      <c r="AF1306" s="1051"/>
      <c r="AG1306" s="1051"/>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050">
        <v>17</v>
      </c>
      <c r="B1307" s="105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1051"/>
      <c r="AD1307" s="1051"/>
      <c r="AE1307" s="1051"/>
      <c r="AF1307" s="1051"/>
      <c r="AG1307" s="1051"/>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050">
        <v>18</v>
      </c>
      <c r="B1308" s="105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1051"/>
      <c r="AD1308" s="1051"/>
      <c r="AE1308" s="1051"/>
      <c r="AF1308" s="1051"/>
      <c r="AG1308" s="1051"/>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050">
        <v>19</v>
      </c>
      <c r="B1309" s="105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1051"/>
      <c r="AD1309" s="1051"/>
      <c r="AE1309" s="1051"/>
      <c r="AF1309" s="1051"/>
      <c r="AG1309" s="1051"/>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050">
        <v>20</v>
      </c>
      <c r="B1310" s="105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1051"/>
      <c r="AD1310" s="1051"/>
      <c r="AE1310" s="1051"/>
      <c r="AF1310" s="1051"/>
      <c r="AG1310" s="1051"/>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050">
        <v>21</v>
      </c>
      <c r="B1311" s="105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1051"/>
      <c r="AD1311" s="1051"/>
      <c r="AE1311" s="1051"/>
      <c r="AF1311" s="1051"/>
      <c r="AG1311" s="1051"/>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050">
        <v>22</v>
      </c>
      <c r="B1312" s="105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1051"/>
      <c r="AD1312" s="1051"/>
      <c r="AE1312" s="1051"/>
      <c r="AF1312" s="1051"/>
      <c r="AG1312" s="1051"/>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050">
        <v>23</v>
      </c>
      <c r="B1313" s="105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1051"/>
      <c r="AD1313" s="1051"/>
      <c r="AE1313" s="1051"/>
      <c r="AF1313" s="1051"/>
      <c r="AG1313" s="1051"/>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050">
        <v>24</v>
      </c>
      <c r="B1314" s="105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1051"/>
      <c r="AD1314" s="1051"/>
      <c r="AE1314" s="1051"/>
      <c r="AF1314" s="1051"/>
      <c r="AG1314" s="1051"/>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050">
        <v>25</v>
      </c>
      <c r="B1315" s="105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1051"/>
      <c r="AD1315" s="1051"/>
      <c r="AE1315" s="1051"/>
      <c r="AF1315" s="1051"/>
      <c r="AG1315" s="1051"/>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050">
        <v>26</v>
      </c>
      <c r="B1316" s="105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1051"/>
      <c r="AD1316" s="1051"/>
      <c r="AE1316" s="1051"/>
      <c r="AF1316" s="1051"/>
      <c r="AG1316" s="1051"/>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050">
        <v>27</v>
      </c>
      <c r="B1317" s="105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1051"/>
      <c r="AD1317" s="1051"/>
      <c r="AE1317" s="1051"/>
      <c r="AF1317" s="1051"/>
      <c r="AG1317" s="1051"/>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050">
        <v>28</v>
      </c>
      <c r="B1318" s="105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1051"/>
      <c r="AD1318" s="1051"/>
      <c r="AE1318" s="1051"/>
      <c r="AF1318" s="1051"/>
      <c r="AG1318" s="1051"/>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050">
        <v>29</v>
      </c>
      <c r="B1319" s="105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1051"/>
      <c r="AD1319" s="1051"/>
      <c r="AE1319" s="1051"/>
      <c r="AF1319" s="1051"/>
      <c r="AG1319" s="1051"/>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050">
        <v>30</v>
      </c>
      <c r="B1320" s="105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1051"/>
      <c r="AD1320" s="1051"/>
      <c r="AE1320" s="1051"/>
      <c r="AF1320" s="1051"/>
      <c r="AG1320" s="1051"/>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井﨑 達希(izaki-tatsuki.vz3)</cp:lastModifiedBy>
  <cp:lastPrinted>2021-05-27T08:48:12Z</cp:lastPrinted>
  <dcterms:created xsi:type="dcterms:W3CDTF">2012-03-13T00:50:25Z</dcterms:created>
  <dcterms:modified xsi:type="dcterms:W3CDTF">2021-08-19T00:41:48Z</dcterms:modified>
</cp:coreProperties>
</file>