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<sst xmlns="http://schemas.openxmlformats.org/spreadsheetml/2006/main" count="3071" uniqueCount="783">
  <si>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</si>
  <si>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</si>
  <si>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</si>
  <si>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</si>
  <si>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</si>
  <si>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</si>
  <si>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</si>
  <si>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</si>
  <si>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</si>
  <si>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</si>
  <si>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</si>
  <si>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</si>
  <si>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</si>
  <si>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</si>
  <si>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</si>
  <si>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</si>
  <si>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</si>
  <si>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</si>
  <si>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</si>
  <si>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</si>
  <si>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</si>
  <si>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</si>
  <si>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</si>
  <si>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</si>
  <si>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</si>
  <si>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</si>
  <si>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</si>
  <si>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</si>
  <si>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</si>
  <si>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</si>
  <si>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</si>
  <si>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</si>
  <si>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</si>
  <si>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</si>
  <si>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</si>
  <si>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</si>
  <si>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</si>
  <si>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</si>
  <si>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</si>
  <si>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</si>
  <si>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</si>
  <si>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</si>
  <si>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</si>
  <si>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</si>
  <si>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</si>
  <si>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</si>
  <si>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</si>
  <si>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</si>
  <si>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</si>
  <si>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</si>
  <si>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</si>
  <si>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</si>
  <si>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</si>
  <si>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</si>
  <si>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</si>
  <si>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</si>
  <si>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</si>
  <si>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</si>
  <si>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</si>
  <si>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</si>
  <si>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</si>
  <si>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</si>
  <si>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</si>
  <si>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</si>
  <si>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</si>
  <si>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</si>
  <si>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</si>
  <si>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</si>
  <si>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</si>
  <si>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</si>
  <si>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</si>
  <si>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</si>
  <si>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</si>
  <si>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</si>
  <si>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</si>
  <si>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</si>
  <si>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</si>
  <si>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</si>
  <si>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</si>
  <si>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</si>
  <si>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</si>
  <si>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</si>
  <si>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</si>
  <si>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</si>
  <si>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</si>
  <si>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</si>
  <si>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</si>
  <si>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</si>
  <si>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</si>
  <si>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</si>
  <si>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</si>
  <si>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</si>
  <si>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</si>
  <si>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</si>
  <si>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</si>
  <si>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</si>
  <si>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</si>
  <si>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</si>
  <si>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</si>
  <si>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</si>
  <si>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</si>
  <si>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</si>
  <si>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</si>
  <si>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</si>
  <si>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</si>
  <si>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</si>
  <si>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</si>
  <si>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</si>
  <si>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</si>
  <si>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</si>
  <si>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</si>
  <si>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</si>
  <si>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</si>
  <si>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</si>
  <si>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</si>
  <si>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</si>
  <si>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</si>
  <si>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</si>
  <si>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</si>
  <si>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</si>
  <si>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</si>
  <si>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</si>
  <si>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</si>
  <si>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</si>
  <si>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</si>
  <si>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</si>
  <si>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</si>
  <si>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</si>
  <si>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</si>
  <si>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</si>
  <si>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</si>
  <si>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</si>
  <si>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</si>
  <si>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</si>
  <si>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</si>
  <si>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</si>
  <si>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</si>
  <si>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</si>
  <si>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</si>
  <si>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</si>
  <si>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</si>
  <si>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</si>
  <si>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</si>
  <si>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</si>
  <si>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</si>
  <si>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</si>
  <si>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</si>
  <si>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</si>
  <si>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</si>
  <si>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</si>
  <si>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</si>
  <si>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</si>
  <si>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</si>
  <si>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</si>
  <si>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</si>
  <si>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</si>
  <si>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</si>
  <si>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</si>
  <si>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</si>
  <si>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</si>
  <si>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</si>
  <si>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</si>
  <si>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</si>
  <si>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</si>
  <si>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</si>
  <si>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</si>
  <si>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</si>
  <si>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</si>
  <si>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</si>
  <si>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</si>
  <si>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</si>
  <si>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</si>
  <si>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</si>
  <si>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</si>
  <si>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</si>
  <si>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</si>
  <si>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</si>
  <si>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</si>
  <si>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</si>
  <si>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</si>
  <si>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</si>
  <si>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</si>
  <si>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</si>
  <si>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</si>
  <si>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</si>
  <si>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</si>
  <si>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</si>
  <si>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</si>
  <si>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</si>
  <si>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</si>
  <si>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</si>
  <si>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</si>
  <si>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</si>
  <si>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</si>
  <si>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</si>
  <si>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</si>
  <si>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</si>
  <si>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</si>
  <si>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</si>
  <si>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</si>
  <si>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</si>
  <si>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</si>
  <si>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</si>
  <si>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</si>
  <si>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</si>
  <si>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</si>
  <si>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</si>
  <si>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</si>
  <si>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</si>
  <si>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</si>
  <si>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</si>
  <si>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</si>
  <si>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</si>
  <si>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</si>
  <si>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</si>
  <si>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</si>
  <si>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</si>
  <si>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</si>
  <si>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</si>
  <si>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</si>
  <si>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</si>
  <si>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</si>
  <si>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</si>
  <si>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</si>
  <si>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</si>
  <si>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</si>
  <si>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</si>
  <si>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</si>
  <si>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</si>
  <si>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</si>
  <si>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</si>
  <si>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</si>
  <si>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</si>
  <si>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</si>
  <si>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</si>
  <si>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</si>
  <si>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</si>
  <si>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</si>
  <si>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</si>
  <si>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</si>
  <si>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</si>
  <si>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</si>
  <si>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</si>
  <si>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</si>
  <si>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</si>
  <si>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</si>
  <si>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</si>
  <si>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</si>
  <si>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</si>
  <si>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</si>
  <si>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</si>
  <si>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</si>
  <si>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</si>
  <si>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</si>
  <si>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</si>
  <si>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</si>
  <si>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</si>
  <si>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</si>
  <si>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</si>
  <si>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</si>
  <si>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</si>
  <si>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</si>
  <si>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</si>
  <si>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</si>
  <si>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</si>
  <si>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</si>
  <si>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</si>
  <si>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</si>
  <si>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</si>
  <si>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</si>
  <si>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</si>
  <si>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</si>
  <si>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</si>
  <si>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</si>
  <si>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</si>
  <si>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</si>
  <si>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</si>
  <si>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</si>
  <si>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</si>
  <si>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</si>
  <si>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</si>
  <si>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</si>
  <si>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</si>
  <si>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</si>
  <si>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</si>
  <si>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</si>
  <si>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</si>
  <si>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</si>
  <si>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</si>
  <si>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</si>
  <si>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</si>
  <si>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</si>
  <si>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</si>
  <si>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</si>
  <si>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</si>
  <si>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</si>
  <si>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</si>
  <si>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</si>
  <si>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</si>
  <si>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</si>
  <si>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</si>
  <si>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</si>
  <si>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</si>
  <si>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</si>
  <si>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</si>
  <si>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</si>
  <si>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</si>
  <si>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</si>
  <si>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</si>
  <si>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</si>
  <si>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</si>
  <si>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</si>
  <si>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</si>
  <si>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</si>
  <si>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</si>
  <si>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</si>
  <si>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</si>
  <si>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</si>
  <si>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</si>
  <si>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</si>
  <si>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</si>
  <si>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</si>
  <si>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</si>
  <si>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</si>
  <si>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</si>
  <si>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</si>
  <si>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</si>
  <si>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</si>
  <si>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</si>
  <si>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</si>
  <si>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</si>
  <si>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</si>
  <si>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</si>
  <si>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</si>
  <si>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</si>
  <si>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</si>
  <si>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</si>
  <si>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</si>
  <si>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</si>
  <si>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</si>
  <si>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</si>
  <si>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</si>
  <si>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</si>
  <si>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</si>
  <si>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</si>
  <si>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</si>
  <si>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</si>
  <si>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</si>
  <si>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</si>
  <si>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</si>
  <si>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</si>
  <si>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</si>
  <si>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</si>
  <si>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</si>
  <si>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</si>
  <si>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</si>
  <si>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</si>
  <si>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</si>
  <si>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</si>
  <si>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</si>
  <si>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</si>
  <si>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</si>
  <si>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</si>
  <si>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</si>
  <si>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</si>
  <si>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</si>
  <si>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</si>
  <si>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</si>
  <si>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</si>
  <si>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</si>
  <si>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</si>
  <si>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</si>
  <si>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</si>
  <si>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</si>
  <si>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</si>
  <si>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</si>
  <si>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</si>
  <si>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</si>
  <si>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</si>
  <si>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</si>
  <si>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</si>
  <si>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</si>
  <si>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</si>
  <si>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</si>
  <si>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</si>
  <si>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</si>
  <si>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</si>
  <si>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</si>
  <si>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</si>
  <si>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</si>
  <si>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</si>
  <si>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</si>
  <si>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</si>
  <si>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</si>
  <si>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</si>
  <si>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</si>
  <si>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</si>
  <si>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</si>
  <si>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</si>
  <si>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</si>
  <si>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</si>
  <si>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</si>
  <si>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</si>
  <si>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</si>
  <si>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</si>
  <si>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</si>
  <si>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</si>
  <si>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</si>
  <si>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</si>
  <si>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</si>
  <si>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</si>
  <si>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</si>
  <si>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</si>
  <si>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</si>
  <si>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</si>
  <si>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</si>
  <si>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</si>
  <si>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</si>
  <si>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</si>
  <si>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</si>
  <si>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</si>
  <si>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</si>
  <si>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</si>
  <si>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</si>
  <si>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</si>
  <si>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</si>
  <si>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</si>
  <si>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</si>
  <si>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</si>
  <si>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</si>
  <si>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</si>
  <si>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</si>
  <si>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</si>
  <si>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</si>
  <si>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</si>
  <si>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</si>
  <si>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</si>
  <si>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</si>
  <si>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</si>
  <si>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</si>
  <si>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</si>
  <si>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</si>
  <si>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</si>
  <si>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</si>
  <si>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</si>
  <si>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</si>
  <si>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</si>
  <si>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</si>
  <si>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</si>
  <si>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</si>
  <si>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</si>
  <si>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</si>
  <si>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</si>
  <si>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</si>
  <si>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</si>
  <si>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</si>
  <si>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</si>
  <si>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</si>
  <si>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</si>
  <si>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</si>
  <si>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</si>
  <si>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</si>
  <si>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</si>
  <si>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</si>
  <si>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</si>
  <si>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</si>
  <si>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</si>
  <si>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</si>
  <si>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</si>
  <si>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</si>
  <si>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</si>
  <si>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</si>
  <si>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</si>
  <si>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</si>
  <si>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</si>
  <si>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</si>
  <si>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</si>
  <si>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</si>
  <si>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</si>
  <si>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</si>
  <si>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</si>
  <si>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</si>
  <si>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</si>
  <si>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</si>
  <si>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</si>
  <si>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</si>
  <si>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</si>
  <si>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</si>
  <si>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</si>
  <si>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</si>
  <si>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</si>
  <si>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</si>
  <si>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</si>
  <si>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</si>
  <si>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</si>
  <si>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</si>
  <si>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</si>
  <si>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</si>
  <si>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</si>
  <si>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</si>
  <si>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</si>
  <si>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</si>
  <si>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</si>
  <si>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</si>
  <si>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</si>
  <si>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</si>
  <si>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</si>
  <si>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</si>
  <si>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</si>
  <si>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</si>
  <si>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</si>
  <si>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</si>
  <si>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</si>
  <si>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</si>
  <si>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</si>
  <si>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</si>
  <si>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</si>
  <si>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</si>
  <si>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</si>
  <si>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</si>
  <si>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</si>
  <si>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</si>
  <si>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</si>
  <si>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</si>
  <si>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</si>
  <si>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</si>
  <si>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</si>
  <si>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</si>
  <si>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</si>
  <si>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</si>
  <si>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</si>
  <si>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</si>
  <si>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</si>
  <si>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</si>
  <si>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</si>
  <si>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</si>
  <si>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</si>
  <si>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</si>
  <si>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</si>
  <si>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</si>
  <si>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</si>
  <si>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</si>
  <si>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</si>
  <si>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</si>
  <si>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</si>
  <si>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</si>
  <si>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</si>
  <si>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</si>
  <si>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</si>
  <si>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</si>
  <si>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</si>
  <si>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</si>
  <si>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</si>
  <si>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</si>
  <si>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</si>
  <si>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</si>
  <si>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</si>
  <si>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</si>
  <si>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</si>
  <si>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</si>
  <si>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</si>
  <si>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</si>
  <si>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</si>
  <si>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</si>
  <si>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</si>
  <si>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</si>
  <si>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</si>
  <si>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</si>
  <si>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</si>
  <si>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</si>
  <si>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</si>
  <si>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</si>
  <si>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</si>
  <si>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</si>
  <si>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</si>
  <si>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</si>
  <si>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</si>
  <si>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</si>
  <si>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</si>
  <si>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</si>
  <si>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</si>
  <si>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</si>
  <si>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</si>
  <si>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</si>
  <si>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</si>
  <si>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</si>
  <si>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</si>
  <si>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</si>
  <si>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</si>
  <si>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</si>
  <si>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</si>
  <si>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</si>
  <si>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</si>
  <si>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</si>
  <si>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</si>
  <si>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</si>
  <si>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</si>
  <si>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</si>
  <si>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</si>
  <si>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</si>
  <si>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</si>
  <si>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</si>
  <si>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</si>
  <si>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</si>
  <si>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</si>
  <si>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</si>
  <si>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</si>
  <si>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</si>
  <si>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</si>
  <si>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</si>
  <si>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</si>
  <si>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</si>
  <si>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</si>
  <si>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</si>
  <si>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</si>
  <si>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</si>
  <si>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</si>
  <si>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</si>
  <si>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</si>
  <si>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</si>
  <si>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</si>
  <si>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</si>
  <si>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</si>
  <si>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</si>
  <si>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</si>
  <si>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</si>
  <si>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</si>
  <si>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</si>
  <si>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</si>
  <si>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</si>
  <si>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</si>
  <si>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</si>
  <si>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</si>
  <si>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</si>
  <si>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</si>
  <si>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</si>
  <si>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</si>
  <si>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</si>
  <si>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</si>
  <si>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</si>
  <si>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</si>
  <si>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</si>
  <si>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</si>
  <si>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</si>
  <si>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</si>
  <si>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</si>
  <si>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</si>
  <si>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</si>
  <si>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</si>
  <si>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</si>
  <si>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</si>
  <si>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</si>
  <si>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</si>
  <si>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</si>
  <si>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</si>
  <si>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</si>
  <si>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</si>
  <si>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</si>
  <si>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</si>
  <si>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</si>
  <si>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</si>
  <si>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</si>
  <si>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</si>
  <si>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</si>
  <si>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</si>
  <si>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</si>
  <si>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</si>
  <si>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</si>
  <si>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</si>
  <si>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</si>
  <si>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</si>
  <si>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</si>
  <si>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</si>
  <si>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</si>
  <si>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</si>
  <si>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</si>
  <si>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</si>
  <si>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</si>
  <si>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</si>
  <si>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</si>
  <si>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</si>
  <si>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</si>
  <si>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</si>
  <si>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</si>
  <si>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</si>
  <si>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</si>
  <si>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</si>
  <si>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</si>
  <si>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</si>
  <si>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</si>
  <si>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</si>
  <si>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</si>
  <si>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</si>
  <si>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</si>
  <si>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</si>
  <si>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</si>
  <si>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</si>
  <si>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</si>
  <si>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</si>
  <si>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</si>
  <si>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</si>
  <si>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</si>
  <si>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</si>
  <si>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</si>
  <si>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</si>
  <si>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</si>
  <si>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</si>
  <si>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</si>
  <si>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</si>
  <si>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</si>
  <si>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</si>
  <si>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</si>
  <si>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小児慢性特定疾病児童等支援者養成事業</t>
  </si>
  <si>
    <t>健康局</t>
  </si>
  <si>
    <t>終了予定なし</t>
  </si>
  <si>
    <t>難病対策課</t>
  </si>
  <si>
    <t>-</t>
  </si>
  <si>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</si>
  <si>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</si>
  <si>
    <t>小児慢性特定疾病対策費補助金</t>
  </si>
  <si>
    <t>数</t>
  </si>
  <si>
    <t>回</t>
  </si>
  <si>
    <t>小児慢性特定疾病児童等支援者養成事業実績報告書</t>
  </si>
  <si>
    <t>単位当たりコスト＝X/Y
X＝執行額
Y＝小児慢性特定疾病医療受給者数</t>
    <phoneticPr fontId="5"/>
  </si>
  <si>
    <t>円</t>
  </si>
  <si>
    <t>X/Y</t>
    <phoneticPr fontId="5"/>
  </si>
  <si>
    <t>Ⅰ－５　感染症など健康を脅かす疾病を予防・防止するとともに、感染者等に必要な医療等を確保すること</t>
  </si>
  <si>
    <t>Ⅰ－５－２　難病等の予防・治療等を充実させること</t>
  </si>
  <si>
    <t>新27-045</t>
  </si>
  <si>
    <t>新27-0037</t>
  </si>
  <si>
    <t>165</t>
  </si>
  <si>
    <t>168</t>
  </si>
  <si>
    <t>177</t>
  </si>
  <si>
    <t>○</t>
  </si>
  <si>
    <t>厚労</t>
  </si>
  <si>
    <t>・令和２年度小児慢性特定疾病児童等支援者養成事業費の国庫補助について
・令和２年度小児慢性特定疾病児童等支援者養成事業の実施について</t>
    <phoneticPr fontId="5"/>
  </si>
  <si>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</si>
  <si>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体制を構築することに資する。</t>
    <phoneticPr fontId="5"/>
  </si>
  <si>
    <t>無</t>
  </si>
  <si>
    <t>‐</t>
  </si>
  <si>
    <t>△</t>
  </si>
  <si>
    <t>全国の小児慢性特定疾病児童の移行期医療体制の構築を図るための事業であり、社会的ニーズがある。</t>
    <phoneticPr fontId="5"/>
  </si>
  <si>
    <t>移行期医療体制の構築を図るため、移行期医療に関する研修を行う事業であり、国が実施すべき事業である。</t>
    <phoneticPr fontId="5"/>
  </si>
  <si>
    <t>治療方法が確立していない疾病の予防・治療等の充実に資する事業であり、政策目的達成に向けて、優先度の高い事業である。</t>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</si>
  <si>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</si>
  <si>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実施団体が事業を行う際に必要な経費水準となっており、算出した単位あたりコストは妥当である。</t>
    <phoneticPr fontId="5"/>
  </si>
  <si>
    <t>交付申請書を審査した上で、事業目的に沿った経費のみ交付決定している。</t>
    <phoneticPr fontId="5"/>
  </si>
  <si>
    <t>移行期医療支援者への研修を日本全国を８ブロックに分けて開催する予定であったが、新型コロナウイルス感染症の拡大防止の観点から中止となったため、当該経費の交付申請が見込みを下回った。</t>
    <phoneticPr fontId="5"/>
  </si>
  <si>
    <t>毎年度交付要綱を定めることで、適切な単価や基準額に更新するなど、必要な見直しを行っている。</t>
    <phoneticPr fontId="5"/>
  </si>
  <si>
    <t>集計中</t>
    <phoneticPr fontId="5"/>
  </si>
  <si>
    <t>研修開催にあたり、適切かつ効率的に構築できる箇所数が見込まれているため、見込みに見合った実績となっている。</t>
    <phoneticPr fontId="5"/>
  </si>
  <si>
    <t>研修内容は移行期医療体制構築に活用される。</t>
    <phoneticPr fontId="5"/>
  </si>
  <si>
    <t>小児期から成人期への円滑な医療の移行は喫緊に対応が必要な課題であり、移行期医療体制の構築に向けて適切な執行に努める。</t>
    <phoneticPr fontId="5"/>
  </si>
  <si>
    <t>A.国立研究開発法人国立成育医療研究センター</t>
    <phoneticPr fontId="5"/>
  </si>
  <si>
    <t>賃金</t>
    <rPh sb="0" eb="2">
      <t>チンギン</t>
    </rPh>
    <phoneticPr fontId="5"/>
  </si>
  <si>
    <t>雑役務費</t>
    <rPh sb="0" eb="1">
      <t>ザツ</t>
    </rPh>
    <rPh sb="1" eb="4">
      <t>エキムヒ</t>
    </rPh>
    <phoneticPr fontId="5"/>
  </si>
  <si>
    <t>情報共有サイトシステム費用等</t>
    <rPh sb="0" eb="2">
      <t>ジョウホウ</t>
    </rPh>
    <rPh sb="2" eb="4">
      <t>キョウユウ</t>
    </rPh>
    <rPh sb="11" eb="13">
      <t>ヒヨウ</t>
    </rPh>
    <rPh sb="13" eb="14">
      <t>トウ</t>
    </rPh>
    <phoneticPr fontId="5"/>
  </si>
  <si>
    <t>消耗品費</t>
    <rPh sb="0" eb="3">
      <t>ショウモウヒン</t>
    </rPh>
    <rPh sb="3" eb="4">
      <t>ヒ</t>
    </rPh>
    <phoneticPr fontId="5"/>
  </si>
  <si>
    <t>消耗品</t>
    <rPh sb="0" eb="3">
      <t>ショウモウヒン</t>
    </rPh>
    <phoneticPr fontId="5"/>
  </si>
  <si>
    <t>保険料</t>
    <rPh sb="0" eb="3">
      <t>ホケンリョウ</t>
    </rPh>
    <phoneticPr fontId="5"/>
  </si>
  <si>
    <t>通信運搬費</t>
    <rPh sb="0" eb="5">
      <t>ツウシンウンパンヒ</t>
    </rPh>
    <phoneticPr fontId="5"/>
  </si>
  <si>
    <t>郵便料等</t>
    <rPh sb="0" eb="3">
      <t>ユウビンリョウ</t>
    </rPh>
    <rPh sb="3" eb="4">
      <t>トウ</t>
    </rPh>
    <phoneticPr fontId="5"/>
  </si>
  <si>
    <t>諸謝金</t>
    <rPh sb="0" eb="1">
      <t>ショ</t>
    </rPh>
    <rPh sb="1" eb="3">
      <t>シャキン</t>
    </rPh>
    <phoneticPr fontId="5"/>
  </si>
  <si>
    <t>講師への謝金</t>
    <rPh sb="0" eb="2">
      <t>コウシ</t>
    </rPh>
    <rPh sb="4" eb="6">
      <t>シャキン</t>
    </rPh>
    <phoneticPr fontId="5"/>
  </si>
  <si>
    <t>国立研究開発法人国立成育医療研究センター</t>
    <phoneticPr fontId="5"/>
  </si>
  <si>
    <t>移行期医療支援を実施するために必要な知識や専門性を身につけるための研修。</t>
    <phoneticPr fontId="5"/>
  </si>
  <si>
    <t>補助金等交付</t>
  </si>
  <si>
    <t>－</t>
    <phoneticPr fontId="5"/>
  </si>
  <si>
    <t>課長：尾崎　守正</t>
    <phoneticPr fontId="5"/>
  </si>
  <si>
    <t>-</t>
    <phoneticPr fontId="5"/>
  </si>
  <si>
    <t>小児慢性特定疾病児童の成人期に向かう診療にあたっては、患児の成長・発達を踏まえ、また、個々の疾病の状態の変化にあわせた医療が必要であり、今後も引き続き、移行期医療の体制整備を促進する必要がある。
日本全国を８ブロックに分けて開催する予定であった移行期医療支援者への研修は新型コロナウイルス感染症の拡大防止の観点等 から中止となったが、
Weｂ研修として限定公開にて動画配信を行うとともに、ポータルサイトにて研修資料を公開することで適切に移行期医療の体制整備を進めることができており、資金の流れ、費目・使途等についても適切であった。</t>
    <rPh sb="155" eb="156">
      <t>トウ</t>
    </rPh>
    <rPh sb="171" eb="173">
      <t>ケンシュウ</t>
    </rPh>
    <rPh sb="176" eb="178">
      <t>ゲンテイ</t>
    </rPh>
    <rPh sb="178" eb="180">
      <t>コウカイ</t>
    </rPh>
    <rPh sb="182" eb="184">
      <t>ドウガ</t>
    </rPh>
    <rPh sb="184" eb="186">
      <t>ハイシン</t>
    </rPh>
    <rPh sb="187" eb="188">
      <t>オコナ</t>
    </rPh>
    <rPh sb="203" eb="205">
      <t>ケンシュウ</t>
    </rPh>
    <rPh sb="205" eb="207">
      <t>シリョウ</t>
    </rPh>
    <phoneticPr fontId="5"/>
  </si>
  <si>
    <t>-</t>
    <phoneticPr fontId="5"/>
  </si>
  <si>
    <t>10,424,000/
113,709</t>
    <phoneticPr fontId="5"/>
  </si>
  <si>
    <t>6,632,000/
116,013</t>
    <phoneticPr fontId="5"/>
  </si>
  <si>
    <t>より多く研修を開催することを目標とする。</t>
    <phoneticPr fontId="5"/>
  </si>
  <si>
    <t>研修開催回数</t>
    <phoneticPr fontId="5"/>
  </si>
  <si>
    <t>研修開催回数</t>
    <rPh sb="4" eb="6">
      <t>カイスウ</t>
    </rPh>
    <phoneticPr fontId="5"/>
  </si>
  <si>
    <t>-</t>
    <phoneticPr fontId="5"/>
  </si>
  <si>
    <t>-</t>
    <phoneticPr fontId="5"/>
  </si>
  <si>
    <t>点検対象外</t>
    <rPh sb="0" eb="2">
      <t>テンケン</t>
    </rPh>
    <rPh sb="2" eb="5">
      <t>タイショウガイ</t>
    </rPh>
    <phoneticPr fontId="5"/>
  </si>
  <si>
    <t>移行期医療支援体制の構築を図るために必要な事業であり、引き続き、必要な予算額を確保し、適正な執行に努めること。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</si>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</sst>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124113</xdr:colOff>
      <xdr:row>749</xdr:row>
      <xdr:rowOff>149225</xdr:rowOff>
    </xdr:from>
    <xdr:to>
      <xdr:col>31</xdr:col>
      <xdr:colOff>20069</xdr:colOff>
      <xdr:row>751</xdr:row>
      <xdr:rowOff>301625</xdr:rowOff>
    </xdr:to>
    <xdr:sp macro="" textlink="">
      <xdr:nvSpPr>
        <xdr:cNvPr id="16" name="テキスト ボックス 15"/>
        <xdr:cNvSpPr txBox="1"/>
      </xdr:nvSpPr>
      <xdr:spPr>
        <a:xfrm>
          <a:off x="3984913" y="44103925"/>
          <a:ext cx="2334356" cy="8636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latin typeface="+mn-ea"/>
              <a:ea typeface="+mn-ea"/>
            </a:rPr>
            <a:t>6.6</a:t>
          </a:r>
          <a:r>
            <a:rPr kumimoji="1" lang="ja-JP" altLang="en-US" sz="1400">
              <a:latin typeface="+mn-ea"/>
              <a:ea typeface="+mn-ea"/>
            </a:rPr>
            <a:t>百万円</a:t>
          </a:r>
        </a:p>
      </xdr:txBody>
    </xdr:sp>
    <xdr:clientData/>
  </xdr:twoCellAnchor>
  <xdr:twoCellAnchor>
    <xdr:from>
      <xdr:col>15</xdr:col>
      <xdr:colOff>180975</xdr:colOff>
      <xdr:row>752</xdr:row>
      <xdr:rowOff>22225</xdr:rowOff>
    </xdr:from>
    <xdr:to>
      <xdr:col>34</xdr:col>
      <xdr:colOff>178377</xdr:colOff>
      <xdr:row>753</xdr:row>
      <xdr:rowOff>50800</xdr:rowOff>
    </xdr:to>
    <xdr:sp macro="" textlink="">
      <xdr:nvSpPr>
        <xdr:cNvPr id="17" name="大かっこ 16"/>
        <xdr:cNvSpPr/>
      </xdr:nvSpPr>
      <xdr:spPr>
        <a:xfrm>
          <a:off x="3228975" y="45043725"/>
          <a:ext cx="3858202"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21</xdr:col>
      <xdr:colOff>29635</xdr:colOff>
      <xdr:row>755</xdr:row>
      <xdr:rowOff>52530</xdr:rowOff>
    </xdr:from>
    <xdr:ext cx="1609298" cy="325730"/>
    <xdr:sp macro="" textlink="">
      <xdr:nvSpPr>
        <xdr:cNvPr id="18" name="テキスト ボックス 17"/>
        <xdr:cNvSpPr txBox="1"/>
      </xdr:nvSpPr>
      <xdr:spPr>
        <a:xfrm>
          <a:off x="4296835" y="46140830"/>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19</xdr:col>
      <xdr:colOff>0</xdr:colOff>
      <xdr:row>756</xdr:row>
      <xdr:rowOff>146051</xdr:rowOff>
    </xdr:from>
    <xdr:to>
      <xdr:col>31</xdr:col>
      <xdr:colOff>38099</xdr:colOff>
      <xdr:row>761</xdr:row>
      <xdr:rowOff>342900</xdr:rowOff>
    </xdr:to>
    <xdr:sp macro="" textlink="">
      <xdr:nvSpPr>
        <xdr:cNvPr id="19" name="テキスト ボックス 18"/>
        <xdr:cNvSpPr txBox="1"/>
      </xdr:nvSpPr>
      <xdr:spPr>
        <a:xfrm>
          <a:off x="3860800" y="46589951"/>
          <a:ext cx="2476499" cy="19748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6.6</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25</xdr:col>
      <xdr:colOff>166760</xdr:colOff>
      <xdr:row>753</xdr:row>
      <xdr:rowOff>238917</xdr:rowOff>
    </xdr:from>
    <xdr:to>
      <xdr:col>25</xdr:col>
      <xdr:colOff>177800</xdr:colOff>
      <xdr:row>754</xdr:row>
      <xdr:rowOff>342900</xdr:rowOff>
    </xdr:to>
    <xdr:cxnSp macro="">
      <xdr:nvCxnSpPr>
        <xdr:cNvPr id="20" name="直線矢印コネクタ 19"/>
        <xdr:cNvCxnSpPr/>
      </xdr:nvCxnSpPr>
      <xdr:spPr>
        <a:xfrm>
          <a:off x="5246760" y="45616017"/>
          <a:ext cx="11040" cy="4595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762</xdr:row>
      <xdr:rowOff>101598</xdr:rowOff>
    </xdr:from>
    <xdr:to>
      <xdr:col>36</xdr:col>
      <xdr:colOff>152399</xdr:colOff>
      <xdr:row>763</xdr:row>
      <xdr:rowOff>279400</xdr:rowOff>
    </xdr:to>
    <xdr:sp macro="" textlink="">
      <xdr:nvSpPr>
        <xdr:cNvPr id="21" name="大かっこ 20"/>
        <xdr:cNvSpPr/>
      </xdr:nvSpPr>
      <xdr:spPr>
        <a:xfrm>
          <a:off x="2743200" y="48679098"/>
          <a:ext cx="4724399" cy="53340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小児慢性特定疾病児童等支援者養成事業の実施</a:t>
          </a:r>
          <a:endParaRPr kumimoji="1" lang="ja-JP" altLang="en-US" sz="1400"/>
        </a:p>
      </xdr:txBody>
    </xdr:sp>
    <xdr:clientData/>
  </xdr:twoCellAnchor>
  <xdr:twoCellAnchor>
    <xdr:from>
      <xdr:col>11</xdr:col>
      <xdr:colOff>12700</xdr:colOff>
      <xdr:row>748</xdr:row>
      <xdr:rowOff>76200</xdr:rowOff>
    </xdr:from>
    <xdr:to>
      <xdr:col>39</xdr:col>
      <xdr:colOff>50800</xdr:colOff>
      <xdr:row>749</xdr:row>
      <xdr:rowOff>132229</xdr:rowOff>
    </xdr:to>
    <xdr:sp macro="" textlink="">
      <xdr:nvSpPr>
        <xdr:cNvPr id="22" name="テキスト ボックス 21"/>
        <xdr:cNvSpPr txBox="1"/>
      </xdr:nvSpPr>
      <xdr:spPr>
        <a:xfrm>
          <a:off x="2247900" y="43675300"/>
          <a:ext cx="5727700"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（小児慢性特定疾病児童等支援者養成事業）</a:t>
          </a:r>
        </a:p>
      </xdr:txBody>
    </xdr:sp>
    <xdr:clientData/>
  </xdr:twoCellAnchor>
  <xdr:twoCellAnchor>
    <xdr:from>
      <xdr:col>46</xdr:col>
      <xdr:colOff>0</xdr:colOff>
      <xdr:row>30</xdr:row>
      <xdr:rowOff>0</xdr:rowOff>
    </xdr:from>
    <xdr:to>
      <xdr:col>47</xdr:col>
      <xdr:colOff>102030</xdr:colOff>
      <xdr:row>30</xdr:row>
      <xdr:rowOff>238039</xdr:rowOff>
    </xdr:to>
    <xdr:sp macro="" textlink="">
      <xdr:nvSpPr>
        <xdr:cNvPr id="24" name="テキスト ボックス 23"/>
        <xdr:cNvSpPr txBox="1"/>
      </xdr:nvSpPr>
      <xdr:spPr>
        <a:xfrm>
          <a:off x="9347200" y="9779000"/>
          <a:ext cx="305230" cy="238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v>20</v>
      </c>
      <c r="AP2" s="206"/>
      <c r="AQ2" s="206"/>
      <c r="AR2" s="99" t="s">
        <v>710</v>
      </c>
      <c r="AS2" s="207">
        <v>236</v>
      </c>
      <c r="AT2" s="207"/>
      <c r="AU2" s="207"/>
      <c r="AV2" s="98" t="str">
        <f>IF(AW2="","","-")</f>
        <v/>
      </c>
      <c r="AW2" s="394"/>
      <c r="AX2" s="394"/>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506</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768</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61.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735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少子化社会対策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49.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10</v>
      </c>
      <c r="Q13" s="164"/>
      <c r="R13" s="164"/>
      <c r="S13" s="164"/>
      <c r="T13" s="164"/>
      <c r="U13" s="164"/>
      <c r="V13" s="165"/>
      <c r="W13" s="163">
        <v>10</v>
      </c>
      <c r="X13" s="164"/>
      <c r="Y13" s="164"/>
      <c r="Z13" s="164"/>
      <c r="AA13" s="164"/>
      <c r="AB13" s="164"/>
      <c r="AC13" s="165"/>
      <c r="AD13" s="163">
        <v>11</v>
      </c>
      <c r="AE13" s="164"/>
      <c r="AF13" s="164"/>
      <c r="AG13" s="164"/>
      <c r="AH13" s="164"/>
      <c r="AI13" s="164"/>
      <c r="AJ13" s="165"/>
      <c r="AK13" s="163">
        <v>17</v>
      </c>
      <c r="AL13" s="164"/>
      <c r="AM13" s="164"/>
      <c r="AN13" s="164"/>
      <c r="AO13" s="164"/>
      <c r="AP13" s="164"/>
      <c r="AQ13" s="165"/>
      <c r="AR13" s="160">
        <v>17</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769</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769</v>
      </c>
      <c r="AL15" s="164"/>
      <c r="AM15" s="164"/>
      <c r="AN15" s="164"/>
      <c r="AO15" s="164"/>
      <c r="AP15" s="164"/>
      <c r="AQ15" s="165"/>
      <c r="AR15" s="163" t="s">
        <v>781</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769</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769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10</v>
      </c>
      <c r="Q18" s="170"/>
      <c r="R18" s="170"/>
      <c r="S18" s="170"/>
      <c r="T18" s="170"/>
      <c r="U18" s="170"/>
      <c r="V18" s="171"/>
      <c r="W18" s="169">
        <f>SUM(W13:AC17)</f>
        <v>10</v>
      </c>
      <c r="X18" s="170"/>
      <c r="Y18" s="170"/>
      <c r="Z18" s="170"/>
      <c r="AA18" s="170"/>
      <c r="AB18" s="170"/>
      <c r="AC18" s="171"/>
      <c r="AD18" s="169">
        <f>SUM(AD13:AJ17)</f>
        <v>11</v>
      </c>
      <c r="AE18" s="170"/>
      <c r="AF18" s="170"/>
      <c r="AG18" s="170"/>
      <c r="AH18" s="170"/>
      <c r="AI18" s="170"/>
      <c r="AJ18" s="171"/>
      <c r="AK18" s="169">
        <f>SUM(AK13:AQ17)</f>
        <v>17</v>
      </c>
      <c r="AL18" s="170"/>
      <c r="AM18" s="170"/>
      <c r="AN18" s="170"/>
      <c r="AO18" s="170"/>
      <c r="AP18" s="170"/>
      <c r="AQ18" s="171"/>
      <c r="AR18" s="169">
        <f>SUM(AR13:AX17)</f>
        <v>17</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10</v>
      </c>
      <c r="Q19" s="164"/>
      <c r="R19" s="164"/>
      <c r="S19" s="164"/>
      <c r="T19" s="164"/>
      <c r="U19" s="164"/>
      <c r="V19" s="165"/>
      <c r="W19" s="163">
        <v>7</v>
      </c>
      <c r="X19" s="164"/>
      <c r="Y19" s="164"/>
      <c r="Z19" s="164"/>
      <c r="AA19" s="164"/>
      <c r="AB19" s="164"/>
      <c r="AC19" s="165"/>
      <c r="AD19" s="163">
        <v>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0.7</v>
      </c>
      <c r="X20" s="536"/>
      <c r="Y20" s="536"/>
      <c r="Z20" s="536"/>
      <c r="AA20" s="536"/>
      <c r="AB20" s="536"/>
      <c r="AC20" s="536"/>
      <c r="AD20" s="536">
        <f t="shared" ref="AD20" si="1">IF(AD18=0, "-", SUM(AD19)/AD18)</f>
        <v>0.63636363636363635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1</v>
      </c>
      <c r="Q21" s="536"/>
      <c r="R21" s="536"/>
      <c r="S21" s="536"/>
      <c r="T21" s="536"/>
      <c r="U21" s="536"/>
      <c r="V21" s="536"/>
      <c r="W21" s="536">
        <f t="shared" ref="W21" si="2">IF(W19=0, "-", SUM(W19)/SUM(W13,W14))</f>
        <v>0.7</v>
      </c>
      <c r="X21" s="536"/>
      <c r="Y21" s="536"/>
      <c r="Z21" s="536"/>
      <c r="AA21" s="536"/>
      <c r="AB21" s="536"/>
      <c r="AC21" s="536"/>
      <c r="AD21" s="536">
        <f t="shared" ref="AD21" si="3">IF(AD19=0, "-", SUM(AD19)/SUM(AD13,AD14))</f>
        <v>0.63636363636363635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17</v>
      </c>
      <c r="Q23" s="161"/>
      <c r="R23" s="161"/>
      <c r="S23" s="161"/>
      <c r="T23" s="161"/>
      <c r="U23" s="161"/>
      <c r="V23" s="162"/>
      <c r="W23" s="160">
        <v>17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c r="AV31" s="271"/>
      <c r="AW31" s="375" t="s">
        <v>179</v>
      </c>
      <c r="AX31" s="376"/>
    </row>
    <row r="32" spans="1:50" ht="23.25" customHeight="1" x14ac:dyDescent="0.15">
      <c r="A32" s="512"/>
      <c r="B32" s="510"/>
      <c r="C32" s="510"/>
      <c r="D32" s="510"/>
      <c r="E32" s="510"/>
      <c r="F32" s="511"/>
      <c r="G32" s="537" t="s">
        <v>774</v>
      </c>
      <c r="H32" s="538"/>
      <c r="I32" s="538"/>
      <c r="J32" s="538"/>
      <c r="K32" s="538"/>
      <c r="L32" s="538"/>
      <c r="M32" s="538"/>
      <c r="N32" s="538"/>
      <c r="O32" s="539"/>
      <c r="P32" s="191" t="s">
        <v>775</v>
      </c>
      <c r="Q32" s="191"/>
      <c r="R32" s="191"/>
      <c r="S32" s="191"/>
      <c r="T32" s="191"/>
      <c r="U32" s="191"/>
      <c r="V32" s="191"/>
      <c r="W32" s="191"/>
      <c r="X32" s="233"/>
      <c r="Y32" s="339" t="s">
        <v>12</v>
      </c>
      <c r="Z32" s="546"/>
      <c r="AA32" s="547"/>
      <c r="AB32" s="548" t="s">
        <v>720</v>
      </c>
      <c r="AC32" s="548"/>
      <c r="AD32" s="548"/>
      <c r="AE32" s="363">
        <v>8</v>
      </c>
      <c r="AF32" s="364"/>
      <c r="AG32" s="364"/>
      <c r="AH32" s="364"/>
      <c r="AI32" s="363">
        <v>0</v>
      </c>
      <c r="AJ32" s="364"/>
      <c r="AK32" s="364"/>
      <c r="AL32" s="364"/>
      <c r="AM32" s="363">
        <v>1</v>
      </c>
      <c r="AN32" s="364"/>
      <c r="AO32" s="364"/>
      <c r="AP32" s="364"/>
      <c r="AQ32" s="166" t="s">
        <v>716</v>
      </c>
      <c r="AR32" s="167"/>
      <c r="AS32" s="167"/>
      <c r="AT32" s="168"/>
      <c r="AU32" s="364" t="s">
        <v>771</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3">
        <v>8</v>
      </c>
      <c r="AF33" s="364"/>
      <c r="AG33" s="364"/>
      <c r="AH33" s="364"/>
      <c r="AI33" s="363">
        <v>8</v>
      </c>
      <c r="AJ33" s="364"/>
      <c r="AK33" s="364"/>
      <c r="AL33" s="364"/>
      <c r="AM33" s="363">
        <v>8</v>
      </c>
      <c r="AN33" s="364"/>
      <c r="AO33" s="364"/>
      <c r="AP33" s="364"/>
      <c r="AQ33" s="166" t="s">
        <v>716</v>
      </c>
      <c r="AR33" s="167"/>
      <c r="AS33" s="167"/>
      <c r="AT33" s="168"/>
      <c r="AU33" s="364" t="s">
        <v>778</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100</v>
      </c>
      <c r="AF34" s="364"/>
      <c r="AG34" s="364"/>
      <c r="AH34" s="364"/>
      <c r="AI34" s="363">
        <v>0</v>
      </c>
      <c r="AJ34" s="364"/>
      <c r="AK34" s="364"/>
      <c r="AL34" s="364"/>
      <c r="AM34" s="363">
        <v>12</v>
      </c>
      <c r="AN34" s="364"/>
      <c r="AO34" s="364"/>
      <c r="AP34" s="364"/>
      <c r="AQ34" s="166" t="s">
        <v>716</v>
      </c>
      <c r="AR34" s="167"/>
      <c r="AS34" s="167"/>
      <c r="AT34" s="168"/>
      <c r="AU34" s="364" t="s">
        <v>771</v>
      </c>
      <c r="AV34" s="364"/>
      <c r="AW34" s="364"/>
      <c r="AX34" s="365"/>
    </row>
    <row r="35" spans="1:51" ht="23.25" customHeight="1" x14ac:dyDescent="0.15">
      <c r="A35" s="892" t="s">
        <v>381</v>
      </c>
      <c r="B35" s="893"/>
      <c r="C35" s="893"/>
      <c r="D35" s="893"/>
      <c r="E35" s="893"/>
      <c r="F35" s="894"/>
      <c r="G35" s="898" t="s">
        <v>722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t="s">
        <v>721</v>
      </c>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721</v>
      </c>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0"/>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1" t="s">
        <v>776</v>
      </c>
      <c r="H101" s="191"/>
      <c r="I101" s="191"/>
      <c r="J101" s="191"/>
      <c r="K101" s="191"/>
      <c r="L101" s="191"/>
      <c r="M101" s="191"/>
      <c r="N101" s="191"/>
      <c r="O101" s="191"/>
      <c r="P101" s="191"/>
      <c r="Q101" s="191"/>
      <c r="R101" s="191"/>
      <c r="S101" s="191"/>
      <c r="T101" s="191"/>
      <c r="U101" s="191"/>
      <c r="V101" s="191"/>
      <c r="W101" s="191"/>
      <c r="X101" s="233"/>
      <c r="Y101" s="811" t="s">
        <v>55</v>
      </c>
      <c r="Z101" s="715"/>
      <c r="AA101" s="716"/>
      <c r="AB101" s="468" t="s">
        <v>721</v>
      </c>
      <c r="AC101" s="469"/>
      <c r="AD101" s="470"/>
      <c r="AE101" s="358">
        <v>8</v>
      </c>
      <c r="AF101" s="358"/>
      <c r="AG101" s="358"/>
      <c r="AH101" s="358"/>
      <c r="AI101" s="358">
        <v>0</v>
      </c>
      <c r="AJ101" s="358"/>
      <c r="AK101" s="358"/>
      <c r="AL101" s="358"/>
      <c r="AM101" s="358">
        <v>1</v>
      </c>
      <c r="AN101" s="358"/>
      <c r="AO101" s="358"/>
      <c r="AP101" s="358"/>
      <c r="AQ101" s="358" t="s">
        <v>407</v>
      </c>
      <c r="AR101" s="358"/>
      <c r="AS101" s="358"/>
      <c r="AT101" s="358"/>
      <c r="AU101" s="363" t="s">
        <v>778</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403" t="s">
        <v>721</v>
      </c>
      <c r="AC102" s="404"/>
      <c r="AD102" s="405"/>
      <c r="AE102" s="358">
        <v>8</v>
      </c>
      <c r="AF102" s="358"/>
      <c r="AG102" s="358"/>
      <c r="AH102" s="358"/>
      <c r="AI102" s="358">
        <v>8</v>
      </c>
      <c r="AJ102" s="358"/>
      <c r="AK102" s="358"/>
      <c r="AL102" s="358"/>
      <c r="AM102" s="358">
        <v>8</v>
      </c>
      <c r="AN102" s="358"/>
      <c r="AO102" s="358"/>
      <c r="AP102" s="358"/>
      <c r="AQ102" s="358">
        <v>1</v>
      </c>
      <c r="AR102" s="358"/>
      <c r="AS102" s="358"/>
      <c r="AT102" s="358"/>
      <c r="AU102" s="371">
        <v>1</v>
      </c>
      <c r="AV102" s="372"/>
      <c r="AW102" s="372"/>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92</v>
      </c>
      <c r="AF116" s="358"/>
      <c r="AG116" s="358"/>
      <c r="AH116" s="358"/>
      <c r="AI116" s="358">
        <v>57</v>
      </c>
      <c r="AJ116" s="358"/>
      <c r="AK116" s="358"/>
      <c r="AL116" s="358"/>
      <c r="AM116" s="363" t="s">
        <v>777</v>
      </c>
      <c r="AN116" s="364"/>
      <c r="AO116" s="364"/>
      <c r="AP116" s="810"/>
      <c r="AQ116" s="363" t="s">
        <v>777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4" t="s">
        <v>772</v>
      </c>
      <c r="AF117" s="306"/>
      <c r="AG117" s="306"/>
      <c r="AH117" s="306"/>
      <c r="AI117" s="454" t="s">
        <v>773</v>
      </c>
      <c r="AJ117" s="306"/>
      <c r="AK117" s="306"/>
      <c r="AL117" s="306"/>
      <c r="AM117" s="306" t="s">
        <v>777</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25.5" customHeight="1" x14ac:dyDescent="0.15">
      <c r="A134" s="98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736</v>
      </c>
      <c r="AN134" s="167"/>
      <c r="AO134" s="167"/>
      <c r="AP134" s="167"/>
      <c r="AQ134" s="266" t="s">
        <v>716</v>
      </c>
      <c r="AR134" s="167"/>
      <c r="AS134" s="167"/>
      <c r="AT134" s="167"/>
      <c r="AU134" s="266" t="s">
        <v>716</v>
      </c>
      <c r="AV134" s="167"/>
      <c r="AW134" s="167"/>
      <c r="AX134" s="208"/>
      <c r="AY134">
        <f t="shared" ref="AY134:AY135" si="13">$AY$132</f>
        <v>1</v>
      </c>
    </row>
    <row r="135" spans="1:51" ht="25.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736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75" customHeight="1" x14ac:dyDescent="0.15">
      <c r="A154" s="989"/>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6"/>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7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736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t="s">
        <v>767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736</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736</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9"/>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736</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736</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736</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733</v>
      </c>
      <c r="AE702" s="891"/>
      <c r="AF702" s="891"/>
      <c r="AG702" s="880" t="s">
        <v>741</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733</v>
      </c>
      <c r="AE703" s="185"/>
      <c r="AF703" s="185"/>
      <c r="AG703" s="664" t="s">
        <v>742</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733</v>
      </c>
      <c r="AE704" s="583"/>
      <c r="AF704" s="583"/>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733</v>
      </c>
      <c r="AE705" s="733"/>
      <c r="AF705" s="733"/>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738</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739</v>
      </c>
      <c r="AE708" s="668"/>
      <c r="AF708" s="668"/>
      <c r="AG708" s="523" t="s">
        <v>736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733</v>
      </c>
      <c r="AE709" s="185"/>
      <c r="AF709" s="185"/>
      <c r="AG709" s="664" t="s">
        <v>745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739</v>
      </c>
      <c r="AE710" s="185"/>
      <c r="AF710" s="185"/>
      <c r="AG710" s="664" t="s">
        <v>736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733</v>
      </c>
      <c r="AE711" s="185"/>
      <c r="AF711" s="185"/>
      <c r="AG711" s="664" t="s">
        <v>746</v>
      </c>
      <c r="AH711" s="665"/>
      <c r="AI711" s="665"/>
      <c r="AJ711" s="665"/>
      <c r="AK711" s="665"/>
      <c r="AL711" s="665"/>
      <c r="AM711" s="665"/>
      <c r="AN711" s="665"/>
      <c r="AO711" s="665"/>
      <c r="AP711" s="665"/>
      <c r="AQ711" s="665"/>
      <c r="AR711" s="665"/>
      <c r="AS711" s="665"/>
      <c r="AT711" s="665"/>
      <c r="AU711" s="665"/>
      <c r="AV711" s="665"/>
      <c r="AW711" s="665"/>
      <c r="AX711" s="666"/>
    </row>
    <row r="712" spans="1:50" ht="54.7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740</v>
      </c>
      <c r="AE712" s="583"/>
      <c r="AF712" s="583"/>
      <c r="AG712" s="591" t="s">
        <v>747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4" t="s">
        <v>736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733</v>
      </c>
      <c r="AE714" s="589"/>
      <c r="AF714" s="590"/>
      <c r="AG714" s="689" t="s">
        <v>748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739</v>
      </c>
      <c r="AE715" s="668"/>
      <c r="AF715" s="774"/>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739</v>
      </c>
      <c r="AE716" s="756"/>
      <c r="AF716" s="756"/>
      <c r="AG716" s="664" t="s">
        <v>736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733</v>
      </c>
      <c r="AE717" s="185"/>
      <c r="AF717" s="185"/>
      <c r="AG717" s="664" t="s">
        <v>750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733</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739</v>
      </c>
      <c r="AE719" s="668"/>
      <c r="AF719" s="668"/>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81.75" customHeight="1" x14ac:dyDescent="0.15">
      <c r="A726" s="618" t="s">
        <v>48</v>
      </c>
      <c r="B726" s="619"/>
      <c r="C726" s="439" t="s">
        <v>53</v>
      </c>
      <c r="D726" s="578"/>
      <c r="E726" s="578"/>
      <c r="F726" s="579"/>
      <c r="G726" s="794" t="s">
        <v>770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3.75" customHeight="1" thickBot="1" x14ac:dyDescent="0.2">
      <c r="A729" s="762" t="s">
        <v>779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27" customHeight="1" thickBot="1" x14ac:dyDescent="0.2">
      <c r="A731" s="615" t="s">
        <v>138</v>
      </c>
      <c r="B731" s="616"/>
      <c r="C731" s="616"/>
      <c r="D731" s="616"/>
      <c r="E731" s="617"/>
      <c r="F731" s="680" t="s">
        <v>780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18" customHeight="1" thickBot="1" x14ac:dyDescent="0.2">
      <c r="A733" s="615" t="s">
        <v>138</v>
      </c>
      <c r="B733" s="616"/>
      <c r="C733" s="616"/>
      <c r="D733" s="616"/>
      <c r="E733" s="617"/>
      <c r="F733" s="763" t="s">
        <v>782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9.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754</v>
      </c>
      <c r="H789" s="446"/>
      <c r="I789" s="446"/>
      <c r="J789" s="446"/>
      <c r="K789" s="447"/>
      <c r="L789" s="448" t="s">
        <v>754</v>
      </c>
      <c r="M789" s="449"/>
      <c r="N789" s="449"/>
      <c r="O789" s="449"/>
      <c r="P789" s="449"/>
      <c r="Q789" s="449"/>
      <c r="R789" s="449"/>
      <c r="S789" s="449"/>
      <c r="T789" s="449"/>
      <c r="U789" s="449"/>
      <c r="V789" s="449"/>
      <c r="W789" s="449"/>
      <c r="X789" s="450"/>
      <c r="Y789" s="451">
        <v>3.2</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8" t="s">
        <v>755</v>
      </c>
      <c r="H790" s="349"/>
      <c r="I790" s="349"/>
      <c r="J790" s="349"/>
      <c r="K790" s="350"/>
      <c r="L790" s="398" t="s">
        <v>756</v>
      </c>
      <c r="M790" s="399"/>
      <c r="N790" s="399"/>
      <c r="O790" s="399"/>
      <c r="P790" s="399"/>
      <c r="Q790" s="399"/>
      <c r="R790" s="399"/>
      <c r="S790" s="399"/>
      <c r="T790" s="399"/>
      <c r="U790" s="399"/>
      <c r="V790" s="399"/>
      <c r="W790" s="399"/>
      <c r="X790" s="400"/>
      <c r="Y790" s="395">
        <v>2.5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757</v>
      </c>
      <c r="H791" s="349"/>
      <c r="I791" s="349"/>
      <c r="J791" s="349"/>
      <c r="K791" s="350"/>
      <c r="L791" s="398" t="s">
        <v>758</v>
      </c>
      <c r="M791" s="399"/>
      <c r="N791" s="399"/>
      <c r="O791" s="399"/>
      <c r="P791" s="399"/>
      <c r="Q791" s="399"/>
      <c r="R791" s="399"/>
      <c r="S791" s="399"/>
      <c r="T791" s="399"/>
      <c r="U791" s="399"/>
      <c r="V791" s="399"/>
      <c r="W791" s="399"/>
      <c r="X791" s="400"/>
      <c r="Y791" s="395">
        <v>0.5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0"/>
      <c r="C792" s="760"/>
      <c r="D792" s="760"/>
      <c r="E792" s="760"/>
      <c r="F792" s="761"/>
      <c r="G792" s="348" t="s">
        <v>759</v>
      </c>
      <c r="H792" s="349"/>
      <c r="I792" s="349"/>
      <c r="J792" s="349"/>
      <c r="K792" s="350"/>
      <c r="L792" s="398" t="s">
        <v>759</v>
      </c>
      <c r="M792" s="399"/>
      <c r="N792" s="399"/>
      <c r="O792" s="399"/>
      <c r="P792" s="399"/>
      <c r="Q792" s="399"/>
      <c r="R792" s="399"/>
      <c r="S792" s="399"/>
      <c r="T792" s="399"/>
      <c r="U792" s="399"/>
      <c r="V792" s="399"/>
      <c r="W792" s="399"/>
      <c r="X792" s="400"/>
      <c r="Y792" s="395">
        <v>0.3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0"/>
      <c r="C793" s="760"/>
      <c r="D793" s="760"/>
      <c r="E793" s="760"/>
      <c r="F793" s="761"/>
      <c r="G793" s="348" t="s">
        <v>760</v>
      </c>
      <c r="H793" s="349"/>
      <c r="I793" s="349"/>
      <c r="J793" s="349"/>
      <c r="K793" s="350"/>
      <c r="L793" s="398" t="s">
        <v>761</v>
      </c>
      <c r="M793" s="399"/>
      <c r="N793" s="399"/>
      <c r="O793" s="399"/>
      <c r="P793" s="399"/>
      <c r="Q793" s="399"/>
      <c r="R793" s="399"/>
      <c r="S793" s="399"/>
      <c r="T793" s="399"/>
      <c r="U793" s="399"/>
      <c r="V793" s="399"/>
      <c r="W793" s="399"/>
      <c r="X793" s="400"/>
      <c r="Y793" s="395">
        <v>0.1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0"/>
      <c r="C794" s="760"/>
      <c r="D794" s="760"/>
      <c r="E794" s="760"/>
      <c r="F794" s="761"/>
      <c r="G794" s="348" t="s">
        <v>762</v>
      </c>
      <c r="H794" s="349"/>
      <c r="I794" s="349"/>
      <c r="J794" s="349"/>
      <c r="K794" s="350"/>
      <c r="L794" s="398" t="s">
        <v>763</v>
      </c>
      <c r="M794" s="399"/>
      <c r="N794" s="399"/>
      <c r="O794" s="399"/>
      <c r="P794" s="399"/>
      <c r="Q794" s="399"/>
      <c r="R794" s="399"/>
      <c r="S794" s="399"/>
      <c r="T794" s="399"/>
      <c r="U794" s="399"/>
      <c r="V794" s="399"/>
      <c r="W794" s="399"/>
      <c r="X794" s="400"/>
      <c r="Y794" s="395">
        <v>0</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x14ac:dyDescent="0.15">
      <c r="A845" s="401">
        <v>1</v>
      </c>
      <c r="B845" s="401">
        <v>1</v>
      </c>
      <c r="C845" s="420" t="s">
        <v>764</v>
      </c>
      <c r="D845" s="415"/>
      <c r="E845" s="415"/>
      <c r="F845" s="415"/>
      <c r="G845" s="415"/>
      <c r="H845" s="415"/>
      <c r="I845" s="415"/>
      <c r="J845" s="416">
        <v>6010905002126</v>
      </c>
      <c r="K845" s="417"/>
      <c r="L845" s="417"/>
      <c r="M845" s="417"/>
      <c r="N845" s="417"/>
      <c r="O845" s="417"/>
      <c r="P845" s="421" t="s">
        <v>765</v>
      </c>
      <c r="Q845" s="317"/>
      <c r="R845" s="317"/>
      <c r="S845" s="317"/>
      <c r="T845" s="317"/>
      <c r="U845" s="317"/>
      <c r="V845" s="317"/>
      <c r="W845" s="317"/>
      <c r="X845" s="317"/>
      <c r="Y845" s="318">
        <v>6.6</v>
      </c>
      <c r="Z845" s="319"/>
      <c r="AA845" s="319"/>
      <c r="AB845" s="320"/>
      <c r="AC845" s="322" t="s">
        <v>766</v>
      </c>
      <c r="AD845" s="323"/>
      <c r="AE845" s="323"/>
      <c r="AF845" s="323"/>
      <c r="AG845" s="323"/>
      <c r="AH845" s="418" t="s">
        <v>736</v>
      </c>
      <c r="AI845" s="419"/>
      <c r="AJ845" s="419"/>
      <c r="AK845" s="419"/>
      <c r="AL845" s="326" t="s">
        <v>736</v>
      </c>
      <c r="AM845" s="327"/>
      <c r="AN845" s="327"/>
      <c r="AO845" s="328"/>
      <c r="AP845" s="321" t="s">
        <v>767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767</v>
      </c>
      <c r="F1110" s="887"/>
      <c r="G1110" s="887"/>
      <c r="H1110" s="887"/>
      <c r="I1110" s="887"/>
      <c r="J1110" s="416" t="s">
        <v>736</v>
      </c>
      <c r="K1110" s="417"/>
      <c r="L1110" s="417"/>
      <c r="M1110" s="417"/>
      <c r="N1110" s="417"/>
      <c r="O1110" s="417"/>
      <c r="P1110" s="421" t="s">
        <v>767</v>
      </c>
      <c r="Q1110" s="317"/>
      <c r="R1110" s="317"/>
      <c r="S1110" s="317"/>
      <c r="T1110" s="317"/>
      <c r="U1110" s="317"/>
      <c r="V1110" s="317"/>
      <c r="W1110" s="317"/>
      <c r="X1110" s="317"/>
      <c r="Y1110" s="318" t="s">
        <v>736</v>
      </c>
      <c r="Z1110" s="319"/>
      <c r="AA1110" s="319"/>
      <c r="AB1110" s="320"/>
      <c r="AC1110" s="322"/>
      <c r="AD1110" s="323"/>
      <c r="AE1110" s="323"/>
      <c r="AF1110" s="323"/>
      <c r="AG1110" s="323"/>
      <c r="AH1110" s="324" t="s">
        <v>736</v>
      </c>
      <c r="AI1110" s="325"/>
      <c r="AJ1110" s="325"/>
      <c r="AK1110" s="325"/>
      <c r="AL1110" s="326" t="s">
        <v>736</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37">
      <formula>IF(RIGHT(TEXT(P14,"0.#"),1)=".",FALSE,TRUE)</formula>
    </cfRule>
    <cfRule type="expression" dxfId="2798" priority="14038">
      <formula>IF(RIGHT(TEXT(P14,"0.#"),1)=".",TRUE,FALSE)</formula>
    </cfRule>
  </conditionalFormatting>
  <conditionalFormatting sqref="P18:AX18">
    <cfRule type="expression" dxfId="2797" priority="13913">
      <formula>IF(RIGHT(TEXT(P18,"0.#"),1)=".",FALSE,TRUE)</formula>
    </cfRule>
    <cfRule type="expression" dxfId="2796" priority="13914">
      <formula>IF(RIGHT(TEXT(P18,"0.#"),1)=".",TRUE,FALSE)</formula>
    </cfRule>
  </conditionalFormatting>
  <conditionalFormatting sqref="Y790">
    <cfRule type="expression" dxfId="2795" priority="13909">
      <formula>IF(RIGHT(TEXT(Y790,"0.#"),1)=".",FALSE,TRUE)</formula>
    </cfRule>
    <cfRule type="expression" dxfId="2794" priority="13910">
      <formula>IF(RIGHT(TEXT(Y790,"0.#"),1)=".",TRUE,FALSE)</formula>
    </cfRule>
  </conditionalFormatting>
  <conditionalFormatting sqref="Y799">
    <cfRule type="expression" dxfId="2793" priority="13905">
      <formula>IF(RIGHT(TEXT(Y799,"0.#"),1)=".",FALSE,TRUE)</formula>
    </cfRule>
    <cfRule type="expression" dxfId="2792" priority="13906">
      <formula>IF(RIGHT(TEXT(Y799,"0.#"),1)=".",TRUE,FALSE)</formula>
    </cfRule>
  </conditionalFormatting>
  <conditionalFormatting sqref="Y830:Y837 Y828 Y817:Y824 Y815 Y804:Y811 Y802">
    <cfRule type="expression" dxfId="2791" priority="13687">
      <formula>IF(RIGHT(TEXT(Y802,"0.#"),1)=".",FALSE,TRUE)</formula>
    </cfRule>
    <cfRule type="expression" dxfId="2790" priority="13688">
      <formula>IF(RIGHT(TEXT(Y802,"0.#"),1)=".",TRUE,FALSE)</formula>
    </cfRule>
  </conditionalFormatting>
  <conditionalFormatting sqref="P16:AQ17 P15:AX15 P13:AX13">
    <cfRule type="expression" dxfId="2789" priority="13735">
      <formula>IF(RIGHT(TEXT(P13,"0.#"),1)=".",FALSE,TRUE)</formula>
    </cfRule>
    <cfRule type="expression" dxfId="2788" priority="13736">
      <formula>IF(RIGHT(TEXT(P13,"0.#"),1)=".",TRUE,FALSE)</formula>
    </cfRule>
  </conditionalFormatting>
  <conditionalFormatting sqref="P19:AJ19">
    <cfRule type="expression" dxfId="2787" priority="13733">
      <formula>IF(RIGHT(TEXT(P19,"0.#"),1)=".",FALSE,TRUE)</formula>
    </cfRule>
    <cfRule type="expression" dxfId="2786" priority="13734">
      <formula>IF(RIGHT(TEXT(P19,"0.#"),1)=".",TRUE,FALSE)</formula>
    </cfRule>
  </conditionalFormatting>
  <conditionalFormatting sqref="Y791:Y798 Y789">
    <cfRule type="expression" dxfId="2785" priority="13711">
      <formula>IF(RIGHT(TEXT(Y789,"0.#"),1)=".",FALSE,TRUE)</formula>
    </cfRule>
    <cfRule type="expression" dxfId="2784" priority="13712">
      <formula>IF(RIGHT(TEXT(Y789,"0.#"),1)=".",TRUE,FALSE)</formula>
    </cfRule>
  </conditionalFormatting>
  <conditionalFormatting sqref="AU790">
    <cfRule type="expression" dxfId="2783" priority="13709">
      <formula>IF(RIGHT(TEXT(AU790,"0.#"),1)=".",FALSE,TRUE)</formula>
    </cfRule>
    <cfRule type="expression" dxfId="2782" priority="13710">
      <formula>IF(RIGHT(TEXT(AU790,"0.#"),1)=".",TRUE,FALSE)</formula>
    </cfRule>
  </conditionalFormatting>
  <conditionalFormatting sqref="AU799">
    <cfRule type="expression" dxfId="2781" priority="13707">
      <formula>IF(RIGHT(TEXT(AU799,"0.#"),1)=".",FALSE,TRUE)</formula>
    </cfRule>
    <cfRule type="expression" dxfId="2780" priority="13708">
      <formula>IF(RIGHT(TEXT(AU799,"0.#"),1)=".",TRUE,FALSE)</formula>
    </cfRule>
  </conditionalFormatting>
  <conditionalFormatting sqref="AU791:AU798 AU789">
    <cfRule type="expression" dxfId="2779" priority="13705">
      <formula>IF(RIGHT(TEXT(AU789,"0.#"),1)=".",FALSE,TRUE)</formula>
    </cfRule>
    <cfRule type="expression" dxfId="2778" priority="13706">
      <formula>IF(RIGHT(TEXT(AU789,"0.#"),1)=".",TRUE,FALSE)</formula>
    </cfRule>
  </conditionalFormatting>
  <conditionalFormatting sqref="Y829 Y816 Y803">
    <cfRule type="expression" dxfId="2777" priority="13691">
      <formula>IF(RIGHT(TEXT(Y803,"0.#"),1)=".",FALSE,TRUE)</formula>
    </cfRule>
    <cfRule type="expression" dxfId="2776" priority="13692">
      <formula>IF(RIGHT(TEXT(Y803,"0.#"),1)=".",TRUE,FALSE)</formula>
    </cfRule>
  </conditionalFormatting>
  <conditionalFormatting sqref="Y838 Y825 Y812">
    <cfRule type="expression" dxfId="2775" priority="13689">
      <formula>IF(RIGHT(TEXT(Y812,"0.#"),1)=".",FALSE,TRUE)</formula>
    </cfRule>
    <cfRule type="expression" dxfId="2774" priority="13690">
      <formula>IF(RIGHT(TEXT(Y812,"0.#"),1)=".",TRUE,FALSE)</formula>
    </cfRule>
  </conditionalFormatting>
  <conditionalFormatting sqref="AU829 AU816 AU803">
    <cfRule type="expression" dxfId="2773" priority="13685">
      <formula>IF(RIGHT(TEXT(AU803,"0.#"),1)=".",FALSE,TRUE)</formula>
    </cfRule>
    <cfRule type="expression" dxfId="2772" priority="13686">
      <formula>IF(RIGHT(TEXT(AU803,"0.#"),1)=".",TRUE,FALSE)</formula>
    </cfRule>
  </conditionalFormatting>
  <conditionalFormatting sqref="AU838 AU825 AU812">
    <cfRule type="expression" dxfId="2771" priority="13683">
      <formula>IF(RIGHT(TEXT(AU812,"0.#"),1)=".",FALSE,TRUE)</formula>
    </cfRule>
    <cfRule type="expression" dxfId="2770" priority="13684">
      <formula>IF(RIGHT(TEXT(AU812,"0.#"),1)=".",TRUE,FALSE)</formula>
    </cfRule>
  </conditionalFormatting>
  <conditionalFormatting sqref="AU830:AU837 AU828 AU817:AU824 AU815 AU804:AU811 AU802">
    <cfRule type="expression" dxfId="2769" priority="13681">
      <formula>IF(RIGHT(TEXT(AU802,"0.#"),1)=".",FALSE,TRUE)</formula>
    </cfRule>
    <cfRule type="expression" dxfId="2768" priority="13682">
      <formula>IF(RIGHT(TEXT(AU802,"0.#"),1)=".",TRUE,FALSE)</formula>
    </cfRule>
  </conditionalFormatting>
  <conditionalFormatting sqref="AM87">
    <cfRule type="expression" dxfId="2767" priority="13335">
      <formula>IF(RIGHT(TEXT(AM87,"0.#"),1)=".",FALSE,TRUE)</formula>
    </cfRule>
    <cfRule type="expression" dxfId="2766" priority="13336">
      <formula>IF(RIGHT(TEXT(AM87,"0.#"),1)=".",TRUE,FALSE)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Q32:AQ34">
    <cfRule type="expression" dxfId="2761" priority="13475">
      <formula>IF(RIGHT(TEXT(AQ32,"0.#"),1)=".",FALSE,TRUE)</formula>
    </cfRule>
    <cfRule type="expression" dxfId="2760" priority="13476">
      <formula>IF(RIGHT(TEXT(AQ32,"0.#"),1)=".",TRUE,FALSE)</formula>
    </cfRule>
  </conditionalFormatting>
  <conditionalFormatting sqref="AU32:AU34">
    <cfRule type="expression" dxfId="2759" priority="13473">
      <formula>IF(RIGHT(TEXT(AU32,"0.#"),1)=".",FALSE,TRUE)</formula>
    </cfRule>
    <cfRule type="expression" dxfId="2758" priority="13474">
      <formula>IF(RIGHT(TEXT(AU32,"0.#"),1)=".",TRUE,FALSE)</formula>
    </cfRule>
  </conditionalFormatting>
  <conditionalFormatting sqref="AE53">
    <cfRule type="expression" dxfId="2757" priority="13407">
      <formula>IF(RIGHT(TEXT(AE53,"0.#"),1)=".",FALSE,TRUE)</formula>
    </cfRule>
    <cfRule type="expression" dxfId="2756" priority="13408">
      <formula>IF(RIGHT(TEXT(AE53,"0.#"),1)=".",TRUE,FALSE)</formula>
    </cfRule>
  </conditionalFormatting>
  <conditionalFormatting sqref="AE54">
    <cfRule type="expression" dxfId="2755" priority="13405">
      <formula>IF(RIGHT(TEXT(AE54,"0.#"),1)=".",FALSE,TRUE)</formula>
    </cfRule>
    <cfRule type="expression" dxfId="2754" priority="13406">
      <formula>IF(RIGHT(TEXT(AE54,"0.#"),1)=".",TRUE,FALSE)</formula>
    </cfRule>
  </conditionalFormatting>
  <conditionalFormatting sqref="AI54">
    <cfRule type="expression" dxfId="2753" priority="13399">
      <formula>IF(RIGHT(TEXT(AI54,"0.#"),1)=".",FALSE,TRUE)</formula>
    </cfRule>
    <cfRule type="expression" dxfId="2752" priority="13400">
      <formula>IF(RIGHT(TEXT(AI54,"0.#"),1)=".",TRUE,FALSE)</formula>
    </cfRule>
  </conditionalFormatting>
  <conditionalFormatting sqref="AI53">
    <cfRule type="expression" dxfId="2751" priority="13397">
      <formula>IF(RIGHT(TEXT(AI53,"0.#"),1)=".",FALSE,TRUE)</formula>
    </cfRule>
    <cfRule type="expression" dxfId="2750" priority="13398">
      <formula>IF(RIGHT(TEXT(AI53,"0.#"),1)=".",TRUE,FALSE)</formula>
    </cfRule>
  </conditionalFormatting>
  <conditionalFormatting sqref="AM53">
    <cfRule type="expression" dxfId="2749" priority="13395">
      <formula>IF(RIGHT(TEXT(AM53,"0.#"),1)=".",FALSE,TRUE)</formula>
    </cfRule>
    <cfRule type="expression" dxfId="2748" priority="13396">
      <formula>IF(RIGHT(TEXT(AM53,"0.#"),1)=".",TRUE,FALSE)</formula>
    </cfRule>
  </conditionalFormatting>
  <conditionalFormatting sqref="AM54">
    <cfRule type="expression" dxfId="2747" priority="13393">
      <formula>IF(RIGHT(TEXT(AM54,"0.#"),1)=".",FALSE,TRUE)</formula>
    </cfRule>
    <cfRule type="expression" dxfId="2746" priority="13394">
      <formula>IF(RIGHT(TEXT(AM54,"0.#"),1)=".",TRUE,FALSE)</formula>
    </cfRule>
  </conditionalFormatting>
  <conditionalFormatting sqref="AM55">
    <cfRule type="expression" dxfId="2745" priority="13391">
      <formula>IF(RIGHT(TEXT(AM55,"0.#"),1)=".",FALSE,TRUE)</formula>
    </cfRule>
    <cfRule type="expression" dxfId="2744" priority="13392">
      <formula>IF(RIGHT(TEXT(AM55,"0.#"),1)=".",TRUE,FALSE)</formula>
    </cfRule>
  </conditionalFormatting>
  <conditionalFormatting sqref="AE60">
    <cfRule type="expression" dxfId="2743" priority="13377">
      <formula>IF(RIGHT(TEXT(AE60,"0.#"),1)=".",FALSE,TRUE)</formula>
    </cfRule>
    <cfRule type="expression" dxfId="2742" priority="13378">
      <formula>IF(RIGHT(TEXT(AE60,"0.#"),1)=".",TRUE,FALSE)</formula>
    </cfRule>
  </conditionalFormatting>
  <conditionalFormatting sqref="AE61">
    <cfRule type="expression" dxfId="2741" priority="13375">
      <formula>IF(RIGHT(TEXT(AE61,"0.#"),1)=".",FALSE,TRUE)</formula>
    </cfRule>
    <cfRule type="expression" dxfId="2740" priority="13376">
      <formula>IF(RIGHT(TEXT(AE61,"0.#"),1)=".",TRUE,FALSE)</formula>
    </cfRule>
  </conditionalFormatting>
  <conditionalFormatting sqref="AE62">
    <cfRule type="expression" dxfId="2739" priority="13373">
      <formula>IF(RIGHT(TEXT(AE62,"0.#"),1)=".",FALSE,TRUE)</formula>
    </cfRule>
    <cfRule type="expression" dxfId="2738" priority="13374">
      <formula>IF(RIGHT(TEXT(AE62,"0.#"),1)=".",TRUE,FALSE)</formula>
    </cfRule>
  </conditionalFormatting>
  <conditionalFormatting sqref="AI62">
    <cfRule type="expression" dxfId="2737" priority="13371">
      <formula>IF(RIGHT(TEXT(AI62,"0.#"),1)=".",FALSE,TRUE)</formula>
    </cfRule>
    <cfRule type="expression" dxfId="2736" priority="13372">
      <formula>IF(RIGHT(TEXT(AI62,"0.#"),1)=".",TRUE,FALSE)</formula>
    </cfRule>
  </conditionalFormatting>
  <conditionalFormatting sqref="AI61">
    <cfRule type="expression" dxfId="2735" priority="13369">
      <formula>IF(RIGHT(TEXT(AI61,"0.#"),1)=".",FALSE,TRUE)</formula>
    </cfRule>
    <cfRule type="expression" dxfId="2734" priority="13370">
      <formula>IF(RIGHT(TEXT(AI61,"0.#"),1)=".",TRUE,FALSE)</formula>
    </cfRule>
  </conditionalFormatting>
  <conditionalFormatting sqref="AI60">
    <cfRule type="expression" dxfId="2733" priority="13367">
      <formula>IF(RIGHT(TEXT(AI60,"0.#"),1)=".",FALSE,TRUE)</formula>
    </cfRule>
    <cfRule type="expression" dxfId="2732" priority="13368">
      <formula>IF(RIGHT(TEXT(AI60,"0.#"),1)=".",TRUE,FALSE)</formula>
    </cfRule>
  </conditionalFormatting>
  <conditionalFormatting sqref="AM60">
    <cfRule type="expression" dxfId="2731" priority="13365">
      <formula>IF(RIGHT(TEXT(AM60,"0.#"),1)=".",FALSE,TRUE)</formula>
    </cfRule>
    <cfRule type="expression" dxfId="2730" priority="13366">
      <formula>IF(RIGHT(TEXT(AM60,"0.#"),1)=".",TRUE,FALSE)</formula>
    </cfRule>
  </conditionalFormatting>
  <conditionalFormatting sqref="AM61">
    <cfRule type="expression" dxfId="2729" priority="13363">
      <formula>IF(RIGHT(TEXT(AM61,"0.#"),1)=".",FALSE,TRUE)</formula>
    </cfRule>
    <cfRule type="expression" dxfId="2728" priority="13364">
      <formula>IF(RIGHT(TEXT(AM61,"0.#"),1)=".",TRUE,FALSE)</formula>
    </cfRule>
  </conditionalFormatting>
  <conditionalFormatting sqref="AM62">
    <cfRule type="expression" dxfId="2727" priority="13361">
      <formula>IF(RIGHT(TEXT(AM62,"0.#"),1)=".",FALSE,TRUE)</formula>
    </cfRule>
    <cfRule type="expression" dxfId="2726" priority="13362">
      <formula>IF(RIGHT(TEXT(AM62,"0.#"),1)=".",TRUE,FALSE)</formula>
    </cfRule>
  </conditionalFormatting>
  <conditionalFormatting sqref="AE87">
    <cfRule type="expression" dxfId="2725" priority="13347">
      <formula>IF(RIGHT(TEXT(AE87,"0.#"),1)=".",FALSE,TRUE)</formula>
    </cfRule>
    <cfRule type="expression" dxfId="2724" priority="13348">
      <formula>IF(RIGHT(TEXT(AE87,"0.#"),1)=".",TRUE,FALSE)</formula>
    </cfRule>
  </conditionalFormatting>
  <conditionalFormatting sqref="AE88">
    <cfRule type="expression" dxfId="2723" priority="13345">
      <formula>IF(RIGHT(TEXT(AE88,"0.#"),1)=".",FALSE,TRUE)</formula>
    </cfRule>
    <cfRule type="expression" dxfId="2722" priority="13346">
      <formula>IF(RIGHT(TEXT(AE88,"0.#"),1)=".",TRUE,FALSE)</formula>
    </cfRule>
  </conditionalFormatting>
  <conditionalFormatting sqref="AE89">
    <cfRule type="expression" dxfId="2721" priority="13343">
      <formula>IF(RIGHT(TEXT(AE89,"0.#"),1)=".",FALSE,TRUE)</formula>
    </cfRule>
    <cfRule type="expression" dxfId="2720" priority="13344">
      <formula>IF(RIGHT(TEXT(AE89,"0.#"),1)=".",TRUE,FALSE)</formula>
    </cfRule>
  </conditionalFormatting>
  <conditionalFormatting sqref="AI89">
    <cfRule type="expression" dxfId="2719" priority="13341">
      <formula>IF(RIGHT(TEXT(AI89,"0.#"),1)=".",FALSE,TRUE)</formula>
    </cfRule>
    <cfRule type="expression" dxfId="2718" priority="13342">
      <formula>IF(RIGHT(TEXT(AI89,"0.#"),1)=".",TRUE,FALSE)</formula>
    </cfRule>
  </conditionalFormatting>
  <conditionalFormatting sqref="AI88">
    <cfRule type="expression" dxfId="2717" priority="13339">
      <formula>IF(RIGHT(TEXT(AI88,"0.#"),1)=".",FALSE,TRUE)</formula>
    </cfRule>
    <cfRule type="expression" dxfId="2716" priority="13340">
      <formula>IF(RIGHT(TEXT(AI88,"0.#"),1)=".",TRUE,FALSE)</formula>
    </cfRule>
  </conditionalFormatting>
  <conditionalFormatting sqref="AI87">
    <cfRule type="expression" dxfId="2715" priority="13337">
      <formula>IF(RIGHT(TEXT(AI87,"0.#"),1)=".",FALSE,TRUE)</formula>
    </cfRule>
    <cfRule type="expression" dxfId="2714" priority="13338">
      <formula>IF(RIGHT(TEXT(AI87,"0.#"),1)=".",TRUE,FALSE)</formula>
    </cfRule>
  </conditionalFormatting>
  <conditionalFormatting sqref="AM88">
    <cfRule type="expression" dxfId="2713" priority="13333">
      <formula>IF(RIGHT(TEXT(AM88,"0.#"),1)=".",FALSE,TRUE)</formula>
    </cfRule>
    <cfRule type="expression" dxfId="2712" priority="13334">
      <formula>IF(RIGHT(TEXT(AM88,"0.#"),1)=".",TRUE,FALSE)</formula>
    </cfRule>
  </conditionalFormatting>
  <conditionalFormatting sqref="AM89">
    <cfRule type="expression" dxfId="2711" priority="13331">
      <formula>IF(RIGHT(TEXT(AM89,"0.#"),1)=".",FALSE,TRUE)</formula>
    </cfRule>
    <cfRule type="expression" dxfId="2710" priority="13332">
      <formula>IF(RIGHT(TEXT(AM89,"0.#"),1)=".",TRUE,FALSE)</formula>
    </cfRule>
  </conditionalFormatting>
  <conditionalFormatting sqref="AE92">
    <cfRule type="expression" dxfId="2709" priority="13317">
      <formula>IF(RIGHT(TEXT(AE92,"0.#"),1)=".",FALSE,TRUE)</formula>
    </cfRule>
    <cfRule type="expression" dxfId="2708" priority="13318">
      <formula>IF(RIGHT(TEXT(AE92,"0.#"),1)=".",TRUE,FALSE)</formula>
    </cfRule>
  </conditionalFormatting>
  <conditionalFormatting sqref="AE93">
    <cfRule type="expression" dxfId="2707" priority="13315">
      <formula>IF(RIGHT(TEXT(AE93,"0.#"),1)=".",FALSE,TRUE)</formula>
    </cfRule>
    <cfRule type="expression" dxfId="2706" priority="13316">
      <formula>IF(RIGHT(TEXT(AE93,"0.#"),1)=".",TRUE,FALSE)</formula>
    </cfRule>
  </conditionalFormatting>
  <conditionalFormatting sqref="AE94">
    <cfRule type="expression" dxfId="2705" priority="13313">
      <formula>IF(RIGHT(TEXT(AE94,"0.#"),1)=".",FALSE,TRUE)</formula>
    </cfRule>
    <cfRule type="expression" dxfId="2704" priority="13314">
      <formula>IF(RIGHT(TEXT(AE94,"0.#"),1)=".",TRUE,FALSE)</formula>
    </cfRule>
  </conditionalFormatting>
  <conditionalFormatting sqref="AI94">
    <cfRule type="expression" dxfId="2703" priority="13311">
      <formula>IF(RIGHT(TEXT(AI94,"0.#"),1)=".",FALSE,TRUE)</formula>
    </cfRule>
    <cfRule type="expression" dxfId="2702" priority="13312">
      <formula>IF(RIGHT(TEXT(AI94,"0.#"),1)=".",TRUE,FALSE)</formula>
    </cfRule>
  </conditionalFormatting>
  <conditionalFormatting sqref="AI93">
    <cfRule type="expression" dxfId="2701" priority="13309">
      <formula>IF(RIGHT(TEXT(AI93,"0.#"),1)=".",FALSE,TRUE)</formula>
    </cfRule>
    <cfRule type="expression" dxfId="2700" priority="13310">
      <formula>IF(RIGHT(TEXT(AI93,"0.#"),1)=".",TRUE,FALSE)</formula>
    </cfRule>
  </conditionalFormatting>
  <conditionalFormatting sqref="AI92">
    <cfRule type="expression" dxfId="2699" priority="13307">
      <formula>IF(RIGHT(TEXT(AI92,"0.#"),1)=".",FALSE,TRUE)</formula>
    </cfRule>
    <cfRule type="expression" dxfId="2698" priority="13308">
      <formula>IF(RIGHT(TEXT(AI92,"0.#"),1)=".",TRUE,FALSE)</formula>
    </cfRule>
  </conditionalFormatting>
  <conditionalFormatting sqref="AM92">
    <cfRule type="expression" dxfId="2697" priority="13305">
      <formula>IF(RIGHT(TEXT(AM92,"0.#"),1)=".",FALSE,TRUE)</formula>
    </cfRule>
    <cfRule type="expression" dxfId="2696" priority="13306">
      <formula>IF(RIGHT(TEXT(AM92,"0.#"),1)=".",TRUE,FALSE)</formula>
    </cfRule>
  </conditionalFormatting>
  <conditionalFormatting sqref="AM93">
    <cfRule type="expression" dxfId="2695" priority="13303">
      <formula>IF(RIGHT(TEXT(AM93,"0.#"),1)=".",FALSE,TRUE)</formula>
    </cfRule>
    <cfRule type="expression" dxfId="2694" priority="13304">
      <formula>IF(RIGHT(TEXT(AM93,"0.#"),1)=".",TRUE,FALSE)</formula>
    </cfRule>
  </conditionalFormatting>
  <conditionalFormatting sqref="AM94">
    <cfRule type="expression" dxfId="2693" priority="13301">
      <formula>IF(RIGHT(TEXT(AM94,"0.#"),1)=".",FALSE,TRUE)</formula>
    </cfRule>
    <cfRule type="expression" dxfId="2692" priority="13302">
      <formula>IF(RIGHT(TEXT(AM94,"0.#"),1)=".",TRUE,FALSE)</formula>
    </cfRule>
  </conditionalFormatting>
  <conditionalFormatting sqref="AE97">
    <cfRule type="expression" dxfId="2691" priority="13287">
      <formula>IF(RIGHT(TEXT(AE97,"0.#"),1)=".",FALSE,TRUE)</formula>
    </cfRule>
    <cfRule type="expression" dxfId="2690" priority="13288">
      <formula>IF(RIGHT(TEXT(AE97,"0.#"),1)=".",TRUE,FALSE)</formula>
    </cfRule>
  </conditionalFormatting>
  <conditionalFormatting sqref="AE98">
    <cfRule type="expression" dxfId="2689" priority="13285">
      <formula>IF(RIGHT(TEXT(AE98,"0.#"),1)=".",FALSE,TRUE)</formula>
    </cfRule>
    <cfRule type="expression" dxfId="2688" priority="13286">
      <formula>IF(RIGHT(TEXT(AE98,"0.#"),1)=".",TRUE,FALSE)</formula>
    </cfRule>
  </conditionalFormatting>
  <conditionalFormatting sqref="AE99">
    <cfRule type="expression" dxfId="2687" priority="13283">
      <formula>IF(RIGHT(TEXT(AE99,"0.#"),1)=".",FALSE,TRUE)</formula>
    </cfRule>
    <cfRule type="expression" dxfId="2686" priority="13284">
      <formula>IF(RIGHT(TEXT(AE99,"0.#"),1)=".",TRUE,FALSE)</formula>
    </cfRule>
  </conditionalFormatting>
  <conditionalFormatting sqref="AI99">
    <cfRule type="expression" dxfId="2685" priority="13281">
      <formula>IF(RIGHT(TEXT(AI99,"0.#"),1)=".",FALSE,TRUE)</formula>
    </cfRule>
    <cfRule type="expression" dxfId="2684" priority="13282">
      <formula>IF(RIGHT(TEXT(AI99,"0.#"),1)=".",TRUE,FALSE)</formula>
    </cfRule>
  </conditionalFormatting>
  <conditionalFormatting sqref="AI98">
    <cfRule type="expression" dxfId="2683" priority="13279">
      <formula>IF(RIGHT(TEXT(AI98,"0.#"),1)=".",FALSE,TRUE)</formula>
    </cfRule>
    <cfRule type="expression" dxfId="2682" priority="13280">
      <formula>IF(RIGHT(TEXT(AI98,"0.#"),1)=".",TRUE,FALSE)</formula>
    </cfRule>
  </conditionalFormatting>
  <conditionalFormatting sqref="AI97">
    <cfRule type="expression" dxfId="2681" priority="13277">
      <formula>IF(RIGHT(TEXT(AI97,"0.#"),1)=".",FALSE,TRUE)</formula>
    </cfRule>
    <cfRule type="expression" dxfId="2680" priority="13278">
      <formula>IF(RIGHT(TEXT(AI97,"0.#"),1)=".",TRUE,FALSE)</formula>
    </cfRule>
  </conditionalFormatting>
  <conditionalFormatting sqref="AM97">
    <cfRule type="expression" dxfId="2679" priority="13275">
      <formula>IF(RIGHT(TEXT(AM97,"0.#"),1)=".",FALSE,TRUE)</formula>
    </cfRule>
    <cfRule type="expression" dxfId="2678" priority="13276">
      <formula>IF(RIGHT(TEXT(AM97,"0.#"),1)=".",TRUE,FALSE)</formula>
    </cfRule>
  </conditionalFormatting>
  <conditionalFormatting sqref="AM98">
    <cfRule type="expression" dxfId="2677" priority="13273">
      <formula>IF(RIGHT(TEXT(AM98,"0.#"),1)=".",FALSE,TRUE)</formula>
    </cfRule>
    <cfRule type="expression" dxfId="2676" priority="13274">
      <formula>IF(RIGHT(TEXT(AM98,"0.#"),1)=".",TRUE,FALSE)</formula>
    </cfRule>
  </conditionalFormatting>
  <conditionalFormatting sqref="AM99">
    <cfRule type="expression" dxfId="2675" priority="13271">
      <formula>IF(RIGHT(TEXT(AM99,"0.#"),1)=".",FALSE,TRUE)</formula>
    </cfRule>
    <cfRule type="expression" dxfId="2674" priority="13272">
      <formula>IF(RIGHT(TEXT(AM99,"0.#"),1)=".",TRUE,FALSE)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74">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0:AO1139">
    <cfRule type="expression" dxfId="2427" priority="2893">
      <formula>IF(AND(AL1110&gt;=0, RIGHT(TEXT(AL1110,"0.#"),1)&lt;&gt;"."),TRUE,FALSE)</formula>
    </cfRule>
    <cfRule type="expression" dxfId="2426" priority="2894">
      <formula>IF(AND(AL1110&gt;=0, RIGHT(TEXT(AL1110,"0.#"),1)="."),TRUE,FALSE)</formula>
    </cfRule>
    <cfRule type="expression" dxfId="2425" priority="2895">
      <formula>IF(AND(AL1110&lt;0, RIGHT(TEXT(AL1110,"0.#"),1)&lt;&gt;"."),TRUE,FALSE)</formula>
    </cfRule>
    <cfRule type="expression" dxfId="2424" priority="2896">
      <formula>IF(AND(AL1110&lt;0, RIGHT(TEXT(AL1110,"0.#"),1)="."),TRUE,FALSE)</formula>
    </cfRule>
  </conditionalFormatting>
  <conditionalFormatting sqref="Y1110: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6">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5"/>
      <c r="AM2" s="991" t="s">
        <v>510</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5"/>
      <c r="AM9" s="991" t="s">
        <v>510</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5"/>
      <c r="AM16" s="991" t="s">
        <v>510</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5"/>
      <c r="AM23" s="991" t="s">
        <v>510</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5"/>
      <c r="AM30" s="991" t="s">
        <v>510</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5"/>
      <c r="AM37" s="991" t="s">
        <v>510</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5"/>
      <c r="AM44" s="991" t="s">
        <v>510</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391</v>
      </c>
      <c r="AF51" s="991"/>
      <c r="AG51" s="991"/>
      <c r="AH51" s="991"/>
      <c r="AI51" s="991" t="s">
        <v>413</v>
      </c>
      <c r="AJ51" s="991"/>
      <c r="AK51" s="991"/>
      <c r="AL51" s="455"/>
      <c r="AM51" s="991" t="s">
        <v>510</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5"/>
      <c r="AM58" s="991" t="s">
        <v>510</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5"/>
      <c r="AM65" s="991" t="s">
        <v>510</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2021-05-26T02:42:33Z</cp:lastPrinted>
  <dcterms:created xsi:type="dcterms:W3CDTF">2012-03-13T00:50:25Z</dcterms:created>
  <dcterms:modified xsi:type="dcterms:W3CDTF">2021-08-30T07:02:47Z</dcterms:modified>
</cp:coreProperties>
</file>