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1年度\05 【作業依頼】①行政事業レビューシート（最終公表版）、②概算要求反映状況調（事業単位整理表）\06 確認依頼②\02 書記室へ\"/>
    </mc:Choice>
  </mc:AlternateContent>
  <bookViews>
    <workbookView xWindow="0" yWindow="0" windowWidth="25605" windowHeight="96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<sst xmlns="http://schemas.openxmlformats.org/spreadsheetml/2006/main" count="3120" uniqueCount="786">
  <si>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</si>
  <si>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</si>
  <si>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</si>
  <si>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</si>
  <si>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</si>
  <si>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</si>
  <si>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</si>
  <si>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</si>
  <si>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</si>
  <si>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</si>
  <si>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</si>
  <si>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</si>
  <si>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</si>
  <si>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</si>
  <si>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</si>
  <si>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</si>
  <si>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</si>
  <si>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</si>
  <si>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</si>
  <si>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</si>
  <si>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</si>
  <si>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</si>
  <si>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</si>
  <si>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</si>
  <si>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</si>
  <si>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</si>
  <si>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</si>
  <si>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</si>
  <si>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</si>
  <si>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</si>
  <si>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</si>
  <si>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</si>
  <si>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</si>
  <si>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</si>
  <si>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</si>
  <si>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</si>
  <si>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</si>
  <si>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</si>
  <si>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</si>
  <si>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</si>
  <si>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</si>
  <si>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</si>
  <si>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</si>
  <si>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</si>
  <si>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</si>
  <si>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</si>
  <si>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</si>
  <si>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</si>
  <si>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</si>
  <si>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</si>
  <si>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</si>
  <si>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</si>
  <si>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</si>
  <si>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</si>
  <si>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</si>
  <si>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</si>
  <si>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</si>
  <si>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</si>
  <si>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</si>
  <si>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</si>
  <si>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</si>
  <si>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</si>
  <si>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</si>
  <si>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</si>
  <si>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</si>
  <si>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</si>
  <si>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</si>
  <si>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</si>
  <si>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</si>
  <si>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</si>
  <si>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</si>
  <si>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</si>
  <si>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</si>
  <si>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</si>
  <si>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</si>
  <si>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</si>
  <si>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</si>
  <si>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</si>
  <si>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</si>
  <si>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</si>
  <si>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</si>
  <si>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</si>
  <si>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</si>
  <si>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</si>
  <si>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</si>
  <si>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</si>
  <si>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</si>
  <si>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</si>
  <si>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</si>
  <si>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</si>
  <si>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</si>
  <si>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</si>
  <si>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</si>
  <si>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</si>
  <si>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</si>
  <si>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</si>
  <si>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</si>
  <si>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</si>
  <si>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</si>
  <si>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</si>
  <si>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</si>
  <si>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</si>
  <si>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</si>
  <si>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</si>
  <si>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</si>
  <si>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</si>
  <si>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</si>
  <si>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</si>
  <si>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</si>
  <si>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</si>
  <si>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</si>
  <si>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</si>
  <si>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</si>
  <si>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</si>
  <si>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</si>
  <si>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</si>
  <si>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</si>
  <si>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</si>
  <si>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</si>
  <si>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</si>
  <si>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</si>
  <si>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</si>
  <si>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</si>
  <si>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</si>
  <si>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</si>
  <si>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</si>
  <si>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</si>
  <si>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</si>
  <si>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</si>
  <si>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</si>
  <si>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</si>
  <si>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</si>
  <si>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</si>
  <si>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</si>
  <si>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</si>
  <si>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</si>
  <si>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</si>
  <si>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</si>
  <si>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</si>
  <si>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</si>
  <si>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</si>
  <si>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</si>
  <si>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</si>
  <si>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</si>
  <si>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</si>
  <si>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</si>
  <si>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</si>
  <si>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</si>
  <si>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</si>
  <si>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</si>
  <si>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</si>
  <si>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</si>
  <si>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</si>
  <si>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</si>
  <si>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</si>
  <si>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</si>
  <si>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</si>
  <si>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</si>
  <si>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</si>
  <si>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</si>
  <si>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</si>
  <si>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</si>
  <si>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</si>
  <si>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</si>
  <si>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</si>
  <si>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</si>
  <si>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</si>
  <si>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</si>
  <si>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</si>
  <si>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</si>
  <si>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</si>
  <si>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</si>
  <si>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</si>
  <si>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</si>
  <si>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</si>
  <si>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</si>
  <si>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</si>
  <si>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</si>
  <si>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</si>
  <si>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</si>
  <si>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</si>
  <si>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</si>
  <si>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</si>
  <si>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</si>
  <si>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</si>
  <si>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</si>
  <si>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</si>
  <si>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</si>
  <si>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</si>
  <si>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</si>
  <si>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</si>
  <si>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</si>
  <si>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</si>
  <si>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</si>
  <si>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</si>
  <si>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</si>
  <si>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</si>
  <si>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</si>
  <si>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</si>
  <si>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</si>
  <si>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</si>
  <si>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</si>
  <si>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</si>
  <si>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</si>
  <si>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</si>
  <si>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</si>
  <si>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</si>
  <si>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</si>
  <si>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</si>
  <si>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</si>
  <si>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</si>
  <si>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</si>
  <si>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</si>
  <si>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</si>
  <si>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</si>
  <si>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</si>
  <si>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</si>
  <si>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</si>
  <si>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</si>
  <si>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</si>
  <si>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</si>
  <si>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</si>
  <si>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</si>
  <si>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</si>
  <si>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</si>
  <si>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</si>
  <si>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</si>
  <si>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</si>
  <si>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</si>
  <si>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</si>
  <si>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</si>
  <si>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</si>
  <si>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</si>
  <si>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</si>
  <si>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</si>
  <si>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</si>
  <si>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</si>
  <si>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</si>
  <si>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</si>
  <si>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</si>
  <si>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</si>
  <si>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</si>
  <si>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</si>
  <si>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</si>
  <si>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</si>
  <si>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</si>
  <si>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</si>
  <si>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</si>
  <si>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</si>
  <si>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</si>
  <si>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</si>
  <si>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</si>
  <si>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</si>
  <si>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</si>
  <si>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</si>
  <si>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</si>
  <si>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</si>
  <si>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</si>
  <si>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</si>
  <si>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</si>
  <si>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</si>
  <si>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</si>
  <si>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</si>
  <si>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</si>
  <si>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</si>
  <si>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</si>
  <si>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</si>
  <si>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</si>
  <si>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</si>
  <si>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</si>
  <si>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</si>
  <si>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</si>
  <si>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</si>
  <si>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</si>
  <si>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</si>
  <si>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</si>
  <si>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</si>
  <si>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</si>
  <si>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</si>
  <si>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</si>
  <si>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</si>
  <si>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</si>
  <si>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</si>
  <si>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</si>
  <si>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</si>
  <si>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</si>
  <si>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</si>
  <si>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</si>
  <si>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</si>
  <si>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</si>
  <si>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</si>
  <si>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</si>
  <si>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</si>
  <si>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</si>
  <si>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</si>
  <si>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</si>
  <si>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</si>
  <si>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</si>
  <si>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</si>
  <si>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</si>
  <si>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</si>
  <si>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</si>
  <si>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</si>
  <si>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</si>
  <si>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</si>
  <si>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</si>
  <si>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</si>
  <si>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</si>
  <si>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</si>
  <si>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</si>
  <si>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</si>
  <si>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</si>
  <si>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</si>
  <si>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</si>
  <si>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</si>
  <si>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</si>
  <si>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</si>
  <si>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</si>
  <si>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</si>
  <si>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</si>
  <si>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</si>
  <si>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</si>
  <si>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</si>
  <si>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</si>
  <si>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</si>
  <si>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</si>
  <si>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</si>
  <si>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</si>
  <si>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</si>
  <si>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</si>
  <si>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</si>
  <si>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</si>
  <si>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</si>
  <si>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</si>
  <si>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</si>
  <si>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</si>
  <si>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</si>
  <si>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</si>
  <si>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</si>
  <si>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</si>
  <si>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</si>
  <si>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</si>
  <si>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</si>
  <si>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</si>
  <si>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</si>
  <si>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</si>
  <si>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</si>
  <si>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</si>
  <si>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</si>
  <si>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</si>
  <si>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</si>
  <si>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</si>
  <si>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</si>
  <si>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</si>
  <si>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</si>
  <si>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</si>
  <si>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</si>
  <si>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</si>
  <si>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</si>
  <si>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</si>
  <si>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</si>
  <si>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</si>
  <si>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</si>
  <si>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</si>
  <si>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</si>
  <si>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</si>
  <si>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</si>
  <si>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</si>
  <si>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</si>
  <si>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</si>
  <si>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</si>
  <si>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</si>
  <si>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</si>
  <si>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</si>
  <si>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</si>
  <si>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</si>
  <si>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</si>
  <si>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</si>
  <si>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</si>
  <si>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</si>
  <si>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</si>
  <si>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</si>
  <si>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</si>
  <si>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</si>
  <si>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</si>
  <si>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</si>
  <si>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</si>
  <si>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</si>
  <si>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</si>
  <si>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</si>
  <si>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</si>
  <si>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</si>
  <si>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</si>
  <si>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</si>
  <si>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</si>
  <si>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</si>
  <si>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</si>
  <si>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</si>
  <si>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</si>
  <si>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</si>
  <si>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</si>
  <si>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</si>
  <si>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</si>
  <si>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</si>
  <si>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</si>
  <si>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</si>
  <si>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</si>
  <si>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</si>
  <si>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</si>
  <si>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</si>
  <si>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</si>
  <si>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</si>
  <si>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</si>
  <si>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</si>
  <si>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</si>
  <si>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</si>
  <si>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</si>
  <si>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</si>
  <si>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</si>
  <si>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</si>
  <si>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</si>
  <si>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</si>
  <si>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</si>
  <si>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</si>
  <si>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</si>
  <si>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</si>
  <si>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</si>
  <si>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</si>
  <si>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</si>
  <si>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</si>
  <si>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</si>
  <si>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</si>
  <si>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</si>
  <si>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</si>
  <si>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</si>
  <si>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</si>
  <si>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</si>
  <si>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</si>
  <si>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</si>
  <si>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</si>
  <si>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</si>
  <si>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</si>
  <si>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</si>
  <si>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</si>
  <si>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</si>
  <si>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</si>
  <si>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</si>
  <si>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</si>
  <si>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</si>
  <si>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</si>
  <si>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</si>
  <si>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</si>
  <si>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</si>
  <si>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</si>
  <si>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</si>
  <si>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</si>
  <si>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</si>
  <si>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</si>
  <si>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</si>
  <si>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</si>
  <si>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</si>
  <si>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</si>
  <si>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</si>
  <si>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</si>
  <si>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</si>
  <si>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</si>
  <si>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</si>
  <si>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</si>
  <si>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</si>
  <si>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</si>
  <si>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</si>
  <si>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</si>
  <si>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</si>
  <si>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</si>
  <si>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</si>
  <si>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</si>
  <si>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</si>
  <si>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</si>
  <si>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</si>
  <si>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</si>
  <si>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</si>
  <si>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</si>
  <si>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</si>
  <si>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</si>
  <si>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</si>
  <si>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</si>
  <si>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</si>
  <si>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</si>
  <si>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</si>
  <si>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</si>
  <si>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</si>
  <si>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</si>
  <si>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</si>
  <si>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</si>
  <si>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</si>
  <si>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</si>
  <si>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</si>
  <si>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</si>
  <si>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</si>
  <si>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</si>
  <si>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</si>
  <si>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</si>
  <si>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</si>
  <si>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</si>
  <si>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</si>
  <si>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</si>
  <si>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</si>
  <si>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</si>
  <si>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</si>
  <si>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</si>
  <si>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</si>
  <si>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</si>
  <si>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</si>
  <si>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</si>
  <si>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</si>
  <si>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</si>
  <si>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</si>
  <si>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</si>
  <si>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</si>
  <si>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</si>
  <si>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</si>
  <si>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</si>
  <si>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</si>
  <si>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</si>
  <si>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</si>
  <si>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</si>
  <si>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</si>
  <si>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</si>
  <si>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</si>
  <si>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</si>
  <si>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</si>
  <si>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</si>
  <si>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</si>
  <si>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</si>
  <si>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</si>
  <si>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</si>
  <si>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</si>
  <si>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</si>
  <si>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</si>
  <si>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</si>
  <si>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</si>
  <si>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</si>
  <si>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</si>
  <si>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</si>
  <si>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</si>
  <si>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</si>
  <si>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</si>
  <si>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</si>
  <si>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</si>
  <si>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</si>
  <si>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</si>
  <si>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</si>
  <si>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</si>
  <si>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</si>
  <si>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</si>
  <si>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</si>
  <si>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</si>
  <si>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</si>
  <si>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</si>
  <si>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</si>
  <si>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</si>
  <si>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</si>
  <si>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</si>
  <si>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</si>
  <si>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</si>
  <si>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</si>
  <si>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</si>
  <si>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</si>
  <si>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</si>
  <si>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</si>
  <si>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</si>
  <si>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</si>
  <si>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</si>
  <si>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</si>
  <si>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</si>
  <si>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</si>
  <si>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</si>
  <si>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</si>
  <si>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</si>
  <si>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</si>
  <si>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</si>
  <si>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</si>
  <si>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</si>
  <si>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</si>
  <si>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</si>
  <si>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</si>
  <si>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</si>
  <si>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</si>
  <si>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</si>
  <si>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</si>
  <si>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</si>
  <si>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</si>
  <si>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</si>
  <si>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</si>
  <si>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</si>
  <si>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</si>
  <si>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</si>
  <si>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</si>
  <si>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</si>
  <si>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</si>
  <si>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</si>
  <si>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</si>
  <si>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</si>
  <si>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</si>
  <si>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</si>
  <si>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</si>
  <si>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</si>
  <si>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</si>
  <si>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</si>
  <si>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</si>
  <si>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</si>
  <si>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</si>
  <si>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</si>
  <si>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</si>
  <si>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</si>
  <si>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</si>
  <si>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</si>
  <si>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</si>
  <si>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</si>
  <si>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</si>
  <si>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</si>
  <si>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</si>
  <si>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</si>
  <si>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</si>
  <si>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</si>
  <si>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</si>
  <si>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</si>
  <si>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</si>
  <si>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</si>
  <si>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</si>
  <si>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</si>
  <si>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</si>
  <si>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</si>
  <si>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</si>
  <si>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</si>
  <si>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</si>
  <si>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</si>
  <si>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</si>
  <si>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</si>
  <si>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</si>
  <si>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</si>
  <si>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</si>
  <si>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</si>
  <si>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</si>
  <si>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</si>
  <si>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</si>
  <si>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</si>
  <si>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</si>
  <si>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</si>
  <si>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</si>
  <si>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</si>
  <si>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</si>
  <si>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</si>
  <si>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</si>
  <si>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</si>
  <si>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</si>
  <si>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</si>
  <si>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</si>
  <si>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</si>
  <si>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</si>
  <si>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</si>
  <si>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</si>
  <si>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</si>
  <si>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</si>
  <si>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</si>
  <si>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</si>
  <si>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</si>
  <si>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</si>
  <si>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</si>
  <si>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</si>
  <si>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</si>
  <si>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</si>
  <si>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</si>
  <si>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</si>
  <si>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</si>
  <si>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</si>
  <si>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</si>
  <si>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</si>
  <si>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</si>
  <si>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</si>
  <si>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</si>
  <si>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</si>
  <si>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</si>
  <si>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</si>
  <si>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</si>
  <si>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</si>
  <si>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</si>
  <si>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</si>
  <si>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</si>
  <si>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</si>
  <si>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</si>
  <si>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</si>
  <si>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</si>
  <si>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</si>
  <si>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</si>
  <si>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</si>
  <si>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</si>
  <si>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</si>
  <si>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</si>
  <si>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</si>
  <si>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</si>
  <si>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</si>
  <si>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</si>
  <si>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</si>
  <si>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</si>
  <si>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</si>
  <si>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</si>
  <si>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</si>
  <si>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</si>
  <si>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</si>
  <si>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</si>
  <si>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</si>
  <si>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小児慢性特定疾病医療費負担金</t>
  </si>
  <si>
    <t>健康局</t>
  </si>
  <si>
    <t>終了予定なし</t>
  </si>
  <si>
    <t>難病対策課</t>
  </si>
  <si>
    <t>児童福祉法第１９条の２</t>
  </si>
  <si>
    <t>小児慢性特定疾病医療費の国庫負担について</t>
  </si>
  <si>
    <t>長期にわたり療養を必要とし、及びその生命に危険がおよぶおそれがあるものであって、療養のために多額の費用を要するものに対し、健全育成の観点から、患児家庭の医療費の負担軽減を図る。</t>
  </si>
  <si>
    <t>○対象者：18歳未満（引き続き治療が必要と認められる場合には、20歳未満）で厚生労働大臣が定める疾病に罹患した児童等
○給付内容：小児慢性特定疾病の治療にかかる医療費の自己負担の一部を負担する
○実施主体：都道府県、政令指定都市、中核市、児童福祉法第５９条の４第１項の政令で定める市（特別区を含む。）
○補助率：1/2</t>
  </si>
  <si>
    <t>-</t>
  </si>
  <si>
    <t>前年度の医療受給者数以上</t>
  </si>
  <si>
    <t>小児慢性特定疾病医療受給者数</t>
  </si>
  <si>
    <t>人</t>
  </si>
  <si>
    <t>衛生行政報告例</t>
  </si>
  <si>
    <t>執行額</t>
  </si>
  <si>
    <t>百万円</t>
  </si>
  <si>
    <t>単位当たりコスト＝X/Y
X＝執行額
Y＝小児慢性特定疾病医療受給者数</t>
    <phoneticPr fontId="5"/>
  </si>
  <si>
    <t>千円</t>
  </si>
  <si>
    <t>　X/Y</t>
    <phoneticPr fontId="5"/>
  </si>
  <si>
    <t>Ⅰ－５　感染症など健康を脅かす疾病を予防・防止するとともに、感染者等に必要な医療等を確保すること</t>
  </si>
  <si>
    <t>Ⅰ－５－２　難病等の予防・治療等を充実させること</t>
  </si>
  <si>
    <t>小児慢性特定疾病対策等総合支援事業</t>
  </si>
  <si>
    <t>小児慢性特定疾病児童等自立支援事業費負担金</t>
  </si>
  <si>
    <t>新26-056</t>
  </si>
  <si>
    <t>699</t>
  </si>
  <si>
    <t>164</t>
  </si>
  <si>
    <t>167</t>
  </si>
  <si>
    <t>176</t>
  </si>
  <si>
    <t>○</t>
  </si>
  <si>
    <t>-</t>
    <phoneticPr fontId="5"/>
  </si>
  <si>
    <t>－</t>
    <phoneticPr fontId="5"/>
  </si>
  <si>
    <t>○</t>
    <phoneticPr fontId="5"/>
  </si>
  <si>
    <t>‐</t>
  </si>
  <si>
    <t>無</t>
    <rPh sb="0" eb="1">
      <t>ム</t>
    </rPh>
    <phoneticPr fontId="5"/>
  </si>
  <si>
    <t>小児慢性特定疾病児童等に対する法定の支援であり、社会的ニーズがある。</t>
    <phoneticPr fontId="5"/>
  </si>
  <si>
    <t>小児慢性特定疾病児童等に対する法定の支援であり、国が実施すべき事業である。</t>
    <phoneticPr fontId="5"/>
  </si>
  <si>
    <t>小児慢性特定疾病児童等に対する法定の支援であり、政策目的達成に向けて、優先度の高い事業である。</t>
    <phoneticPr fontId="5"/>
  </si>
  <si>
    <t>医療の給付を受ける小児慢性特定疾病児童等の保護者は世帯の所得等に応じた自己負担を行うこととなっており、受益者との負担関係は妥当である。</t>
    <phoneticPr fontId="5"/>
  </si>
  <si>
    <t>医療費に関するコストについては、病状等により費用が異なるため、正確なコストの妥当性についての判断は困難であるが、指定医療機関において、適切な医療の提供が行われることから、算出した単位当たりコストの水準は妥当である。</t>
    <phoneticPr fontId="5"/>
  </si>
  <si>
    <t>使途は事業に要する経費に限定している。</t>
    <phoneticPr fontId="5"/>
  </si>
  <si>
    <t>集計中</t>
    <rPh sb="0" eb="3">
      <t>シュウケイチュウ</t>
    </rPh>
    <phoneticPr fontId="5"/>
  </si>
  <si>
    <t>医療費助成を必要とする者に対し確実に事業を実施しており、見込みどおり活動を行えている。</t>
    <phoneticPr fontId="5"/>
  </si>
  <si>
    <t>小児慢性特定疾病児童等に対し、必要な医療費を確実に支給することで、対象児童等の健全な育成、患児家庭の医療費の負担軽減に十分に寄与している。</t>
    <phoneticPr fontId="5"/>
  </si>
  <si>
    <t>【小児慢性特定疾病対策等総合支援事業】
小児慢性特定疾病児童等への日常生活用具給付事業等を行う自治体の費用の一部を補助する事業。
【小児慢性特定疾病児童等自立支援事業費負担金】
小児慢性特定疾病児童等への相談支援など、自立のための事業を実施するための事業。</t>
    <phoneticPr fontId="5"/>
  </si>
  <si>
    <t>本事業は、児童福祉法に基づき行われる小児慢性特定疾病児童等への医療費助成であり、助成を必要とする者に対し漏れなく実施できており、適正に実施されている。</t>
    <phoneticPr fontId="5"/>
  </si>
  <si>
    <t>小児慢性特定疾病児童等に対する医療費の助成は非常に高いニーズがあるため、平成26年度に児童福祉法を改正し、平成27年１月１日から安定的で持続可能な制度として、当該事業を実施している。引き続き患者や家族、医療機関等への普及啓発を行うことにより、医療費助成の申請を促したい。</t>
    <phoneticPr fontId="5"/>
  </si>
  <si>
    <t>児童福祉法第19条の2に基づく小児慢性特定疾病医療費</t>
    <phoneticPr fontId="5"/>
  </si>
  <si>
    <t>扶助費</t>
    <rPh sb="0" eb="3">
      <t>フジョヒ</t>
    </rPh>
    <phoneticPr fontId="5"/>
  </si>
  <si>
    <t>東京都</t>
    <rPh sb="0" eb="3">
      <t>トウキョウト</t>
    </rPh>
    <phoneticPr fontId="5"/>
  </si>
  <si>
    <t>埼玉県</t>
    <rPh sb="0" eb="3">
      <t>サイタマケン</t>
    </rPh>
    <phoneticPr fontId="5"/>
  </si>
  <si>
    <t>大阪府</t>
    <rPh sb="0" eb="3">
      <t>オオサカフ</t>
    </rPh>
    <phoneticPr fontId="5"/>
  </si>
  <si>
    <t>愛知県</t>
    <rPh sb="0" eb="3">
      <t>アイチケン</t>
    </rPh>
    <phoneticPr fontId="5"/>
  </si>
  <si>
    <t>千葉県</t>
    <rPh sb="0" eb="3">
      <t>チバケン</t>
    </rPh>
    <phoneticPr fontId="5"/>
  </si>
  <si>
    <t>横浜市</t>
    <rPh sb="0" eb="3">
      <t>ヨコハマシ</t>
    </rPh>
    <phoneticPr fontId="5"/>
  </si>
  <si>
    <t>大阪市</t>
    <rPh sb="0" eb="3">
      <t>オオサカシ</t>
    </rPh>
    <phoneticPr fontId="5"/>
  </si>
  <si>
    <t>茨城県</t>
    <rPh sb="0" eb="3">
      <t>イバラキケン</t>
    </rPh>
    <phoneticPr fontId="5"/>
  </si>
  <si>
    <t>福岡県</t>
    <rPh sb="0" eb="2">
      <t>フクオカ</t>
    </rPh>
    <rPh sb="2" eb="3">
      <t>ケン</t>
    </rPh>
    <phoneticPr fontId="5"/>
  </si>
  <si>
    <t>沖縄県</t>
    <rPh sb="0" eb="3">
      <t>オキナワケン</t>
    </rPh>
    <phoneticPr fontId="5"/>
  </si>
  <si>
    <t>補助金等交付</t>
  </si>
  <si>
    <t>小児慢性特定疾病にかかっている児童等について、健全育成の観点から、小慢児童等の家庭の医療費の負担軽減を図るため、その医療費の自己負担分の一部を助成する。</t>
    <rPh sb="33" eb="35">
      <t>ショウマン</t>
    </rPh>
    <rPh sb="35" eb="37">
      <t>ジドウ</t>
    </rPh>
    <rPh sb="37" eb="38">
      <t>トウ</t>
    </rPh>
    <rPh sb="39" eb="41">
      <t>カテイ</t>
    </rPh>
    <phoneticPr fontId="5"/>
  </si>
  <si>
    <t>厚労</t>
  </si>
  <si>
    <t>課長：尾崎　守正</t>
    <phoneticPr fontId="5"/>
  </si>
  <si>
    <t>平成26年度</t>
    <phoneticPr fontId="5"/>
  </si>
  <si>
    <t>A.東京都</t>
    <rPh sb="2" eb="5">
      <t>トウキョウト</t>
    </rPh>
    <phoneticPr fontId="5"/>
  </si>
  <si>
    <t>14,664,693/
113,709</t>
    <phoneticPr fontId="5"/>
  </si>
  <si>
    <t>14,993,150/
116,013</t>
    <phoneticPr fontId="5"/>
  </si>
  <si>
    <t>小児慢性特定疾病医療支援に係る医療費の一部を助成し、小児慢性特定疾病児童等の家庭の医療費の負担軽減を図るもので、上位施策の推進に資する。</t>
    <rPh sb="0" eb="2">
      <t>ショウニ</t>
    </rPh>
    <rPh sb="2" eb="4">
      <t>マンセイ</t>
    </rPh>
    <phoneticPr fontId="5"/>
  </si>
  <si>
    <t>-</t>
    <phoneticPr fontId="5"/>
  </si>
  <si>
    <t>・事業目的の重要性から、法律に基づき助成を必要とする者が漏れなく申請・受給できるようプロセスの改善を図ることが求められている。
・対象者が年齢で入れ替わるため、前年度以上の受給者数を成果目標にしてもプロセスの改善は検証しきれない。今後、助成を必要とする者を把握する方法を活動指標に加え、申請者数/助成必要者数が100％になるよう成果目標を変更することを提案する。もし、適切な把握方法が見当たらないならば、活動指標を受給者数、成果指標を受給者数/事業対象者数の割合として経年把握し、より妥当な成果目標の設定する方法もある。</t>
    <phoneticPr fontId="5"/>
  </si>
  <si>
    <t>患児家庭の医療費の負担軽減を図るために必要な事業であるが、事業の効果測定を適切に行えるよう、適正な活動指標の設定を検討すること。</t>
    <rPh sb="29" eb="31">
      <t>ジギョウ</t>
    </rPh>
    <rPh sb="32" eb="34">
      <t>コウカ</t>
    </rPh>
    <rPh sb="34" eb="36">
      <t>ソクテイ</t>
    </rPh>
    <rPh sb="37" eb="39">
      <t>テキセツ</t>
    </rPh>
    <rPh sb="40" eb="41">
      <t>オコナ</t>
    </rPh>
    <rPh sb="46" eb="48">
      <t>テキセイ</t>
    </rPh>
    <rPh sb="49" eb="51">
      <t>カツドウ</t>
    </rPh>
    <rPh sb="51" eb="53">
      <t>シヒョウ</t>
    </rPh>
    <rPh sb="54" eb="56">
      <t>セッテイ</t>
    </rPh>
    <rPh sb="57" eb="59">
      <t>ケントウ</t>
    </rPh>
    <phoneticPr fontId="5"/>
  </si>
  <si>
    <t>-</t>
    <phoneticPr fontId="5"/>
  </si>
  <si>
    <t>同上</t>
    <rPh sb="0" eb="2">
      <t>ドウジョウ</t>
    </rPh>
    <phoneticPr fontId="5"/>
  </si>
  <si>
    <t>より適正な活動指標の設定については、今後検討を行う。</t>
    <rPh sb="2" eb="4">
      <t>テキセイ</t>
    </rPh>
    <rPh sb="5" eb="7">
      <t>カツドウ</t>
    </rPh>
    <rPh sb="7" eb="9">
      <t>シヒョウ</t>
    </rPh>
    <rPh sb="10" eb="12">
      <t>セッテイ</t>
    </rPh>
    <rPh sb="18" eb="20">
      <t>コンゴ</t>
    </rPh>
    <rPh sb="20" eb="22">
      <t>ケントウ</t>
    </rPh>
    <rPh sb="23" eb="24">
      <t>オコナ</t>
    </rPh>
    <phoneticPr fontId="5"/>
  </si>
  <si>
    <t>-</t>
    <phoneticPr fontId="5"/>
  </si>
  <si>
    <t>医療費受給者等の増</t>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</si>
</sst>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25400</xdr:colOff>
      <xdr:row>30</xdr:row>
      <xdr:rowOff>50800</xdr:rowOff>
    </xdr:from>
    <xdr:to>
      <xdr:col>48</xdr:col>
      <xdr:colOff>15676</xdr:colOff>
      <xdr:row>31</xdr:row>
      <xdr:rowOff>23813</xdr:rowOff>
    </xdr:to>
    <xdr:sp macro="" textlink="">
      <xdr:nvSpPr>
        <xdr:cNvPr id="2" name="テキスト ボックス 1"/>
        <xdr:cNvSpPr txBox="1"/>
      </xdr:nvSpPr>
      <xdr:spPr>
        <a:xfrm>
          <a:off x="9372600" y="11417300"/>
          <a:ext cx="39667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20</xdr:col>
      <xdr:colOff>195022</xdr:colOff>
      <xdr:row>749</xdr:row>
      <xdr:rowOff>1</xdr:rowOff>
    </xdr:from>
    <xdr:to>
      <xdr:col>32</xdr:col>
      <xdr:colOff>129078</xdr:colOff>
      <xdr:row>751</xdr:row>
      <xdr:rowOff>50800</xdr:rowOff>
    </xdr:to>
    <xdr:sp macro="" textlink="">
      <xdr:nvSpPr>
        <xdr:cNvPr id="10" name="テキスト ボックス 9"/>
        <xdr:cNvSpPr txBox="1"/>
      </xdr:nvSpPr>
      <xdr:spPr>
        <a:xfrm>
          <a:off x="4259022" y="38785801"/>
          <a:ext cx="2372456" cy="7619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15,944</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17</xdr:col>
      <xdr:colOff>195795</xdr:colOff>
      <xdr:row>751</xdr:row>
      <xdr:rowOff>165100</xdr:rowOff>
    </xdr:from>
    <xdr:to>
      <xdr:col>35</xdr:col>
      <xdr:colOff>172031</xdr:colOff>
      <xdr:row>752</xdr:row>
      <xdr:rowOff>193675</xdr:rowOff>
    </xdr:to>
    <xdr:sp macro="" textlink="">
      <xdr:nvSpPr>
        <xdr:cNvPr id="11" name="大かっこ 10"/>
        <xdr:cNvSpPr/>
      </xdr:nvSpPr>
      <xdr:spPr>
        <a:xfrm>
          <a:off x="3650195" y="39662100"/>
          <a:ext cx="3633836"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22</xdr:col>
      <xdr:colOff>153459</xdr:colOff>
      <xdr:row>753</xdr:row>
      <xdr:rowOff>246205</xdr:rowOff>
    </xdr:from>
    <xdr:ext cx="1556229" cy="325730"/>
    <xdr:sp macro="" textlink="">
      <xdr:nvSpPr>
        <xdr:cNvPr id="12" name="テキスト ボックス 11"/>
        <xdr:cNvSpPr txBox="1"/>
      </xdr:nvSpPr>
      <xdr:spPr>
        <a:xfrm>
          <a:off x="4623859" y="40454405"/>
          <a:ext cx="15562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19</xdr:col>
      <xdr:colOff>118822</xdr:colOff>
      <xdr:row>755</xdr:row>
      <xdr:rowOff>12701</xdr:rowOff>
    </xdr:from>
    <xdr:to>
      <xdr:col>33</xdr:col>
      <xdr:colOff>127000</xdr:colOff>
      <xdr:row>761</xdr:row>
      <xdr:rowOff>63501</xdr:rowOff>
    </xdr:to>
    <xdr:sp macro="" textlink="">
      <xdr:nvSpPr>
        <xdr:cNvPr id="13" name="テキスト ボックス 12"/>
        <xdr:cNvSpPr txBox="1"/>
      </xdr:nvSpPr>
      <xdr:spPr>
        <a:xfrm>
          <a:off x="3979622" y="40932101"/>
          <a:ext cx="2852978" cy="21844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130</a:t>
          </a:r>
          <a:r>
            <a:rPr kumimoji="1" lang="ja-JP" altLang="en-US" sz="1400">
              <a:solidFill>
                <a:schemeClr val="dk1"/>
              </a:solidFill>
              <a:latin typeface="+mn-ea"/>
              <a:ea typeface="+mn-ea"/>
              <a:cs typeface="+mn-cs"/>
            </a:rPr>
            <a:t>ヵ所）</a:t>
          </a:r>
        </a:p>
        <a:p>
          <a:pPr algn="ctr">
            <a:lnSpc>
              <a:spcPts val="1700"/>
            </a:lnSpc>
          </a:pP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15,944</a:t>
          </a:r>
          <a:r>
            <a:rPr kumimoji="1" lang="ja-JP" altLang="en-US" sz="1400">
              <a:solidFill>
                <a:schemeClr val="dk1"/>
              </a:solidFill>
              <a:latin typeface="+mn-ea"/>
              <a:ea typeface="+mn-ea"/>
              <a:cs typeface="+mn-cs"/>
            </a:rPr>
            <a:t>百万円</a:t>
          </a:r>
        </a:p>
      </xdr:txBody>
    </xdr:sp>
    <xdr:clientData/>
  </xdr:twoCellAnchor>
  <xdr:twoCellAnchor>
    <xdr:from>
      <xdr:col>27</xdr:col>
      <xdr:colOff>0</xdr:colOff>
      <xdr:row>752</xdr:row>
      <xdr:rowOff>184942</xdr:rowOff>
    </xdr:from>
    <xdr:to>
      <xdr:col>27</xdr:col>
      <xdr:colOff>4839</xdr:colOff>
      <xdr:row>753</xdr:row>
      <xdr:rowOff>228600</xdr:rowOff>
    </xdr:to>
    <xdr:cxnSp macro="">
      <xdr:nvCxnSpPr>
        <xdr:cNvPr id="14" name="直線矢印コネクタ 13"/>
        <xdr:cNvCxnSpPr/>
      </xdr:nvCxnSpPr>
      <xdr:spPr>
        <a:xfrm flipH="1">
          <a:off x="5486400" y="40037542"/>
          <a:ext cx="4839" cy="3992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101600</xdr:colOff>
      <xdr:row>761</xdr:row>
      <xdr:rowOff>250824</xdr:rowOff>
    </xdr:from>
    <xdr:to>
      <xdr:col>38</xdr:col>
      <xdr:colOff>201468</xdr:colOff>
      <xdr:row>762</xdr:row>
      <xdr:rowOff>203200</xdr:rowOff>
    </xdr:to>
    <xdr:sp macro="" textlink="">
      <xdr:nvSpPr>
        <xdr:cNvPr id="15" name="大かっこ 14"/>
        <xdr:cNvSpPr/>
      </xdr:nvSpPr>
      <xdr:spPr>
        <a:xfrm>
          <a:off x="3149600" y="46694724"/>
          <a:ext cx="4773468" cy="30797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小児慢性疾病児童等に対する医療費負担の実施</a:t>
          </a:r>
          <a:endParaRPr kumimoji="1" lang="ja-JP" altLang="en-US" sz="1400"/>
        </a:p>
      </xdr:txBody>
    </xdr:sp>
    <xdr:clientData/>
  </xdr:twoCellAnchor>
  <xdr:twoCellAnchor>
    <xdr:from>
      <xdr:col>17</xdr:col>
      <xdr:colOff>34930</xdr:colOff>
      <xdr:row>748</xdr:row>
      <xdr:rowOff>0</xdr:rowOff>
    </xdr:from>
    <xdr:to>
      <xdr:col>36</xdr:col>
      <xdr:colOff>171517</xdr:colOff>
      <xdr:row>749</xdr:row>
      <xdr:rowOff>56029</xdr:rowOff>
    </xdr:to>
    <xdr:sp macro="" textlink="">
      <xdr:nvSpPr>
        <xdr:cNvPr id="16" name="テキスト ボックス 15"/>
        <xdr:cNvSpPr txBox="1"/>
      </xdr:nvSpPr>
      <xdr:spPr>
        <a:xfrm>
          <a:off x="3489330" y="43472100"/>
          <a:ext cx="3997387"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（小児慢性特定疾病医療費負担金）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75" zoomScaleNormal="75" zoomScaleSheetLayoutView="75" zoomScalePageLayoutView="85" workbookViewId="0">
      <selection activeCell="BI17" sqref="BI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771</v>
      </c>
      <c r="AK2" s="941"/>
      <c r="AL2" s="941"/>
      <c r="AM2" s="941"/>
      <c r="AN2" s="98" t="s">
        <v>407</v>
      </c>
      <c r="AO2" s="941">
        <v>20</v>
      </c>
      <c r="AP2" s="941"/>
      <c r="AQ2" s="941"/>
      <c r="AR2" s="99" t="s">
        <v>710</v>
      </c>
      <c r="AS2" s="947">
        <v>235</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773</v>
      </c>
      <c r="H5" s="836"/>
      <c r="I5" s="836"/>
      <c r="J5" s="836"/>
      <c r="K5" s="836"/>
      <c r="L5" s="836"/>
      <c r="M5" s="837" t="s">
        <v>66</v>
      </c>
      <c r="N5" s="838"/>
      <c r="O5" s="838"/>
      <c r="P5" s="838"/>
      <c r="Q5" s="838"/>
      <c r="R5" s="839"/>
      <c r="S5" s="840" t="s">
        <v>714</v>
      </c>
      <c r="T5" s="836"/>
      <c r="U5" s="836"/>
      <c r="V5" s="836"/>
      <c r="W5" s="836"/>
      <c r="X5" s="841"/>
      <c r="Y5" s="697" t="s">
        <v>3</v>
      </c>
      <c r="Z5" s="542"/>
      <c r="AA5" s="542"/>
      <c r="AB5" s="542"/>
      <c r="AC5" s="542"/>
      <c r="AD5" s="543"/>
      <c r="AE5" s="698" t="s">
        <v>715</v>
      </c>
      <c r="AF5" s="698"/>
      <c r="AG5" s="698"/>
      <c r="AH5" s="698"/>
      <c r="AI5" s="698"/>
      <c r="AJ5" s="698"/>
      <c r="AK5" s="698"/>
      <c r="AL5" s="698"/>
      <c r="AM5" s="698"/>
      <c r="AN5" s="698"/>
      <c r="AO5" s="698"/>
      <c r="AP5" s="699"/>
      <c r="AQ5" s="700" t="s">
        <v>772</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9" t="s">
        <v>390</v>
      </c>
      <c r="Z7" s="439"/>
      <c r="AA7" s="439"/>
      <c r="AB7" s="439"/>
      <c r="AC7" s="439"/>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少子化社会対策</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7.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15043</v>
      </c>
      <c r="Q13" s="657"/>
      <c r="R13" s="657"/>
      <c r="S13" s="657"/>
      <c r="T13" s="657"/>
      <c r="U13" s="657"/>
      <c r="V13" s="658"/>
      <c r="W13" s="656">
        <v>15221</v>
      </c>
      <c r="X13" s="657"/>
      <c r="Y13" s="657"/>
      <c r="Z13" s="657"/>
      <c r="AA13" s="657"/>
      <c r="AB13" s="657"/>
      <c r="AC13" s="658"/>
      <c r="AD13" s="656">
        <v>16075</v>
      </c>
      <c r="AE13" s="657"/>
      <c r="AF13" s="657"/>
      <c r="AG13" s="657"/>
      <c r="AH13" s="657"/>
      <c r="AI13" s="657"/>
      <c r="AJ13" s="658"/>
      <c r="AK13" s="656">
        <v>16210</v>
      </c>
      <c r="AL13" s="657"/>
      <c r="AM13" s="657"/>
      <c r="AN13" s="657"/>
      <c r="AO13" s="657"/>
      <c r="AP13" s="657"/>
      <c r="AQ13" s="658"/>
      <c r="AR13" s="916">
        <v>16626</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720</v>
      </c>
      <c r="Q14" s="657"/>
      <c r="R14" s="657"/>
      <c r="S14" s="657"/>
      <c r="T14" s="657"/>
      <c r="U14" s="657"/>
      <c r="V14" s="658"/>
      <c r="W14" s="656" t="s">
        <v>720</v>
      </c>
      <c r="X14" s="657"/>
      <c r="Y14" s="657"/>
      <c r="Z14" s="657"/>
      <c r="AA14" s="657"/>
      <c r="AB14" s="657"/>
      <c r="AC14" s="658"/>
      <c r="AD14" s="656" t="s">
        <v>720</v>
      </c>
      <c r="AE14" s="657"/>
      <c r="AF14" s="657"/>
      <c r="AG14" s="657"/>
      <c r="AH14" s="657"/>
      <c r="AI14" s="657"/>
      <c r="AJ14" s="658"/>
      <c r="AK14" s="656" t="s">
        <v>740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720</v>
      </c>
      <c r="Q15" s="657"/>
      <c r="R15" s="657"/>
      <c r="S15" s="657"/>
      <c r="T15" s="657"/>
      <c r="U15" s="657"/>
      <c r="V15" s="658"/>
      <c r="W15" s="656" t="s">
        <v>720</v>
      </c>
      <c r="X15" s="657"/>
      <c r="Y15" s="657"/>
      <c r="Z15" s="657"/>
      <c r="AA15" s="657"/>
      <c r="AB15" s="657"/>
      <c r="AC15" s="658"/>
      <c r="AD15" s="656" t="s">
        <v>720</v>
      </c>
      <c r="AE15" s="657"/>
      <c r="AF15" s="657"/>
      <c r="AG15" s="657"/>
      <c r="AH15" s="657"/>
      <c r="AI15" s="657"/>
      <c r="AJ15" s="658"/>
      <c r="AK15" s="656" t="s">
        <v>740</v>
      </c>
      <c r="AL15" s="657"/>
      <c r="AM15" s="657"/>
      <c r="AN15" s="657"/>
      <c r="AO15" s="657"/>
      <c r="AP15" s="657"/>
      <c r="AQ15" s="658"/>
      <c r="AR15" s="656" t="s">
        <v>781</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720</v>
      </c>
      <c r="Q16" s="657"/>
      <c r="R16" s="657"/>
      <c r="S16" s="657"/>
      <c r="T16" s="657"/>
      <c r="U16" s="657"/>
      <c r="V16" s="658"/>
      <c r="W16" s="656" t="s">
        <v>720</v>
      </c>
      <c r="X16" s="657"/>
      <c r="Y16" s="657"/>
      <c r="Z16" s="657"/>
      <c r="AA16" s="657"/>
      <c r="AB16" s="657"/>
      <c r="AC16" s="658"/>
      <c r="AD16" s="656" t="s">
        <v>720</v>
      </c>
      <c r="AE16" s="657"/>
      <c r="AF16" s="657"/>
      <c r="AG16" s="657"/>
      <c r="AH16" s="657"/>
      <c r="AI16" s="657"/>
      <c r="AJ16" s="658"/>
      <c r="AK16" s="656" t="s">
        <v>740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720</v>
      </c>
      <c r="Q17" s="657"/>
      <c r="R17" s="657"/>
      <c r="S17" s="657"/>
      <c r="T17" s="657"/>
      <c r="U17" s="657"/>
      <c r="V17" s="658"/>
      <c r="W17" s="656" t="s">
        <v>720</v>
      </c>
      <c r="X17" s="657"/>
      <c r="Y17" s="657"/>
      <c r="Z17" s="657"/>
      <c r="AA17" s="657"/>
      <c r="AB17" s="657"/>
      <c r="AC17" s="658"/>
      <c r="AD17" s="656" t="s">
        <v>720</v>
      </c>
      <c r="AE17" s="657"/>
      <c r="AF17" s="657"/>
      <c r="AG17" s="657"/>
      <c r="AH17" s="657"/>
      <c r="AI17" s="657"/>
      <c r="AJ17" s="658"/>
      <c r="AK17" s="656" t="s">
        <v>740</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15043</v>
      </c>
      <c r="Q18" s="875"/>
      <c r="R18" s="875"/>
      <c r="S18" s="875"/>
      <c r="T18" s="875"/>
      <c r="U18" s="875"/>
      <c r="V18" s="876"/>
      <c r="W18" s="874">
        <f>SUM(W13:AC17)</f>
        <v>15221</v>
      </c>
      <c r="X18" s="875"/>
      <c r="Y18" s="875"/>
      <c r="Z18" s="875"/>
      <c r="AA18" s="875"/>
      <c r="AB18" s="875"/>
      <c r="AC18" s="876"/>
      <c r="AD18" s="874">
        <f>SUM(AD13:AJ17)</f>
        <v>16075</v>
      </c>
      <c r="AE18" s="875"/>
      <c r="AF18" s="875"/>
      <c r="AG18" s="875"/>
      <c r="AH18" s="875"/>
      <c r="AI18" s="875"/>
      <c r="AJ18" s="876"/>
      <c r="AK18" s="874">
        <f>SUM(AK13:AQ17)</f>
        <v>16210</v>
      </c>
      <c r="AL18" s="875"/>
      <c r="AM18" s="875"/>
      <c r="AN18" s="875"/>
      <c r="AO18" s="875"/>
      <c r="AP18" s="875"/>
      <c r="AQ18" s="876"/>
      <c r="AR18" s="874">
        <f>SUM(AR13:AX17)</f>
        <v>16626</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14665</v>
      </c>
      <c r="Q19" s="657"/>
      <c r="R19" s="657"/>
      <c r="S19" s="657"/>
      <c r="T19" s="657"/>
      <c r="U19" s="657"/>
      <c r="V19" s="658"/>
      <c r="W19" s="656">
        <v>15221</v>
      </c>
      <c r="X19" s="657"/>
      <c r="Y19" s="657"/>
      <c r="Z19" s="657"/>
      <c r="AA19" s="657"/>
      <c r="AB19" s="657"/>
      <c r="AC19" s="658"/>
      <c r="AD19" s="656">
        <v>15944</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0.97487203350395535</v>
      </c>
      <c r="Q20" s="316"/>
      <c r="R20" s="316"/>
      <c r="S20" s="316"/>
      <c r="T20" s="316"/>
      <c r="U20" s="316"/>
      <c r="V20" s="316"/>
      <c r="W20" s="316">
        <f t="shared" ref="W20" si="0">IF(W18=0, "-", SUM(W19)/W18)</f>
        <v>1</v>
      </c>
      <c r="X20" s="316"/>
      <c r="Y20" s="316"/>
      <c r="Z20" s="316"/>
      <c r="AA20" s="316"/>
      <c r="AB20" s="316"/>
      <c r="AC20" s="316"/>
      <c r="AD20" s="316">
        <f t="shared" ref="AD20" si="1">IF(AD18=0, "-", SUM(AD19)/AD18)</f>
        <v>0.99185069984447904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0.97487203350395535</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0.99185069984447904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712</v>
      </c>
      <c r="H23" s="967"/>
      <c r="I23" s="967"/>
      <c r="J23" s="967"/>
      <c r="K23" s="967"/>
      <c r="L23" s="967"/>
      <c r="M23" s="967"/>
      <c r="N23" s="967"/>
      <c r="O23" s="968"/>
      <c r="P23" s="916">
        <v>16210</v>
      </c>
      <c r="Q23" s="917"/>
      <c r="R23" s="917"/>
      <c r="S23" s="917"/>
      <c r="T23" s="917"/>
      <c r="U23" s="917"/>
      <c r="V23" s="931"/>
      <c r="W23" s="916">
        <v>16626</v>
      </c>
      <c r="X23" s="917"/>
      <c r="Y23" s="917"/>
      <c r="Z23" s="917"/>
      <c r="AA23" s="917"/>
      <c r="AB23" s="917"/>
      <c r="AC23" s="931"/>
      <c r="AD23" s="979" t="s">
        <v>785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16210</v>
      </c>
      <c r="Q29" s="657"/>
      <c r="R29" s="657"/>
      <c r="S29" s="657"/>
      <c r="T29" s="657"/>
      <c r="U29" s="657"/>
      <c r="V29" s="658"/>
      <c r="W29" s="948">
        <f>AR13</f>
        <v>16626</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720</v>
      </c>
      <c r="AR31" s="201"/>
      <c r="AS31" s="136" t="s">
        <v>233</v>
      </c>
      <c r="AT31" s="137"/>
      <c r="AU31" s="200"/>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113709</v>
      </c>
      <c r="AF32" s="219"/>
      <c r="AG32" s="219"/>
      <c r="AH32" s="219"/>
      <c r="AI32" s="218">
        <v>116013</v>
      </c>
      <c r="AJ32" s="219"/>
      <c r="AK32" s="219"/>
      <c r="AL32" s="219"/>
      <c r="AM32" s="218" t="s">
        <v>778</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113751</v>
      </c>
      <c r="AF33" s="219"/>
      <c r="AG33" s="219"/>
      <c r="AH33" s="219"/>
      <c r="AI33" s="218">
        <v>113709</v>
      </c>
      <c r="AJ33" s="219"/>
      <c r="AK33" s="219"/>
      <c r="AL33" s="219"/>
      <c r="AM33" s="218">
        <v>116013</v>
      </c>
      <c r="AN33" s="219"/>
      <c r="AO33" s="219"/>
      <c r="AP33" s="219"/>
      <c r="AQ33" s="336" t="s">
        <v>720</v>
      </c>
      <c r="AR33" s="208"/>
      <c r="AS33" s="208"/>
      <c r="AT33" s="337"/>
      <c r="AU33" s="219" t="s">
        <v>778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99</v>
      </c>
      <c r="AF34" s="219"/>
      <c r="AG34" s="219"/>
      <c r="AH34" s="219"/>
      <c r="AI34" s="218">
        <v>102</v>
      </c>
      <c r="AJ34" s="219"/>
      <c r="AK34" s="219"/>
      <c r="AL34" s="219"/>
      <c r="AM34" s="218" t="s">
        <v>778</v>
      </c>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14665</v>
      </c>
      <c r="AF101" s="282"/>
      <c r="AG101" s="282"/>
      <c r="AH101" s="282"/>
      <c r="AI101" s="282">
        <v>14993</v>
      </c>
      <c r="AJ101" s="282"/>
      <c r="AK101" s="282"/>
      <c r="AL101" s="282"/>
      <c r="AM101" s="282">
        <v>15944</v>
      </c>
      <c r="AN101" s="282"/>
      <c r="AO101" s="282"/>
      <c r="AP101" s="282"/>
      <c r="AQ101" s="282" t="s">
        <v>740</v>
      </c>
      <c r="AR101" s="282"/>
      <c r="AS101" s="282"/>
      <c r="AT101" s="282"/>
      <c r="AU101" s="218" t="s">
        <v>784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15043</v>
      </c>
      <c r="AF102" s="282"/>
      <c r="AG102" s="282"/>
      <c r="AH102" s="282"/>
      <c r="AI102" s="282">
        <v>15221</v>
      </c>
      <c r="AJ102" s="282"/>
      <c r="AK102" s="282"/>
      <c r="AL102" s="282"/>
      <c r="AM102" s="282">
        <v>16075</v>
      </c>
      <c r="AN102" s="282"/>
      <c r="AO102" s="282"/>
      <c r="AP102" s="282"/>
      <c r="AQ102" s="282">
        <v>16210</v>
      </c>
      <c r="AR102" s="282"/>
      <c r="AS102" s="282"/>
      <c r="AT102" s="282"/>
      <c r="AU102" s="225">
        <v>16210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129</v>
      </c>
      <c r="AF116" s="282"/>
      <c r="AG116" s="282"/>
      <c r="AH116" s="282"/>
      <c r="AI116" s="282">
        <v>129</v>
      </c>
      <c r="AJ116" s="282"/>
      <c r="AK116" s="282"/>
      <c r="AL116" s="282"/>
      <c r="AM116" s="282" t="s">
        <v>778</v>
      </c>
      <c r="AN116" s="282"/>
      <c r="AO116" s="282"/>
      <c r="AP116" s="282"/>
      <c r="AQ116" s="218" t="s">
        <v>778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89" t="s">
        <v>775</v>
      </c>
      <c r="AF117" s="550"/>
      <c r="AG117" s="550"/>
      <c r="AH117" s="550"/>
      <c r="AI117" s="589" t="s">
        <v>776</v>
      </c>
      <c r="AJ117" s="550"/>
      <c r="AK117" s="550"/>
      <c r="AL117" s="550"/>
      <c r="AM117" s="550" t="s">
        <v>778</v>
      </c>
      <c r="AN117" s="550"/>
      <c r="AO117" s="550"/>
      <c r="AP117" s="550"/>
      <c r="AQ117" s="550" t="s">
        <v>778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23.2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740</v>
      </c>
      <c r="AN134" s="208"/>
      <c r="AO134" s="208"/>
      <c r="AP134" s="208"/>
      <c r="AQ134" s="207" t="s">
        <v>720</v>
      </c>
      <c r="AR134" s="208"/>
      <c r="AS134" s="208"/>
      <c r="AT134" s="208"/>
      <c r="AU134" s="207" t="s">
        <v>720</v>
      </c>
      <c r="AV134" s="208"/>
      <c r="AW134" s="208"/>
      <c r="AX134" s="209"/>
      <c r="AY134">
        <f t="shared" ref="AY134:AY135" si="13">$AY$132</f>
        <v>1</v>
      </c>
    </row>
    <row r="135" spans="1:51" ht="23.2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740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4.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4.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4.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4.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5" customHeight="1" x14ac:dyDescent="0.15">
      <c r="A188" s="190"/>
      <c r="B188" s="187"/>
      <c r="C188" s="181"/>
      <c r="D188" s="187"/>
      <c r="E188" s="128" t="s">
        <v>777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0.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672</v>
      </c>
      <c r="D430" s="928"/>
      <c r="E430" s="175" t="s">
        <v>400</v>
      </c>
      <c r="F430" s="894"/>
      <c r="G430" s="895" t="s">
        <v>252</v>
      </c>
      <c r="H430" s="126"/>
      <c r="I430" s="126"/>
      <c r="J430" s="896" t="s">
        <v>720</v>
      </c>
      <c r="K430" s="897"/>
      <c r="L430" s="897"/>
      <c r="M430" s="897"/>
      <c r="N430" s="897"/>
      <c r="O430" s="897"/>
      <c r="P430" s="897"/>
      <c r="Q430" s="897"/>
      <c r="R430" s="897"/>
      <c r="S430" s="897"/>
      <c r="T430" s="898"/>
      <c r="U430" s="587" t="s">
        <v>741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740</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740</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740</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740</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740</v>
      </c>
      <c r="AN459" s="208"/>
      <c r="AO459" s="208"/>
      <c r="AP459" s="337"/>
      <c r="AQ459" s="336" t="s">
        <v>720</v>
      </c>
      <c r="AR459" s="208"/>
      <c r="AS459" s="208"/>
      <c r="AT459" s="337"/>
      <c r="AU459" s="208" t="s">
        <v>720</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740</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742</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742</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742</v>
      </c>
      <c r="AE704" s="782"/>
      <c r="AF704" s="782"/>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743</v>
      </c>
      <c r="AE705" s="714"/>
      <c r="AF705" s="714"/>
      <c r="AG705" s="128" t="s">
        <v>740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744</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744</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46.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742</v>
      </c>
      <c r="AE708" s="604"/>
      <c r="AF708" s="604"/>
      <c r="AG708" s="741" t="s">
        <v>748</v>
      </c>
      <c r="AH708" s="742"/>
      <c r="AI708" s="742"/>
      <c r="AJ708" s="742"/>
      <c r="AK708" s="742"/>
      <c r="AL708" s="742"/>
      <c r="AM708" s="742"/>
      <c r="AN708" s="742"/>
      <c r="AO708" s="742"/>
      <c r="AP708" s="742"/>
      <c r="AQ708" s="742"/>
      <c r="AR708" s="742"/>
      <c r="AS708" s="742"/>
      <c r="AT708" s="742"/>
      <c r="AU708" s="742"/>
      <c r="AV708" s="742"/>
      <c r="AW708" s="742"/>
      <c r="AX708" s="743"/>
    </row>
    <row r="709" spans="1:50" ht="57.7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t="s">
        <v>740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742</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743</v>
      </c>
      <c r="AE712" s="782"/>
      <c r="AF712" s="782"/>
      <c r="AG712" s="806" t="s">
        <v>740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743</v>
      </c>
      <c r="AE713" s="323"/>
      <c r="AF713" s="662"/>
      <c r="AG713" s="104" t="s">
        <v>740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743</v>
      </c>
      <c r="AE714" s="804"/>
      <c r="AF714" s="805"/>
      <c r="AG714" s="735" t="s">
        <v>740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743</v>
      </c>
      <c r="AE715" s="604"/>
      <c r="AF715" s="655"/>
      <c r="AG715" s="741" t="s">
        <v>751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743</v>
      </c>
      <c r="AE716" s="626"/>
      <c r="AF716" s="626"/>
      <c r="AG716" s="104" t="s">
        <v>740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45"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739</v>
      </c>
      <c r="AE719" s="604"/>
      <c r="AF719" s="604"/>
      <c r="AG719" s="128" t="s">
        <v>754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711</v>
      </c>
      <c r="D721" s="294"/>
      <c r="E721" s="294"/>
      <c r="F721" s="295"/>
      <c r="G721" s="284"/>
      <c r="H721" s="285"/>
      <c r="I721" s="77" t="str">
        <f>IF(OR(G721="　", G721=""), "", "-")</f>
        <v/>
      </c>
      <c r="J721" s="288">
        <v>231</v>
      </c>
      <c r="K721" s="288"/>
      <c r="L721" s="77" t="str">
        <f>IF(M721="","","-")</f>
        <v/>
      </c>
      <c r="M721" s="78"/>
      <c r="N721" s="301" t="s">
        <v>732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t="s">
        <v>711</v>
      </c>
      <c r="D722" s="294"/>
      <c r="E722" s="294"/>
      <c r="F722" s="295"/>
      <c r="G722" s="284"/>
      <c r="H722" s="285"/>
      <c r="I722" s="77" t="str">
        <f t="shared" ref="I722:I725" si="113">IF(OR(G722="　", G722=""), "", "-")</f>
        <v/>
      </c>
      <c r="J722" s="288">
        <v>234</v>
      </c>
      <c r="K722" s="288"/>
      <c r="L722" s="77" t="str">
        <f t="shared" ref="L722:L725" si="114">IF(M722="","","-")</f>
        <v/>
      </c>
      <c r="M722" s="78"/>
      <c r="N722" s="301" t="s">
        <v>733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6" customHeight="1" thickBot="1" x14ac:dyDescent="0.2">
      <c r="A729" s="633" t="s">
        <v>779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52.5" customHeight="1" thickBot="1" x14ac:dyDescent="0.2">
      <c r="A731" s="672" t="s">
        <v>137</v>
      </c>
      <c r="B731" s="673"/>
      <c r="C731" s="673"/>
      <c r="D731" s="673"/>
      <c r="E731" s="674"/>
      <c r="F731" s="728" t="s">
        <v>780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54" customHeight="1" thickBot="1" x14ac:dyDescent="0.2">
      <c r="A733" s="672" t="s">
        <v>386</v>
      </c>
      <c r="B733" s="673"/>
      <c r="C733" s="673"/>
      <c r="D733" s="673"/>
      <c r="E733" s="674"/>
      <c r="F733" s="636" t="s">
        <v>783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23.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1"/>
      <c r="C737" s="211"/>
      <c r="D737" s="212"/>
      <c r="E737" s="951" t="s">
        <v>720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398</v>
      </c>
      <c r="B738" s="361"/>
      <c r="C738" s="361"/>
      <c r="D738" s="361"/>
      <c r="E738" s="951" t="s">
        <v>720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397</v>
      </c>
      <c r="B739" s="361"/>
      <c r="C739" s="361"/>
      <c r="D739" s="361"/>
      <c r="E739" s="951" t="s">
        <v>720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396</v>
      </c>
      <c r="B740" s="361"/>
      <c r="C740" s="361"/>
      <c r="D740" s="361"/>
      <c r="E740" s="951" t="s">
        <v>720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395</v>
      </c>
      <c r="B741" s="361"/>
      <c r="C741" s="361"/>
      <c r="D741" s="361"/>
      <c r="E741" s="951" t="s">
        <v>734</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394</v>
      </c>
      <c r="B742" s="361"/>
      <c r="C742" s="361"/>
      <c r="D742" s="361"/>
      <c r="E742" s="951" t="s">
        <v>735</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393</v>
      </c>
      <c r="B743" s="361"/>
      <c r="C743" s="361"/>
      <c r="D743" s="361"/>
      <c r="E743" s="951" t="s">
        <v>736</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392</v>
      </c>
      <c r="B744" s="361"/>
      <c r="C744" s="361"/>
      <c r="D744" s="361"/>
      <c r="E744" s="951" t="s">
        <v>737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391</v>
      </c>
      <c r="B745" s="361"/>
      <c r="C745" s="361"/>
      <c r="D745" s="361"/>
      <c r="E745" s="988" t="s">
        <v>738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546</v>
      </c>
      <c r="B746" s="361"/>
      <c r="C746" s="361"/>
      <c r="D746" s="361"/>
      <c r="E746" s="957" t="s">
        <v>711</v>
      </c>
      <c r="F746" s="955"/>
      <c r="G746" s="955"/>
      <c r="H746" s="100" t="str">
        <f>IF(E746="","","-")</f>
        <v>-</v>
      </c>
      <c r="I746" s="955"/>
      <c r="J746" s="955"/>
      <c r="K746" s="100" t="str">
        <f>IF(I746="","","-")</f>
        <v/>
      </c>
      <c r="L746" s="956">
        <v>182</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510</v>
      </c>
      <c r="B747" s="361"/>
      <c r="C747" s="361"/>
      <c r="D747" s="361"/>
      <c r="E747" s="957" t="s">
        <v>711</v>
      </c>
      <c r="F747" s="955"/>
      <c r="G747" s="955"/>
      <c r="H747" s="100" t="str">
        <f>IF(E747="","","-")</f>
        <v>-</v>
      </c>
      <c r="I747" s="955"/>
      <c r="J747" s="955"/>
      <c r="K747" s="100" t="str">
        <f>IF(I747="","","-")</f>
        <v/>
      </c>
      <c r="L747" s="956">
        <v>190</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9.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9.5" customHeight="1" thickBot="1" x14ac:dyDescent="0.2">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3.75" hidden="1" customHeight="1" thickBot="1" x14ac:dyDescent="0.2">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774</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758</v>
      </c>
      <c r="H789" s="670"/>
      <c r="I789" s="670"/>
      <c r="J789" s="670"/>
      <c r="K789" s="671"/>
      <c r="L789" s="663" t="s">
        <v>757</v>
      </c>
      <c r="M789" s="664"/>
      <c r="N789" s="664"/>
      <c r="O789" s="664"/>
      <c r="P789" s="664"/>
      <c r="Q789" s="664"/>
      <c r="R789" s="664"/>
      <c r="S789" s="664"/>
      <c r="T789" s="664"/>
      <c r="U789" s="664"/>
      <c r="V789" s="664"/>
      <c r="W789" s="664"/>
      <c r="X789" s="665"/>
      <c r="Y789" s="382">
        <v>968.2</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6.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968.2</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112.5" customHeight="1" x14ac:dyDescent="0.15">
      <c r="A845" s="370">
        <v>1</v>
      </c>
      <c r="B845" s="370">
        <v>1</v>
      </c>
      <c r="C845" s="358" t="s">
        <v>759</v>
      </c>
      <c r="D845" s="343"/>
      <c r="E845" s="343"/>
      <c r="F845" s="343"/>
      <c r="G845" s="343"/>
      <c r="H845" s="343"/>
      <c r="I845" s="343"/>
      <c r="J845" s="344">
        <v>8000020130001</v>
      </c>
      <c r="K845" s="345"/>
      <c r="L845" s="345"/>
      <c r="M845" s="345"/>
      <c r="N845" s="345"/>
      <c r="O845" s="345"/>
      <c r="P845" s="359" t="s">
        <v>770</v>
      </c>
      <c r="Q845" s="346"/>
      <c r="R845" s="346"/>
      <c r="S845" s="346"/>
      <c r="T845" s="346"/>
      <c r="U845" s="346"/>
      <c r="V845" s="346"/>
      <c r="W845" s="346"/>
      <c r="X845" s="346"/>
      <c r="Y845" s="347">
        <v>968.2</v>
      </c>
      <c r="Z845" s="348"/>
      <c r="AA845" s="348"/>
      <c r="AB845" s="349"/>
      <c r="AC845" s="350" t="s">
        <v>769</v>
      </c>
      <c r="AD845" s="351"/>
      <c r="AE845" s="351"/>
      <c r="AF845" s="351"/>
      <c r="AG845" s="351"/>
      <c r="AH845" s="366" t="s">
        <v>740</v>
      </c>
      <c r="AI845" s="367"/>
      <c r="AJ845" s="367"/>
      <c r="AK845" s="367"/>
      <c r="AL845" s="354" t="s">
        <v>740</v>
      </c>
      <c r="AM845" s="355"/>
      <c r="AN845" s="355"/>
      <c r="AO845" s="356"/>
      <c r="AP845" s="357" t="s">
        <v>741</v>
      </c>
      <c r="AQ845" s="357"/>
      <c r="AR845" s="357"/>
      <c r="AS845" s="357"/>
      <c r="AT845" s="357"/>
      <c r="AU845" s="357"/>
      <c r="AV845" s="357"/>
      <c r="AW845" s="357"/>
      <c r="AX845" s="357"/>
    </row>
    <row r="846" spans="1:51" ht="34.5" customHeight="1" x14ac:dyDescent="0.15">
      <c r="A846" s="370">
        <v>2</v>
      </c>
      <c r="B846" s="370">
        <v>1</v>
      </c>
      <c r="C846" s="358" t="s">
        <v>760</v>
      </c>
      <c r="D846" s="343"/>
      <c r="E846" s="343"/>
      <c r="F846" s="343"/>
      <c r="G846" s="343"/>
      <c r="H846" s="343"/>
      <c r="I846" s="343"/>
      <c r="J846" s="344">
        <v>1000020110001</v>
      </c>
      <c r="K846" s="345"/>
      <c r="L846" s="345"/>
      <c r="M846" s="345"/>
      <c r="N846" s="345"/>
      <c r="O846" s="345"/>
      <c r="P846" s="359" t="s">
        <v>782</v>
      </c>
      <c r="Q846" s="346"/>
      <c r="R846" s="346"/>
      <c r="S846" s="346"/>
      <c r="T846" s="346"/>
      <c r="U846" s="346"/>
      <c r="V846" s="346"/>
      <c r="W846" s="346"/>
      <c r="X846" s="346"/>
      <c r="Y846" s="347">
        <v>564.70000000000005</v>
      </c>
      <c r="Z846" s="348"/>
      <c r="AA846" s="348"/>
      <c r="AB846" s="349"/>
      <c r="AC846" s="350" t="s">
        <v>769</v>
      </c>
      <c r="AD846" s="351"/>
      <c r="AE846" s="351"/>
      <c r="AF846" s="351"/>
      <c r="AG846" s="351"/>
      <c r="AH846" s="366" t="s">
        <v>740</v>
      </c>
      <c r="AI846" s="367"/>
      <c r="AJ846" s="367"/>
      <c r="AK846" s="367"/>
      <c r="AL846" s="354" t="s">
        <v>740</v>
      </c>
      <c r="AM846" s="355"/>
      <c r="AN846" s="355"/>
      <c r="AO846" s="356"/>
      <c r="AP846" s="357" t="s">
        <v>741</v>
      </c>
      <c r="AQ846" s="357"/>
      <c r="AR846" s="357"/>
      <c r="AS846" s="357"/>
      <c r="AT846" s="357"/>
      <c r="AU846" s="357"/>
      <c r="AV846" s="357"/>
      <c r="AW846" s="357"/>
      <c r="AX846" s="357"/>
      <c r="AY846">
        <f>COUNTA($C$846)</f>
        <v>1</v>
      </c>
    </row>
    <row r="847" spans="1:51" ht="34.5" customHeight="1" x14ac:dyDescent="0.15">
      <c r="A847" s="370">
        <v>3</v>
      </c>
      <c r="B847" s="370">
        <v>1</v>
      </c>
      <c r="C847" s="358" t="s">
        <v>761</v>
      </c>
      <c r="D847" s="343"/>
      <c r="E847" s="343"/>
      <c r="F847" s="343"/>
      <c r="G847" s="343"/>
      <c r="H847" s="343"/>
      <c r="I847" s="343"/>
      <c r="J847" s="344">
        <v>4000020270008</v>
      </c>
      <c r="K847" s="345"/>
      <c r="L847" s="345"/>
      <c r="M847" s="345"/>
      <c r="N847" s="345"/>
      <c r="O847" s="345"/>
      <c r="P847" s="359" t="s">
        <v>782</v>
      </c>
      <c r="Q847" s="346"/>
      <c r="R847" s="346"/>
      <c r="S847" s="346"/>
      <c r="T847" s="346"/>
      <c r="U847" s="346"/>
      <c r="V847" s="346"/>
      <c r="W847" s="346"/>
      <c r="X847" s="346"/>
      <c r="Y847" s="347">
        <v>479.6</v>
      </c>
      <c r="Z847" s="348"/>
      <c r="AA847" s="348"/>
      <c r="AB847" s="349"/>
      <c r="AC847" s="350" t="s">
        <v>769</v>
      </c>
      <c r="AD847" s="351"/>
      <c r="AE847" s="351"/>
      <c r="AF847" s="351"/>
      <c r="AG847" s="351"/>
      <c r="AH847" s="366" t="s">
        <v>740</v>
      </c>
      <c r="AI847" s="367"/>
      <c r="AJ847" s="367"/>
      <c r="AK847" s="367"/>
      <c r="AL847" s="354" t="s">
        <v>740</v>
      </c>
      <c r="AM847" s="355"/>
      <c r="AN847" s="355"/>
      <c r="AO847" s="356"/>
      <c r="AP847" s="357" t="s">
        <v>741</v>
      </c>
      <c r="AQ847" s="357"/>
      <c r="AR847" s="357"/>
      <c r="AS847" s="357"/>
      <c r="AT847" s="357"/>
      <c r="AU847" s="357"/>
      <c r="AV847" s="357"/>
      <c r="AW847" s="357"/>
      <c r="AX847" s="357"/>
      <c r="AY847">
        <f>COUNTA($C$847)</f>
        <v>1</v>
      </c>
    </row>
    <row r="848" spans="1:51" ht="34.5" customHeight="1" x14ac:dyDescent="0.15">
      <c r="A848" s="370">
        <v>4</v>
      </c>
      <c r="B848" s="370">
        <v>1</v>
      </c>
      <c r="C848" s="358" t="s">
        <v>762</v>
      </c>
      <c r="D848" s="343"/>
      <c r="E848" s="343"/>
      <c r="F848" s="343"/>
      <c r="G848" s="343"/>
      <c r="H848" s="343"/>
      <c r="I848" s="343"/>
      <c r="J848" s="344">
        <v>1000020230006</v>
      </c>
      <c r="K848" s="345"/>
      <c r="L848" s="345"/>
      <c r="M848" s="345"/>
      <c r="N848" s="345"/>
      <c r="O848" s="345"/>
      <c r="P848" s="359" t="s">
        <v>782</v>
      </c>
      <c r="Q848" s="346"/>
      <c r="R848" s="346"/>
      <c r="S848" s="346"/>
      <c r="T848" s="346"/>
      <c r="U848" s="346"/>
      <c r="V848" s="346"/>
      <c r="W848" s="346"/>
      <c r="X848" s="346"/>
      <c r="Y848" s="347">
        <v>479.3</v>
      </c>
      <c r="Z848" s="348"/>
      <c r="AA848" s="348"/>
      <c r="AB848" s="349"/>
      <c r="AC848" s="350" t="s">
        <v>769</v>
      </c>
      <c r="AD848" s="351"/>
      <c r="AE848" s="351"/>
      <c r="AF848" s="351"/>
      <c r="AG848" s="351"/>
      <c r="AH848" s="366" t="s">
        <v>740</v>
      </c>
      <c r="AI848" s="367"/>
      <c r="AJ848" s="367"/>
      <c r="AK848" s="367"/>
      <c r="AL848" s="354" t="s">
        <v>740</v>
      </c>
      <c r="AM848" s="355"/>
      <c r="AN848" s="355"/>
      <c r="AO848" s="356"/>
      <c r="AP848" s="357" t="s">
        <v>741</v>
      </c>
      <c r="AQ848" s="357"/>
      <c r="AR848" s="357"/>
      <c r="AS848" s="357"/>
      <c r="AT848" s="357"/>
      <c r="AU848" s="357"/>
      <c r="AV848" s="357"/>
      <c r="AW848" s="357"/>
      <c r="AX848" s="357"/>
      <c r="AY848">
        <f>COUNTA($C$848)</f>
        <v>1</v>
      </c>
    </row>
    <row r="849" spans="1:51" ht="34.5" customHeight="1" x14ac:dyDescent="0.15">
      <c r="A849" s="370">
        <v>5</v>
      </c>
      <c r="B849" s="370">
        <v>1</v>
      </c>
      <c r="C849" s="358" t="s">
        <v>763</v>
      </c>
      <c r="D849" s="343"/>
      <c r="E849" s="343"/>
      <c r="F849" s="343"/>
      <c r="G849" s="343"/>
      <c r="H849" s="343"/>
      <c r="I849" s="343"/>
      <c r="J849" s="344">
        <v>4000020120006</v>
      </c>
      <c r="K849" s="345"/>
      <c r="L849" s="345"/>
      <c r="M849" s="345"/>
      <c r="N849" s="345"/>
      <c r="O849" s="345"/>
      <c r="P849" s="359" t="s">
        <v>782</v>
      </c>
      <c r="Q849" s="346"/>
      <c r="R849" s="346"/>
      <c r="S849" s="346"/>
      <c r="T849" s="346"/>
      <c r="U849" s="346"/>
      <c r="V849" s="346"/>
      <c r="W849" s="346"/>
      <c r="X849" s="346"/>
      <c r="Y849" s="347">
        <v>455</v>
      </c>
      <c r="Z849" s="348"/>
      <c r="AA849" s="348"/>
      <c r="AB849" s="349"/>
      <c r="AC849" s="350" t="s">
        <v>769</v>
      </c>
      <c r="AD849" s="351"/>
      <c r="AE849" s="351"/>
      <c r="AF849" s="351"/>
      <c r="AG849" s="351"/>
      <c r="AH849" s="366" t="s">
        <v>740</v>
      </c>
      <c r="AI849" s="367"/>
      <c r="AJ849" s="367"/>
      <c r="AK849" s="367"/>
      <c r="AL849" s="354" t="s">
        <v>740</v>
      </c>
      <c r="AM849" s="355"/>
      <c r="AN849" s="355"/>
      <c r="AO849" s="356"/>
      <c r="AP849" s="357" t="s">
        <v>741</v>
      </c>
      <c r="AQ849" s="357"/>
      <c r="AR849" s="357"/>
      <c r="AS849" s="357"/>
      <c r="AT849" s="357"/>
      <c r="AU849" s="357"/>
      <c r="AV849" s="357"/>
      <c r="AW849" s="357"/>
      <c r="AX849" s="357"/>
      <c r="AY849">
        <f>COUNTA($C$849)</f>
        <v>1</v>
      </c>
    </row>
    <row r="850" spans="1:51" ht="34.5" customHeight="1" x14ac:dyDescent="0.15">
      <c r="A850" s="370">
        <v>6</v>
      </c>
      <c r="B850" s="370">
        <v>1</v>
      </c>
      <c r="C850" s="358" t="s">
        <v>764</v>
      </c>
      <c r="D850" s="343"/>
      <c r="E850" s="343"/>
      <c r="F850" s="343"/>
      <c r="G850" s="343"/>
      <c r="H850" s="343"/>
      <c r="I850" s="343"/>
      <c r="J850" s="344">
        <v>3000020141003</v>
      </c>
      <c r="K850" s="345"/>
      <c r="L850" s="345"/>
      <c r="M850" s="345"/>
      <c r="N850" s="345"/>
      <c r="O850" s="345"/>
      <c r="P850" s="359" t="s">
        <v>782</v>
      </c>
      <c r="Q850" s="346"/>
      <c r="R850" s="346"/>
      <c r="S850" s="346"/>
      <c r="T850" s="346"/>
      <c r="U850" s="346"/>
      <c r="V850" s="346"/>
      <c r="W850" s="346"/>
      <c r="X850" s="346"/>
      <c r="Y850" s="347">
        <v>406.3</v>
      </c>
      <c r="Z850" s="348"/>
      <c r="AA850" s="348"/>
      <c r="AB850" s="349"/>
      <c r="AC850" s="350" t="s">
        <v>769</v>
      </c>
      <c r="AD850" s="351"/>
      <c r="AE850" s="351"/>
      <c r="AF850" s="351"/>
      <c r="AG850" s="351"/>
      <c r="AH850" s="366" t="s">
        <v>740</v>
      </c>
      <c r="AI850" s="367"/>
      <c r="AJ850" s="367"/>
      <c r="AK850" s="367"/>
      <c r="AL850" s="354" t="s">
        <v>740</v>
      </c>
      <c r="AM850" s="355"/>
      <c r="AN850" s="355"/>
      <c r="AO850" s="356"/>
      <c r="AP850" s="357" t="s">
        <v>741</v>
      </c>
      <c r="AQ850" s="357"/>
      <c r="AR850" s="357"/>
      <c r="AS850" s="357"/>
      <c r="AT850" s="357"/>
      <c r="AU850" s="357"/>
      <c r="AV850" s="357"/>
      <c r="AW850" s="357"/>
      <c r="AX850" s="357"/>
      <c r="AY850">
        <f>COUNTA($C$850)</f>
        <v>1</v>
      </c>
    </row>
    <row r="851" spans="1:51" ht="34.5" customHeight="1" x14ac:dyDescent="0.15">
      <c r="A851" s="370">
        <v>7</v>
      </c>
      <c r="B851" s="370">
        <v>1</v>
      </c>
      <c r="C851" s="358" t="s">
        <v>765</v>
      </c>
      <c r="D851" s="343"/>
      <c r="E851" s="343"/>
      <c r="F851" s="343"/>
      <c r="G851" s="343"/>
      <c r="H851" s="343"/>
      <c r="I851" s="343"/>
      <c r="J851" s="344">
        <v>6000020271004</v>
      </c>
      <c r="K851" s="345"/>
      <c r="L851" s="345"/>
      <c r="M851" s="345"/>
      <c r="N851" s="345"/>
      <c r="O851" s="345"/>
      <c r="P851" s="359" t="s">
        <v>782</v>
      </c>
      <c r="Q851" s="346"/>
      <c r="R851" s="346"/>
      <c r="S851" s="346"/>
      <c r="T851" s="346"/>
      <c r="U851" s="346"/>
      <c r="V851" s="346"/>
      <c r="W851" s="346"/>
      <c r="X851" s="346"/>
      <c r="Y851" s="347">
        <v>388.2</v>
      </c>
      <c r="Z851" s="348"/>
      <c r="AA851" s="348"/>
      <c r="AB851" s="349"/>
      <c r="AC851" s="350" t="s">
        <v>769</v>
      </c>
      <c r="AD851" s="351"/>
      <c r="AE851" s="351"/>
      <c r="AF851" s="351"/>
      <c r="AG851" s="351"/>
      <c r="AH851" s="366" t="s">
        <v>740</v>
      </c>
      <c r="AI851" s="367"/>
      <c r="AJ851" s="367"/>
      <c r="AK851" s="367"/>
      <c r="AL851" s="354" t="s">
        <v>740</v>
      </c>
      <c r="AM851" s="355"/>
      <c r="AN851" s="355"/>
      <c r="AO851" s="356"/>
      <c r="AP851" s="357" t="s">
        <v>741</v>
      </c>
      <c r="AQ851" s="357"/>
      <c r="AR851" s="357"/>
      <c r="AS851" s="357"/>
      <c r="AT851" s="357"/>
      <c r="AU851" s="357"/>
      <c r="AV851" s="357"/>
      <c r="AW851" s="357"/>
      <c r="AX851" s="357"/>
      <c r="AY851">
        <f>COUNTA($C$851)</f>
        <v>1</v>
      </c>
    </row>
    <row r="852" spans="1:51" ht="34.5" customHeight="1" x14ac:dyDescent="0.15">
      <c r="A852" s="370">
        <v>8</v>
      </c>
      <c r="B852" s="370">
        <v>1</v>
      </c>
      <c r="C852" s="358" t="s">
        <v>766</v>
      </c>
      <c r="D852" s="343"/>
      <c r="E852" s="343"/>
      <c r="F852" s="343"/>
      <c r="G852" s="343"/>
      <c r="H852" s="343"/>
      <c r="I852" s="343"/>
      <c r="J852" s="344">
        <v>2000020080004</v>
      </c>
      <c r="K852" s="345"/>
      <c r="L852" s="345"/>
      <c r="M852" s="345"/>
      <c r="N852" s="345"/>
      <c r="O852" s="345"/>
      <c r="P852" s="359" t="s">
        <v>782</v>
      </c>
      <c r="Q852" s="346"/>
      <c r="R852" s="346"/>
      <c r="S852" s="346"/>
      <c r="T852" s="346"/>
      <c r="U852" s="346"/>
      <c r="V852" s="346"/>
      <c r="W852" s="346"/>
      <c r="X852" s="346"/>
      <c r="Y852" s="347">
        <v>343.6</v>
      </c>
      <c r="Z852" s="348"/>
      <c r="AA852" s="348"/>
      <c r="AB852" s="349"/>
      <c r="AC852" s="350" t="s">
        <v>769</v>
      </c>
      <c r="AD852" s="351"/>
      <c r="AE852" s="351"/>
      <c r="AF852" s="351"/>
      <c r="AG852" s="351"/>
      <c r="AH852" s="366" t="s">
        <v>740</v>
      </c>
      <c r="AI852" s="367"/>
      <c r="AJ852" s="367"/>
      <c r="AK852" s="367"/>
      <c r="AL852" s="354" t="s">
        <v>740</v>
      </c>
      <c r="AM852" s="355"/>
      <c r="AN852" s="355"/>
      <c r="AO852" s="356"/>
      <c r="AP852" s="357" t="s">
        <v>741</v>
      </c>
      <c r="AQ852" s="357"/>
      <c r="AR852" s="357"/>
      <c r="AS852" s="357"/>
      <c r="AT852" s="357"/>
      <c r="AU852" s="357"/>
      <c r="AV852" s="357"/>
      <c r="AW852" s="357"/>
      <c r="AX852" s="357"/>
      <c r="AY852">
        <f>COUNTA($C$852)</f>
        <v>1</v>
      </c>
    </row>
    <row r="853" spans="1:51" ht="34.5" customHeight="1" x14ac:dyDescent="0.15">
      <c r="A853" s="370">
        <v>9</v>
      </c>
      <c r="B853" s="370">
        <v>1</v>
      </c>
      <c r="C853" s="358" t="s">
        <v>767</v>
      </c>
      <c r="D853" s="343"/>
      <c r="E853" s="343"/>
      <c r="F853" s="343"/>
      <c r="G853" s="343"/>
      <c r="H853" s="343"/>
      <c r="I853" s="343"/>
      <c r="J853" s="344">
        <v>6000020400009</v>
      </c>
      <c r="K853" s="345"/>
      <c r="L853" s="345"/>
      <c r="M853" s="345"/>
      <c r="N853" s="345"/>
      <c r="O853" s="345"/>
      <c r="P853" s="359" t="s">
        <v>782</v>
      </c>
      <c r="Q853" s="346"/>
      <c r="R853" s="346"/>
      <c r="S853" s="346"/>
      <c r="T853" s="346"/>
      <c r="U853" s="346"/>
      <c r="V853" s="346"/>
      <c r="W853" s="346"/>
      <c r="X853" s="346"/>
      <c r="Y853" s="347">
        <v>304.89999999999998</v>
      </c>
      <c r="Z853" s="348"/>
      <c r="AA853" s="348"/>
      <c r="AB853" s="349"/>
      <c r="AC853" s="350" t="s">
        <v>769</v>
      </c>
      <c r="AD853" s="351"/>
      <c r="AE853" s="351"/>
      <c r="AF853" s="351"/>
      <c r="AG853" s="351"/>
      <c r="AH853" s="366" t="s">
        <v>740</v>
      </c>
      <c r="AI853" s="367"/>
      <c r="AJ853" s="367"/>
      <c r="AK853" s="367"/>
      <c r="AL853" s="354" t="s">
        <v>740</v>
      </c>
      <c r="AM853" s="355"/>
      <c r="AN853" s="355"/>
      <c r="AO853" s="356"/>
      <c r="AP853" s="357" t="s">
        <v>741</v>
      </c>
      <c r="AQ853" s="357"/>
      <c r="AR853" s="357"/>
      <c r="AS853" s="357"/>
      <c r="AT853" s="357"/>
      <c r="AU853" s="357"/>
      <c r="AV853" s="357"/>
      <c r="AW853" s="357"/>
      <c r="AX853" s="357"/>
      <c r="AY853">
        <f>COUNTA($C$853)</f>
        <v>1</v>
      </c>
    </row>
    <row r="854" spans="1:51" ht="34.5" customHeight="1" x14ac:dyDescent="0.15">
      <c r="A854" s="370">
        <v>10</v>
      </c>
      <c r="B854" s="370">
        <v>1</v>
      </c>
      <c r="C854" s="358" t="s">
        <v>768</v>
      </c>
      <c r="D854" s="343"/>
      <c r="E854" s="343"/>
      <c r="F854" s="343"/>
      <c r="G854" s="343"/>
      <c r="H854" s="343"/>
      <c r="I854" s="343"/>
      <c r="J854" s="344">
        <v>1000020470007</v>
      </c>
      <c r="K854" s="345"/>
      <c r="L854" s="345"/>
      <c r="M854" s="345"/>
      <c r="N854" s="345"/>
      <c r="O854" s="345"/>
      <c r="P854" s="359" t="s">
        <v>782</v>
      </c>
      <c r="Q854" s="346"/>
      <c r="R854" s="346"/>
      <c r="S854" s="346"/>
      <c r="T854" s="346"/>
      <c r="U854" s="346"/>
      <c r="V854" s="346"/>
      <c r="W854" s="346"/>
      <c r="X854" s="346"/>
      <c r="Y854" s="347">
        <v>291.8</v>
      </c>
      <c r="Z854" s="348"/>
      <c r="AA854" s="348"/>
      <c r="AB854" s="349"/>
      <c r="AC854" s="350" t="s">
        <v>769</v>
      </c>
      <c r="AD854" s="351"/>
      <c r="AE854" s="351"/>
      <c r="AF854" s="351"/>
      <c r="AG854" s="351"/>
      <c r="AH854" s="366" t="s">
        <v>740</v>
      </c>
      <c r="AI854" s="367"/>
      <c r="AJ854" s="367"/>
      <c r="AK854" s="367"/>
      <c r="AL854" s="354" t="s">
        <v>740</v>
      </c>
      <c r="AM854" s="355"/>
      <c r="AN854" s="355"/>
      <c r="AO854" s="356"/>
      <c r="AP854" s="357" t="s">
        <v>741</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741</v>
      </c>
      <c r="F1110" s="369"/>
      <c r="G1110" s="369"/>
      <c r="H1110" s="369"/>
      <c r="I1110" s="369"/>
      <c r="J1110" s="344" t="s">
        <v>740</v>
      </c>
      <c r="K1110" s="345"/>
      <c r="L1110" s="345"/>
      <c r="M1110" s="345"/>
      <c r="N1110" s="345"/>
      <c r="O1110" s="345"/>
      <c r="P1110" s="359" t="s">
        <v>741</v>
      </c>
      <c r="Q1110" s="346"/>
      <c r="R1110" s="346"/>
      <c r="S1110" s="346"/>
      <c r="T1110" s="346"/>
      <c r="U1110" s="346"/>
      <c r="V1110" s="346"/>
      <c r="W1110" s="346"/>
      <c r="X1110" s="346"/>
      <c r="Y1110" s="347" t="s">
        <v>740</v>
      </c>
      <c r="Z1110" s="348"/>
      <c r="AA1110" s="348"/>
      <c r="AB1110" s="349"/>
      <c r="AC1110" s="350"/>
      <c r="AD1110" s="351"/>
      <c r="AE1110" s="351"/>
      <c r="AF1110" s="351"/>
      <c r="AG1110" s="351"/>
      <c r="AH1110" s="352" t="s">
        <v>740</v>
      </c>
      <c r="AI1110" s="353"/>
      <c r="AJ1110" s="353"/>
      <c r="AK1110" s="353"/>
      <c r="AL1110" s="354" t="s">
        <v>740</v>
      </c>
      <c r="AM1110" s="355"/>
      <c r="AN1110" s="355"/>
      <c r="AO1110" s="356"/>
      <c r="AP1110" s="357" t="s">
        <v>741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25" max="49" man="1"/>
    <brk id="76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W20" sqref="W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739</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739</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391</v>
      </c>
      <c r="AF2" s="1027"/>
      <c r="AG2" s="1027"/>
      <c r="AH2" s="1027"/>
      <c r="AI2" s="1027" t="s">
        <v>413</v>
      </c>
      <c r="AJ2" s="1027"/>
      <c r="AK2" s="1027"/>
      <c r="AL2" s="556"/>
      <c r="AM2" s="1027" t="s">
        <v>510</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391</v>
      </c>
      <c r="AF9" s="1027"/>
      <c r="AG9" s="1027"/>
      <c r="AH9" s="1027"/>
      <c r="AI9" s="1027" t="s">
        <v>413</v>
      </c>
      <c r="AJ9" s="1027"/>
      <c r="AK9" s="1027"/>
      <c r="AL9" s="556"/>
      <c r="AM9" s="1027" t="s">
        <v>510</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391</v>
      </c>
      <c r="AF16" s="1027"/>
      <c r="AG16" s="1027"/>
      <c r="AH16" s="1027"/>
      <c r="AI16" s="1027" t="s">
        <v>413</v>
      </c>
      <c r="AJ16" s="1027"/>
      <c r="AK16" s="1027"/>
      <c r="AL16" s="556"/>
      <c r="AM16" s="1027" t="s">
        <v>510</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391</v>
      </c>
      <c r="AF23" s="1027"/>
      <c r="AG23" s="1027"/>
      <c r="AH23" s="1027"/>
      <c r="AI23" s="1027" t="s">
        <v>413</v>
      </c>
      <c r="AJ23" s="1027"/>
      <c r="AK23" s="1027"/>
      <c r="AL23" s="556"/>
      <c r="AM23" s="1027" t="s">
        <v>510</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391</v>
      </c>
      <c r="AF30" s="1027"/>
      <c r="AG30" s="1027"/>
      <c r="AH30" s="1027"/>
      <c r="AI30" s="1027" t="s">
        <v>413</v>
      </c>
      <c r="AJ30" s="1027"/>
      <c r="AK30" s="1027"/>
      <c r="AL30" s="556"/>
      <c r="AM30" s="1027" t="s">
        <v>510</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391</v>
      </c>
      <c r="AF37" s="1027"/>
      <c r="AG37" s="1027"/>
      <c r="AH37" s="1027"/>
      <c r="AI37" s="1027" t="s">
        <v>413</v>
      </c>
      <c r="AJ37" s="1027"/>
      <c r="AK37" s="1027"/>
      <c r="AL37" s="556"/>
      <c r="AM37" s="1027" t="s">
        <v>510</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391</v>
      </c>
      <c r="AF44" s="1027"/>
      <c r="AG44" s="1027"/>
      <c r="AH44" s="1027"/>
      <c r="AI44" s="1027" t="s">
        <v>413</v>
      </c>
      <c r="AJ44" s="1027"/>
      <c r="AK44" s="1027"/>
      <c r="AL44" s="556"/>
      <c r="AM44" s="1027" t="s">
        <v>510</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391</v>
      </c>
      <c r="AF51" s="1027"/>
      <c r="AG51" s="1027"/>
      <c r="AH51" s="1027"/>
      <c r="AI51" s="1027" t="s">
        <v>413</v>
      </c>
      <c r="AJ51" s="1027"/>
      <c r="AK51" s="1027"/>
      <c r="AL51" s="556"/>
      <c r="AM51" s="1027" t="s">
        <v>510</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391</v>
      </c>
      <c r="AF58" s="1027"/>
      <c r="AG58" s="1027"/>
      <c r="AH58" s="1027"/>
      <c r="AI58" s="1027" t="s">
        <v>413</v>
      </c>
      <c r="AJ58" s="1027"/>
      <c r="AK58" s="1027"/>
      <c r="AL58" s="556"/>
      <c r="AM58" s="1027" t="s">
        <v>510</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391</v>
      </c>
      <c r="AF65" s="1027"/>
      <c r="AG65" s="1027"/>
      <c r="AH65" s="1027"/>
      <c r="AI65" s="1027" t="s">
        <v>413</v>
      </c>
      <c r="AJ65" s="1027"/>
      <c r="AK65" s="1027"/>
      <c r="AL65" s="556"/>
      <c r="AM65" s="1027" t="s">
        <v>510</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2021-08-13T02:35:46Z</cp:lastPrinted>
  <dcterms:created xsi:type="dcterms:W3CDTF">2012-03-13T00:50:25Z</dcterms:created>
  <dcterms:modified xsi:type="dcterms:W3CDTF">2021-09-01T04:48:31Z</dcterms:modified>
</cp:coreProperties>
</file>