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１回目提出分の再提出\"/>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16" i="3"/>
  <c r="AY604" i="3"/>
  <c r="AY235" i="3"/>
  <c r="AY417" i="3"/>
  <c r="AY645" i="3"/>
  <c r="AY369" i="3"/>
  <c r="AY271" i="3"/>
  <c r="AY459" i="3"/>
  <c r="AY25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<sst xmlns="http://schemas.openxmlformats.org/spreadsheetml/2006/main" count="3048" uniqueCount="796">
  <si>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</si>
  <si>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</si>
  <si>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</si>
  <si>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</si>
  <si>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</si>
  <si>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</si>
  <si>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</si>
  <si>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</si>
  <si>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</si>
  <si>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</si>
  <si>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</si>
  <si>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</si>
  <si>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</si>
  <si>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</si>
  <si>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</si>
  <si>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</si>
  <si>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</si>
  <si>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</si>
  <si>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</si>
  <si>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</si>
  <si>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</si>
  <si>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</si>
  <si>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</si>
  <si>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</si>
  <si>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</si>
  <si>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</si>
  <si>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</si>
  <si>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</si>
  <si>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</si>
  <si>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</si>
  <si>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</si>
  <si>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</si>
  <si>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</si>
  <si>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</si>
  <si>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</si>
  <si>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</si>
  <si>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</si>
  <si>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</si>
  <si>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</si>
  <si>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</si>
  <si>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</si>
  <si>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</si>
  <si>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</si>
  <si>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</si>
  <si>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</si>
  <si>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</si>
  <si>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</si>
  <si>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</si>
  <si>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</si>
  <si>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</si>
  <si>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</si>
  <si>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</si>
  <si>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</si>
  <si>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</si>
  <si>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</si>
  <si>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</si>
  <si>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</si>
  <si>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</si>
  <si>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</si>
  <si>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</si>
  <si>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</si>
  <si>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</si>
  <si>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</si>
  <si>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</si>
  <si>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</si>
  <si>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</si>
  <si>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</si>
  <si>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</si>
  <si>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</si>
  <si>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</si>
  <si>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</si>
  <si>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</si>
  <si>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</si>
  <si>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</si>
  <si>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</si>
  <si>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</si>
  <si>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</si>
  <si>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</si>
  <si>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</si>
  <si>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</si>
  <si>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</si>
  <si>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</si>
  <si>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</si>
  <si>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</si>
  <si>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</si>
  <si>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</si>
  <si>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</si>
  <si>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</si>
  <si>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</si>
  <si>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</si>
  <si>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</si>
  <si>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</si>
  <si>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</si>
  <si>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</si>
  <si>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</si>
  <si>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</si>
  <si>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</si>
  <si>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</si>
  <si>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</si>
  <si>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</si>
  <si>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</si>
  <si>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</si>
  <si>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</si>
  <si>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</si>
  <si>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</si>
  <si>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</si>
  <si>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</si>
  <si>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</si>
  <si>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</si>
  <si>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</si>
  <si>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</si>
  <si>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</si>
  <si>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</si>
  <si>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</si>
  <si>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</si>
  <si>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</si>
  <si>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</si>
  <si>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</si>
  <si>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</si>
  <si>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</si>
  <si>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</si>
  <si>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</si>
  <si>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</si>
  <si>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</si>
  <si>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</si>
  <si>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</si>
  <si>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</si>
  <si>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</si>
  <si>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</si>
  <si>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</si>
  <si>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</si>
  <si>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</si>
  <si>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</si>
  <si>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</si>
  <si>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</si>
  <si>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</si>
  <si>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</si>
  <si>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</si>
  <si>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</si>
  <si>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</si>
  <si>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</si>
  <si>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</si>
  <si>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</si>
  <si>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</si>
  <si>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</si>
  <si>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</si>
  <si>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</si>
  <si>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</si>
  <si>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</si>
  <si>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</si>
  <si>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</si>
  <si>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</si>
  <si>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</si>
  <si>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</si>
  <si>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</si>
  <si>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</si>
  <si>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</si>
  <si>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</si>
  <si>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</si>
  <si>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</si>
  <si>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</si>
  <si>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</si>
  <si>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</si>
  <si>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</si>
  <si>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</si>
  <si>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</si>
  <si>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</si>
  <si>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</si>
  <si>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</si>
  <si>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</si>
  <si>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</si>
  <si>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</si>
  <si>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</si>
  <si>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</si>
  <si>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</si>
  <si>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</si>
  <si>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</si>
  <si>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</si>
  <si>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</si>
  <si>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</si>
  <si>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</si>
  <si>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</si>
  <si>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</si>
  <si>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</si>
  <si>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</si>
  <si>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</si>
  <si>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</si>
  <si>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</si>
  <si>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</si>
  <si>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</si>
  <si>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</si>
  <si>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</si>
  <si>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</si>
  <si>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</si>
  <si>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</si>
  <si>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</si>
  <si>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</si>
  <si>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</si>
  <si>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</si>
  <si>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</si>
  <si>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</si>
  <si>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</si>
  <si>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</si>
  <si>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</si>
  <si>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</si>
  <si>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</si>
  <si>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</si>
  <si>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</si>
  <si>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</si>
  <si>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</si>
  <si>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</si>
  <si>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</si>
  <si>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</si>
  <si>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</si>
  <si>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</si>
  <si>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</si>
  <si>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</si>
  <si>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</si>
  <si>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</si>
  <si>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</si>
  <si>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</si>
  <si>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</si>
  <si>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</si>
  <si>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</si>
  <si>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</si>
  <si>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</si>
  <si>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</si>
  <si>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</si>
  <si>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</si>
  <si>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</si>
  <si>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</si>
  <si>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</si>
  <si>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</si>
  <si>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</si>
  <si>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</si>
  <si>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</si>
  <si>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</si>
  <si>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</si>
  <si>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</si>
  <si>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</si>
  <si>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</si>
  <si>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</si>
  <si>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</si>
  <si>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</si>
  <si>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</si>
  <si>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</si>
  <si>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</si>
  <si>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</si>
  <si>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</si>
  <si>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</si>
  <si>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</si>
  <si>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</si>
  <si>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</si>
  <si>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</si>
  <si>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</si>
  <si>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</si>
  <si>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</si>
  <si>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</si>
  <si>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</si>
  <si>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</si>
  <si>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</si>
  <si>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</si>
  <si>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</si>
  <si>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</si>
  <si>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</si>
  <si>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</si>
  <si>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</si>
  <si>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</si>
  <si>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</si>
  <si>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</si>
  <si>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</si>
  <si>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</si>
  <si>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</si>
  <si>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</si>
  <si>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</si>
  <si>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</si>
  <si>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</si>
  <si>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</si>
  <si>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</si>
  <si>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</si>
  <si>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</si>
  <si>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</si>
  <si>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</si>
  <si>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</si>
  <si>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</si>
  <si>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</si>
  <si>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</si>
  <si>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</si>
  <si>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</si>
  <si>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</si>
  <si>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</si>
  <si>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</si>
  <si>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</si>
  <si>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</si>
  <si>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</si>
  <si>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</si>
  <si>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</si>
  <si>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</si>
  <si>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</si>
  <si>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</si>
  <si>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</si>
  <si>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</si>
  <si>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</si>
  <si>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</si>
  <si>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</si>
  <si>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</si>
  <si>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</si>
  <si>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</si>
  <si>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</si>
  <si>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</si>
  <si>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</si>
  <si>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</si>
  <si>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</si>
  <si>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</si>
  <si>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</si>
  <si>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</si>
  <si>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</si>
  <si>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</si>
  <si>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</si>
  <si>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</si>
  <si>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</si>
  <si>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</si>
  <si>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</si>
  <si>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</si>
  <si>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</si>
  <si>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</si>
  <si>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</si>
  <si>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</si>
  <si>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</si>
  <si>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</si>
  <si>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</si>
  <si>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</si>
  <si>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</si>
  <si>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</si>
  <si>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</si>
  <si>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</si>
  <si>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</si>
  <si>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</si>
  <si>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</si>
  <si>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</si>
  <si>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</si>
  <si>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</si>
  <si>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</si>
  <si>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</si>
  <si>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</si>
  <si>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</si>
  <si>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</si>
  <si>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</si>
  <si>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</si>
  <si>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</si>
  <si>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</si>
  <si>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</si>
  <si>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</si>
  <si>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</si>
  <si>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</si>
  <si>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</si>
  <si>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</si>
  <si>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</si>
  <si>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</si>
  <si>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</si>
  <si>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</si>
  <si>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</si>
  <si>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</si>
  <si>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</si>
  <si>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</si>
  <si>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</si>
  <si>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</si>
  <si>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</si>
  <si>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</si>
  <si>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</si>
  <si>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</si>
  <si>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</si>
  <si>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</si>
  <si>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</si>
  <si>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</si>
  <si>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</si>
  <si>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</si>
  <si>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</si>
  <si>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</si>
  <si>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</si>
  <si>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</si>
  <si>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</si>
  <si>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</si>
  <si>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</si>
  <si>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</si>
  <si>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</si>
  <si>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</si>
  <si>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</si>
  <si>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</si>
  <si>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</si>
  <si>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</si>
  <si>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</si>
  <si>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</si>
  <si>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</si>
  <si>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</si>
  <si>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</si>
  <si>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</si>
  <si>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</si>
  <si>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</si>
  <si>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</si>
  <si>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</si>
  <si>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</si>
  <si>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</si>
  <si>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</si>
  <si>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</si>
  <si>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</si>
  <si>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</si>
  <si>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</si>
  <si>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</si>
  <si>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</si>
  <si>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</si>
  <si>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</si>
  <si>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</si>
  <si>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</si>
  <si>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</si>
  <si>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</si>
  <si>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</si>
  <si>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</si>
  <si>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</si>
  <si>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</si>
  <si>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</si>
  <si>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</si>
  <si>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</si>
  <si>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</si>
  <si>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</si>
  <si>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</si>
  <si>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</si>
  <si>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</si>
  <si>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</si>
  <si>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</si>
  <si>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</si>
  <si>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</si>
  <si>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</si>
  <si>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</si>
  <si>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</si>
  <si>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</si>
  <si>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</si>
  <si>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</si>
  <si>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</si>
  <si>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</si>
  <si>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</si>
  <si>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</si>
  <si>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</si>
  <si>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</si>
  <si>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</si>
  <si>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</si>
  <si>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</si>
  <si>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</si>
  <si>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</si>
  <si>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</si>
  <si>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</si>
  <si>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</si>
  <si>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</si>
  <si>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</si>
  <si>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</si>
  <si>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</si>
  <si>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</si>
  <si>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</si>
  <si>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</si>
  <si>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</si>
  <si>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</si>
  <si>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</si>
  <si>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</si>
  <si>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</si>
  <si>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</si>
  <si>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</si>
  <si>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</si>
  <si>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</si>
  <si>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</si>
  <si>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</si>
  <si>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</si>
  <si>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</si>
  <si>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</si>
  <si>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</si>
  <si>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</si>
  <si>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</si>
  <si>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</si>
  <si>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</si>
  <si>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</si>
  <si>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</si>
  <si>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</si>
  <si>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</si>
  <si>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</si>
  <si>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</si>
  <si>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</si>
  <si>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</si>
  <si>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</si>
  <si>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</si>
  <si>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</si>
  <si>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</si>
  <si>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</si>
  <si>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</si>
  <si>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</si>
  <si>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</si>
  <si>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</si>
  <si>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</si>
  <si>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</si>
  <si>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</si>
  <si>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</si>
  <si>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</si>
  <si>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</si>
  <si>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</si>
  <si>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</si>
  <si>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</si>
  <si>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</si>
  <si>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</si>
  <si>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</si>
  <si>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</si>
  <si>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</si>
  <si>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</si>
  <si>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</si>
  <si>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</si>
  <si>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</si>
  <si>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</si>
  <si>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</si>
  <si>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</si>
  <si>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</si>
  <si>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</si>
  <si>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</si>
  <si>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</si>
  <si>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</si>
  <si>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</si>
  <si>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</si>
  <si>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</si>
  <si>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</si>
  <si>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</si>
  <si>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</si>
  <si>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</si>
  <si>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</si>
  <si>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</si>
  <si>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</si>
  <si>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</si>
  <si>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</si>
  <si>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</si>
  <si>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</si>
  <si>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</si>
  <si>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</si>
  <si>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</si>
  <si>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</si>
  <si>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</si>
  <si>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</si>
  <si>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</si>
  <si>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</si>
  <si>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</si>
  <si>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</si>
  <si>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</si>
  <si>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</si>
  <si>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</si>
  <si>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</si>
  <si>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</si>
  <si>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</si>
  <si>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</si>
  <si>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</si>
  <si>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</si>
  <si>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</si>
  <si>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</si>
  <si>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</si>
  <si>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</si>
  <si>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</si>
  <si>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</si>
  <si>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</si>
  <si>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</si>
  <si>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</si>
  <si>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</si>
  <si>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</si>
  <si>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</si>
  <si>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</si>
  <si>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</si>
  <si>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</si>
  <si>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</si>
  <si>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</si>
  <si>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</si>
  <si>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</si>
  <si>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</si>
  <si>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</si>
  <si>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</si>
  <si>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</si>
  <si>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</si>
  <si>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</si>
  <si>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</si>
  <si>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</si>
  <si>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</si>
  <si>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</si>
  <si>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</si>
  <si>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</si>
  <si>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</si>
  <si>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</si>
  <si>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</si>
  <si>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</si>
  <si>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</si>
  <si>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</si>
  <si>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</si>
  <si>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</si>
  <si>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</si>
  <si>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</si>
  <si>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</si>
  <si>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</si>
  <si>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</si>
  <si>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</si>
  <si>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</si>
  <si>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</si>
  <si>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</si>
  <si>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</si>
  <si>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</si>
  <si>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</si>
  <si>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</si>
  <si>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</si>
  <si>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</si>
  <si>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</si>
  <si>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</si>
  <si>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</si>
  <si>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</si>
  <si>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</si>
  <si>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</si>
  <si>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</si>
  <si>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</si>
  <si>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</si>
  <si>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</si>
  <si>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</si>
  <si>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</si>
  <si>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</si>
  <si>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</si>
  <si>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</si>
  <si>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</si>
  <si>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</si>
  <si>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</si>
  <si>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</si>
  <si>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</si>
  <si>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</si>
  <si>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</si>
  <si>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</si>
  <si>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</si>
  <si>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</si>
  <si>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</si>
  <si>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</si>
  <si>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</si>
  <si>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</si>
  <si>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</si>
  <si>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</si>
  <si>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</si>
  <si>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</si>
  <si>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</si>
  <si>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</si>
  <si>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</si>
  <si>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</si>
  <si>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</si>
  <si>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</si>
  <si>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</si>
  <si>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</si>
  <si>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</si>
  <si>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</si>
  <si>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</si>
  <si>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</si>
  <si>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</si>
  <si>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</si>
  <si>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</si>
  <si>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</si>
  <si>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</si>
  <si>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</si>
  <si>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</si>
  <si>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</si>
  <si>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</si>
  <si>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</si>
  <si>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</si>
  <si>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</si>
  <si>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</si>
  <si>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</si>
  <si>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</si>
  <si>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</si>
  <si>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</si>
  <si>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</si>
  <si>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</si>
  <si>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</si>
  <si>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</si>
  <si>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</si>
  <si>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</si>
  <si>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</si>
  <si>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</si>
  <si>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</si>
  <si>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</si>
  <si>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</si>
  <si>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</si>
  <si>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</si>
  <si>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</si>
  <si>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</si>
  <si>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</si>
  <si>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</si>
  <si>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</si>
  <si>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</si>
  <si>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</si>
  <si>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</si>
  <si>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</si>
  <si>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</si>
  <si>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</si>
  <si>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</si>
  <si>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</si>
  <si>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</si>
  <si>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</si>
  <si>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</si>
  <si>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</si>
  <si>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</si>
  <si>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</si>
  <si>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</si>
  <si>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</si>
  <si>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</si>
  <si>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</si>
  <si>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</si>
  <si>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</si>
  <si>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</si>
  <si>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</si>
  <si>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</si>
  <si>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</si>
  <si>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</si>
  <si>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難病対策の推進のための患者データ登録整備事業経費</t>
    <phoneticPr fontId="5"/>
  </si>
  <si>
    <t>健康局</t>
    <rPh sb="0" eb="3">
      <t>ケンコウキョク</t>
    </rPh>
    <phoneticPr fontId="5"/>
  </si>
  <si>
    <t>難病対策課</t>
    <rPh sb="0" eb="5">
      <t>ナンビョウタイサクカ</t>
    </rPh>
    <phoneticPr fontId="5"/>
  </si>
  <si>
    <t>課長：尾崎　守正</t>
    <phoneticPr fontId="5"/>
  </si>
  <si>
    <t>難病の患者に対する医療等に関する法律（平成26年法
律第50号）第４条</t>
    <phoneticPr fontId="5"/>
  </si>
  <si>
    <t>難病の患者に対する医療等の総合的な推進を図るための基本的な方針（平成27年厚生労働省告示第375号）</t>
    <phoneticPr fontId="5"/>
  </si>
  <si>
    <t>○</t>
  </si>
  <si>
    <t>難病患者のデータを収集・登録することで、症例が比較的少なく、全国規模で研究を行わなければ対策が進まない難病について、一定の症例数を確保し、患者の症状、治療方法、転帰などを把握することにより研究の推進や医療の質の向上に結びつける。</t>
    <phoneticPr fontId="5"/>
  </si>
  <si>
    <t>医療費助成の対象疾患に罹患した患者であれば医療費助成の有無にかかわらず全員が登録可能なシステムの整備を行う。</t>
    <phoneticPr fontId="5"/>
  </si>
  <si>
    <t>-</t>
  </si>
  <si>
    <t>-</t>
    <phoneticPr fontId="5"/>
  </si>
  <si>
    <t>医療情報システム開発等委託費</t>
  </si>
  <si>
    <t>健康対策関係業務庁費</t>
    <rPh sb="0" eb="2">
      <t>ケンコウ</t>
    </rPh>
    <rPh sb="2" eb="4">
      <t>タイサク</t>
    </rPh>
    <rPh sb="4" eb="6">
      <t>カンケイ</t>
    </rPh>
    <rPh sb="6" eb="8">
      <t>ギョウム</t>
    </rPh>
    <rPh sb="8" eb="10">
      <t>チョウヒ</t>
    </rPh>
    <phoneticPr fontId="5"/>
  </si>
  <si>
    <t>前年度の難病患者のデータ提供件数以上</t>
    <rPh sb="0" eb="3">
      <t>ゼンネンド</t>
    </rPh>
    <rPh sb="4" eb="8">
      <t>ナンビョウカンジャ</t>
    </rPh>
    <rPh sb="12" eb="14">
      <t>テイキョウ</t>
    </rPh>
    <rPh sb="14" eb="16">
      <t>ケンスウ</t>
    </rPh>
    <rPh sb="16" eb="18">
      <t>イジョウ</t>
    </rPh>
    <phoneticPr fontId="5"/>
  </si>
  <si>
    <t>研究者等への提供件数
（平成31年度から提供開始）</t>
    <rPh sb="12" eb="14">
      <t>ヘイセイ</t>
    </rPh>
    <rPh sb="16" eb="18">
      <t>ネンド</t>
    </rPh>
    <rPh sb="20" eb="22">
      <t>テイキョウ</t>
    </rPh>
    <rPh sb="22" eb="24">
      <t>カイシ</t>
    </rPh>
    <phoneticPr fontId="5"/>
  </si>
  <si>
    <t>件</t>
    <rPh sb="0" eb="1">
      <t>ケン</t>
    </rPh>
    <phoneticPr fontId="5"/>
  </si>
  <si>
    <t>難病対策課実績</t>
    <phoneticPr fontId="5"/>
  </si>
  <si>
    <t>当該年度の難病患者の登録データ件数</t>
    <phoneticPr fontId="5"/>
  </si>
  <si>
    <t>単位当たりコスト＝X/Y
X＝執行額
Y＝当該年度の難病患者の登録データ件数　　　</t>
  </si>
  <si>
    <t>円/件</t>
    <rPh sb="0" eb="1">
      <t>エン</t>
    </rPh>
    <rPh sb="2" eb="3">
      <t>ケン</t>
    </rPh>
    <phoneticPr fontId="5"/>
  </si>
  <si>
    <t>　　X/Y</t>
  </si>
  <si>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</si>
  <si>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</si>
  <si>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phoneticPr fontId="5"/>
  </si>
  <si>
    <t>難病患者データの精度の向上と有効活用を図り、患者・国民・医療現場に成果を還元するためのシステムを整備することで難病対策を推進する。</t>
    <phoneticPr fontId="5"/>
  </si>
  <si>
    <t>全国の難病患者データを収集するためのシステムに関する事業であり、国費を投入しなければ事業目的が達成できない。</t>
  </si>
  <si>
    <t>全国規模のシステムであり、国が実施すべき事業である。</t>
  </si>
  <si>
    <t>難病患者の臨床データを全国的に収集するシステムであり、難病の研究推進のために、優先度の高い事業である。</t>
  </si>
  <si>
    <t>本事業は一般競争契約及び公募により事業者を選定することで、競争性を確保している。</t>
    <phoneticPr fontId="5"/>
  </si>
  <si>
    <t>‐</t>
  </si>
  <si>
    <t>データ登録件数はおおむね増加しており妥当である。</t>
    <phoneticPr fontId="5"/>
  </si>
  <si>
    <t>システム経費にのみを支出している。</t>
    <rPh sb="4" eb="6">
      <t>ケイヒ</t>
    </rPh>
    <rPh sb="10" eb="12">
      <t>シシュツ</t>
    </rPh>
    <phoneticPr fontId="5"/>
  </si>
  <si>
    <t>工程の効率化により見込みよりも支出が抑えられたため、及び入札差額によるもの。</t>
    <rPh sb="0" eb="2">
      <t>コウテイ</t>
    </rPh>
    <rPh sb="3" eb="6">
      <t>コウリツカ</t>
    </rPh>
    <rPh sb="9" eb="11">
      <t>ミコ</t>
    </rPh>
    <rPh sb="15" eb="17">
      <t>シシュツ</t>
    </rPh>
    <rPh sb="18" eb="19">
      <t>オサ</t>
    </rPh>
    <rPh sb="26" eb="27">
      <t>オヨ</t>
    </rPh>
    <rPh sb="28" eb="30">
      <t>ニュウサツ</t>
    </rPh>
    <rPh sb="30" eb="32">
      <t>サガク</t>
    </rPh>
    <phoneticPr fontId="5"/>
  </si>
  <si>
    <t>データ提供の申請において承認件数も年々増加しており妥当である。</t>
    <rPh sb="12" eb="14">
      <t>ショウニン</t>
    </rPh>
    <rPh sb="14" eb="16">
      <t>ケンスウ</t>
    </rPh>
    <rPh sb="17" eb="19">
      <t>ネンネン</t>
    </rPh>
    <rPh sb="19" eb="21">
      <t>ゾウカ</t>
    </rPh>
    <rPh sb="25" eb="27">
      <t>ダトウ</t>
    </rPh>
    <phoneticPr fontId="5"/>
  </si>
  <si>
    <t>本事業は、難病患者の臨床データを全国的に収集するシステムを運用するものであり、難病の研究推進のために、優先度の高い事業である。</t>
    <rPh sb="0" eb="1">
      <t>ホン</t>
    </rPh>
    <rPh sb="1" eb="3">
      <t>ジギョウ</t>
    </rPh>
    <rPh sb="5" eb="9">
      <t>ナンビョウカンジャ</t>
    </rPh>
    <rPh sb="10" eb="12">
      <t>リンショウ</t>
    </rPh>
    <rPh sb="16" eb="19">
      <t>ゼンコクテキ</t>
    </rPh>
    <rPh sb="20" eb="22">
      <t>シュウシュウ</t>
    </rPh>
    <rPh sb="29" eb="31">
      <t>ウンヨウ</t>
    </rPh>
    <phoneticPr fontId="5"/>
  </si>
  <si>
    <t>難病の研究推進のために、引き続きデータ登録及びシステムの運用を行う。次年度以降も見積もり等を精査し、適正な執行に努める。</t>
    <rPh sb="12" eb="13">
      <t>ヒ</t>
    </rPh>
    <rPh sb="14" eb="15">
      <t>ツヅ</t>
    </rPh>
    <rPh sb="19" eb="21">
      <t>トウロク</t>
    </rPh>
    <rPh sb="21" eb="22">
      <t>オヨ</t>
    </rPh>
    <rPh sb="28" eb="30">
      <t>ウンヨウ</t>
    </rPh>
    <rPh sb="31" eb="32">
      <t>オコナ</t>
    </rPh>
    <rPh sb="50" eb="52">
      <t>テキセイ</t>
    </rPh>
    <rPh sb="53" eb="55">
      <t>シッコウ</t>
    </rPh>
    <rPh sb="56" eb="57">
      <t>ツト</t>
    </rPh>
    <phoneticPr fontId="5"/>
  </si>
  <si>
    <t>新25-009</t>
    <phoneticPr fontId="5"/>
  </si>
  <si>
    <t>156</t>
    <phoneticPr fontId="5"/>
  </si>
  <si>
    <t>163</t>
    <phoneticPr fontId="5"/>
  </si>
  <si>
    <t>158</t>
    <phoneticPr fontId="5"/>
  </si>
  <si>
    <t>161</t>
    <phoneticPr fontId="5"/>
  </si>
  <si>
    <t>170</t>
    <phoneticPr fontId="5"/>
  </si>
  <si>
    <t>役務費</t>
    <rPh sb="0" eb="2">
      <t>エキム</t>
    </rPh>
    <rPh sb="2" eb="3">
      <t>ヒ</t>
    </rPh>
    <phoneticPr fontId="5"/>
  </si>
  <si>
    <t>指定難病患者データベースシステムに係るデータ登録</t>
    <rPh sb="22" eb="24">
      <t>トウロク</t>
    </rPh>
    <phoneticPr fontId="5"/>
  </si>
  <si>
    <t>指定難病患者データベースシステムに係る運用</t>
    <rPh sb="19" eb="21">
      <t>ウンヨウ</t>
    </rPh>
    <phoneticPr fontId="5"/>
  </si>
  <si>
    <t>A.医薬基盤・健康・栄養研究所</t>
    <phoneticPr fontId="5"/>
  </si>
  <si>
    <t>次期指定難病患者等登録データベースについての仕様書作成支援等</t>
    <rPh sb="22" eb="25">
      <t>シヨウショ</t>
    </rPh>
    <rPh sb="25" eb="27">
      <t>サクセイ</t>
    </rPh>
    <rPh sb="27" eb="29">
      <t>シエン</t>
    </rPh>
    <rPh sb="29" eb="30">
      <t>トウ</t>
    </rPh>
    <phoneticPr fontId="5"/>
  </si>
  <si>
    <t>指定難病患者等登録データベースからの第三者提供支援業務</t>
    <phoneticPr fontId="5"/>
  </si>
  <si>
    <t>指定難病患者登録データベースの登録業務の効率化にかかる調査研究</t>
    <phoneticPr fontId="5"/>
  </si>
  <si>
    <t>医薬基盤・健康・栄養研究所</t>
    <phoneticPr fontId="5"/>
  </si>
  <si>
    <t>指定難病患者登録データベースの登録を実施</t>
    <rPh sb="15" eb="17">
      <t>トウロク</t>
    </rPh>
    <rPh sb="18" eb="20">
      <t>ジッシ</t>
    </rPh>
    <phoneticPr fontId="5"/>
  </si>
  <si>
    <t>－</t>
    <phoneticPr fontId="5"/>
  </si>
  <si>
    <t>指定難病患者登録データベースの運用を実施</t>
    <rPh sb="15" eb="17">
      <t>ウンヨウ</t>
    </rPh>
    <rPh sb="18" eb="20">
      <t>ジッシ</t>
    </rPh>
    <phoneticPr fontId="5"/>
  </si>
  <si>
    <t>次期指定難病患者等登録データベースについての仕様書作成支援等</t>
    <phoneticPr fontId="5"/>
  </si>
  <si>
    <t>-</t>
    <phoneticPr fontId="5"/>
  </si>
  <si>
    <t>株式会社三菱総合研究所</t>
    <rPh sb="0" eb="2">
      <t>カブシキ</t>
    </rPh>
    <rPh sb="2" eb="4">
      <t>カイシャ</t>
    </rPh>
    <rPh sb="4" eb="11">
      <t>ミツビシソウゴウケンキュウショ</t>
    </rPh>
    <phoneticPr fontId="5"/>
  </si>
  <si>
    <t>富士ゼロックス情報システム株式会社</t>
    <rPh sb="0" eb="2">
      <t>フジ</t>
    </rPh>
    <rPh sb="7" eb="9">
      <t>ジョウホウ</t>
    </rPh>
    <rPh sb="13" eb="15">
      <t>カブシキ</t>
    </rPh>
    <rPh sb="15" eb="17">
      <t>カイシャ</t>
    </rPh>
    <phoneticPr fontId="5"/>
  </si>
  <si>
    <t>株式会社エヌ・ティ・ティ・データ</t>
    <rPh sb="0" eb="2">
      <t>カブシキ</t>
    </rPh>
    <rPh sb="2" eb="4">
      <t>カイシャ</t>
    </rPh>
    <phoneticPr fontId="5"/>
  </si>
  <si>
    <t>429,421,738
/655,618</t>
    <phoneticPr fontId="5"/>
  </si>
  <si>
    <t>703,800,771
/1,350,751</t>
    <phoneticPr fontId="5"/>
  </si>
  <si>
    <t>674,495,208
/900,332</t>
    <phoneticPr fontId="5"/>
  </si>
  <si>
    <t>-</t>
    <phoneticPr fontId="5"/>
  </si>
  <si>
    <t>D.富士ゼロックス情報システム株式会社</t>
    <rPh sb="2" eb="4">
      <t>フジ</t>
    </rPh>
    <rPh sb="9" eb="11">
      <t>ジョウホウ</t>
    </rPh>
    <rPh sb="15" eb="17">
      <t>カブシキ</t>
    </rPh>
    <rPh sb="17" eb="19">
      <t>ガイシャ</t>
    </rPh>
    <phoneticPr fontId="5"/>
  </si>
  <si>
    <t>B.株式会社三菱総合研究所</t>
    <rPh sb="2" eb="6">
      <t>カブシキガイシャ</t>
    </rPh>
    <rPh sb="6" eb="13">
      <t>ミツビシソウゴウケンキュウショ</t>
    </rPh>
    <phoneticPr fontId="5"/>
  </si>
  <si>
    <t>C.株式会社エヌ・ティ・ティ・データ</t>
    <rPh sb="2" eb="6">
      <t>カブシキガイシャ</t>
    </rPh>
    <phoneticPr fontId="5"/>
  </si>
  <si>
    <t>-</t>
    <phoneticPr fontId="5"/>
  </si>
  <si>
    <t>A</t>
  </si>
  <si>
    <t>医薬基盤・健康・栄養研究所</t>
    <phoneticPr fontId="5"/>
  </si>
  <si>
    <t>指定難病患者登録データベースの運用を実施</t>
    <phoneticPr fontId="5"/>
  </si>
  <si>
    <t>-</t>
    <phoneticPr fontId="5"/>
  </si>
  <si>
    <t>-</t>
    <phoneticPr fontId="5"/>
  </si>
  <si>
    <t>1,335,000,000/1,000,000</t>
    <phoneticPr fontId="5"/>
  </si>
  <si>
    <t>－</t>
    <phoneticPr fontId="5"/>
  </si>
  <si>
    <t>-</t>
    <phoneticPr fontId="5"/>
  </si>
  <si>
    <t>有</t>
  </si>
  <si>
    <t>△</t>
  </si>
  <si>
    <t>-</t>
    <phoneticPr fontId="5"/>
  </si>
  <si>
    <t>点検対象外</t>
    <rPh sb="0" eb="2">
      <t>テンケン</t>
    </rPh>
    <rPh sb="2" eb="5">
      <t>タイショウガイ</t>
    </rPh>
    <phoneticPr fontId="5"/>
  </si>
  <si>
    <t>難病患者のデータを収集・登録するために必要な事業であり、引き続き、必要な予算額を確保し、適正な執行に努めること。</t>
    <phoneticPr fontId="5"/>
  </si>
  <si>
    <t>-</t>
    <phoneticPr fontId="5"/>
  </si>
  <si>
    <t>-</t>
    <phoneticPr fontId="5"/>
  </si>
  <si>
    <t>次期難病DBの工程管理支援等の調達及び第3次開発に係る調査研究を実施するため。
また、一部経費をデジタル庁一括計上としたため。</t>
    <rPh sb="0" eb="2">
      <t>ジキ</t>
    </rPh>
    <rPh sb="2" eb="4">
      <t>ナンビョウ</t>
    </rPh>
    <rPh sb="7" eb="9">
      <t>コウテイ</t>
    </rPh>
    <rPh sb="9" eb="11">
      <t>カンリ</t>
    </rPh>
    <rPh sb="11" eb="13">
      <t>シエン</t>
    </rPh>
    <rPh sb="13" eb="14">
      <t>トウ</t>
    </rPh>
    <rPh sb="15" eb="17">
      <t>チョウタツ</t>
    </rPh>
    <rPh sb="17" eb="18">
      <t>オヨ</t>
    </rPh>
    <rPh sb="19" eb="20">
      <t>ダイ</t>
    </rPh>
    <rPh sb="21" eb="22">
      <t>ジ</t>
    </rPh>
    <rPh sb="22" eb="24">
      <t>カイハツ</t>
    </rPh>
    <rPh sb="25" eb="26">
      <t>カカ</t>
    </rPh>
    <rPh sb="27" eb="29">
      <t>チョウサ</t>
    </rPh>
    <rPh sb="29" eb="31">
      <t>ケンキュウ</t>
    </rPh>
    <rPh sb="32" eb="34">
      <t>ジッシ</t>
    </rPh>
    <rPh sb="43" eb="45">
      <t>イチブ</t>
    </rPh>
    <rPh sb="45" eb="47">
      <t>ケイヒ</t>
    </rPh>
    <rPh sb="52" eb="57">
      <t>チョウイッカツケイジョウ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</si>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</sst>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82283</xdr:colOff>
      <xdr:row>749</xdr:row>
      <xdr:rowOff>0</xdr:rowOff>
    </xdr:from>
    <xdr:to>
      <xdr:col>17</xdr:col>
      <xdr:colOff>159234</xdr:colOff>
      <xdr:row>751</xdr:row>
      <xdr:rowOff>63153</xdr:rowOff>
    </xdr:to>
    <xdr:sp macro="" textlink="">
      <xdr:nvSpPr>
        <xdr:cNvPr id="5" name="正方形/長方形 4"/>
        <xdr:cNvSpPr/>
      </xdr:nvSpPr>
      <xdr:spPr>
        <a:xfrm>
          <a:off x="2123354" y="237077250"/>
          <a:ext cx="1505701" cy="7707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674</a:t>
          </a:r>
          <a:r>
            <a:rPr kumimoji="1" lang="ja-JP" altLang="en-US" sz="1100">
              <a:solidFill>
                <a:sysClr val="windowText" lastClr="000000"/>
              </a:solidFill>
            </a:rPr>
            <a:t>百万円</a:t>
          </a:r>
        </a:p>
      </xdr:txBody>
    </xdr:sp>
    <xdr:clientData/>
  </xdr:twoCellAnchor>
  <xdr:twoCellAnchor>
    <xdr:from>
      <xdr:col>8</xdr:col>
      <xdr:colOff>0</xdr:colOff>
      <xdr:row>751</xdr:row>
      <xdr:rowOff>263979</xdr:rowOff>
    </xdr:from>
    <xdr:to>
      <xdr:col>20</xdr:col>
      <xdr:colOff>61903</xdr:colOff>
      <xdr:row>754</xdr:row>
      <xdr:rowOff>31296</xdr:rowOff>
    </xdr:to>
    <xdr:sp macro="" textlink="">
      <xdr:nvSpPr>
        <xdr:cNvPr id="6" name="大かっこ 5"/>
        <xdr:cNvSpPr/>
      </xdr:nvSpPr>
      <xdr:spPr>
        <a:xfrm>
          <a:off x="1632857" y="238048800"/>
          <a:ext cx="2511189" cy="828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指定難病患者登録データベースの開発・運用・登録経費を支出</a:t>
          </a:r>
        </a:p>
      </xdr:txBody>
    </xdr:sp>
    <xdr:clientData/>
  </xdr:twoCellAnchor>
  <xdr:twoCellAnchor>
    <xdr:from>
      <xdr:col>14</xdr:col>
      <xdr:colOff>24601</xdr:colOff>
      <xdr:row>754</xdr:row>
      <xdr:rowOff>48988</xdr:rowOff>
    </xdr:from>
    <xdr:to>
      <xdr:col>14</xdr:col>
      <xdr:colOff>24601</xdr:colOff>
      <xdr:row>755</xdr:row>
      <xdr:rowOff>179270</xdr:rowOff>
    </xdr:to>
    <xdr:cxnSp macro="">
      <xdr:nvCxnSpPr>
        <xdr:cNvPr id="7" name="直線矢印コネクタ 6"/>
        <xdr:cNvCxnSpPr/>
      </xdr:nvCxnSpPr>
      <xdr:spPr>
        <a:xfrm>
          <a:off x="2882101" y="238895167"/>
          <a:ext cx="0" cy="4840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101377</xdr:colOff>
      <xdr:row>756</xdr:row>
      <xdr:rowOff>311277</xdr:rowOff>
    </xdr:from>
    <xdr:to>
      <xdr:col>19</xdr:col>
      <xdr:colOff>177346</xdr:colOff>
      <xdr:row>759</xdr:row>
      <xdr:rowOff>49893</xdr:rowOff>
    </xdr:to>
    <xdr:sp macro="" textlink="">
      <xdr:nvSpPr>
        <xdr:cNvPr id="8" name="正方形/長方形 7"/>
        <xdr:cNvSpPr/>
      </xdr:nvSpPr>
      <xdr:spPr>
        <a:xfrm>
          <a:off x="1734234" y="239865027"/>
          <a:ext cx="2321148" cy="79997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医薬基盤・健康・栄養研究所</a:t>
          </a:r>
          <a:endParaRPr kumimoji="1" lang="en-US" altLang="ja-JP" sz="1100">
            <a:solidFill>
              <a:sysClr val="windowText" lastClr="000000"/>
            </a:solidFill>
          </a:endParaRPr>
        </a:p>
        <a:p>
          <a:pPr algn="ctr"/>
          <a:r>
            <a:rPr kumimoji="1" lang="en-US" altLang="ja-JP" sz="1100">
              <a:solidFill>
                <a:sysClr val="windowText" lastClr="000000"/>
              </a:solidFill>
            </a:rPr>
            <a:t>439</a:t>
          </a:r>
          <a:r>
            <a:rPr kumimoji="1" lang="ja-JP" altLang="en-US" sz="1100">
              <a:solidFill>
                <a:sysClr val="windowText" lastClr="000000"/>
              </a:solidFill>
            </a:rPr>
            <a:t>百万円</a:t>
          </a:r>
        </a:p>
      </xdr:txBody>
    </xdr:sp>
    <xdr:clientData/>
  </xdr:twoCellAnchor>
  <xdr:oneCellAnchor>
    <xdr:from>
      <xdr:col>11</xdr:col>
      <xdr:colOff>37145</xdr:colOff>
      <xdr:row>756</xdr:row>
      <xdr:rowOff>20083</xdr:rowOff>
    </xdr:from>
    <xdr:ext cx="1304925" cy="275717"/>
    <xdr:sp macro="" textlink="">
      <xdr:nvSpPr>
        <xdr:cNvPr id="9" name="テキスト ボックス 8"/>
        <xdr:cNvSpPr txBox="1"/>
      </xdr:nvSpPr>
      <xdr:spPr>
        <a:xfrm>
          <a:off x="2282324" y="239573833"/>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8</xdr:col>
      <xdr:colOff>86926</xdr:colOff>
      <xdr:row>759</xdr:row>
      <xdr:rowOff>209038</xdr:rowOff>
    </xdr:from>
    <xdr:to>
      <xdr:col>19</xdr:col>
      <xdr:colOff>141538</xdr:colOff>
      <xdr:row>761</xdr:row>
      <xdr:rowOff>82897</xdr:rowOff>
    </xdr:to>
    <xdr:sp macro="" textlink="">
      <xdr:nvSpPr>
        <xdr:cNvPr id="10" name="大かっこ 9"/>
        <xdr:cNvSpPr/>
      </xdr:nvSpPr>
      <xdr:spPr>
        <a:xfrm>
          <a:off x="1719783" y="240824145"/>
          <a:ext cx="2299791" cy="5814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指定難病患者登録データベースの運用・登録を実施</a:t>
          </a:r>
          <a:endParaRPr kumimoji="1" lang="en-US" altLang="ja-JP" sz="1200"/>
        </a:p>
      </xdr:txBody>
    </xdr:sp>
    <xdr:clientData/>
  </xdr:twoCellAnchor>
  <xdr:twoCellAnchor>
    <xdr:from>
      <xdr:col>18</xdr:col>
      <xdr:colOff>159203</xdr:colOff>
      <xdr:row>750</xdr:row>
      <xdr:rowOff>316139</xdr:rowOff>
    </xdr:from>
    <xdr:to>
      <xdr:col>23</xdr:col>
      <xdr:colOff>186418</xdr:colOff>
      <xdr:row>752</xdr:row>
      <xdr:rowOff>262618</xdr:rowOff>
    </xdr:to>
    <xdr:cxnSp macro="">
      <xdr:nvCxnSpPr>
        <xdr:cNvPr id="11" name="直線矢印コネクタ 10"/>
        <xdr:cNvCxnSpPr/>
      </xdr:nvCxnSpPr>
      <xdr:spPr>
        <a:xfrm>
          <a:off x="3833132" y="237747175"/>
          <a:ext cx="1047750" cy="6540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134257</xdr:colOff>
      <xdr:row>753</xdr:row>
      <xdr:rowOff>6473</xdr:rowOff>
    </xdr:from>
    <xdr:ext cx="2222500" cy="275717"/>
    <xdr:sp macro="" textlink="">
      <xdr:nvSpPr>
        <xdr:cNvPr id="12" name="テキスト ボックス 11"/>
        <xdr:cNvSpPr txBox="1"/>
      </xdr:nvSpPr>
      <xdr:spPr>
        <a:xfrm>
          <a:off x="4420507" y="238498866"/>
          <a:ext cx="222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20</xdr:col>
      <xdr:colOff>198664</xdr:colOff>
      <xdr:row>756</xdr:row>
      <xdr:rowOff>208128</xdr:rowOff>
    </xdr:from>
    <xdr:to>
      <xdr:col>32</xdr:col>
      <xdr:colOff>177800</xdr:colOff>
      <xdr:row>759</xdr:row>
      <xdr:rowOff>266700</xdr:rowOff>
    </xdr:to>
    <xdr:sp macro="" textlink="">
      <xdr:nvSpPr>
        <xdr:cNvPr id="13" name="大かっこ 12"/>
        <xdr:cNvSpPr/>
      </xdr:nvSpPr>
      <xdr:spPr>
        <a:xfrm>
          <a:off x="4262664" y="43642128"/>
          <a:ext cx="2417536" cy="11253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次期指定難病患者等登録データベースについての仕様書作成支援を実施</a:t>
          </a:r>
          <a:endParaRPr kumimoji="1" lang="en-US" altLang="ja-JP" sz="1200"/>
        </a:p>
      </xdr:txBody>
    </xdr:sp>
    <xdr:clientData/>
  </xdr:twoCellAnchor>
  <xdr:twoCellAnchor>
    <xdr:from>
      <xdr:col>18</xdr:col>
      <xdr:colOff>95703</xdr:colOff>
      <xdr:row>750</xdr:row>
      <xdr:rowOff>24039</xdr:rowOff>
    </xdr:from>
    <xdr:to>
      <xdr:col>34</xdr:col>
      <xdr:colOff>117864</xdr:colOff>
      <xdr:row>751</xdr:row>
      <xdr:rowOff>92026</xdr:rowOff>
    </xdr:to>
    <xdr:cxnSp macro="">
      <xdr:nvCxnSpPr>
        <xdr:cNvPr id="14" name="直線矢印コネクタ 13"/>
        <xdr:cNvCxnSpPr>
          <a:endCxn id="15" idx="1"/>
        </xdr:cNvCxnSpPr>
      </xdr:nvCxnSpPr>
      <xdr:spPr>
        <a:xfrm>
          <a:off x="3769632" y="237455075"/>
          <a:ext cx="3287875" cy="4217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117864</xdr:colOff>
      <xdr:row>750</xdr:row>
      <xdr:rowOff>60449</xdr:rowOff>
    </xdr:from>
    <xdr:to>
      <xdr:col>47</xdr:col>
      <xdr:colOff>151946</xdr:colOff>
      <xdr:row>752</xdr:row>
      <xdr:rowOff>123602</xdr:rowOff>
    </xdr:to>
    <xdr:sp macro="" textlink="">
      <xdr:nvSpPr>
        <xdr:cNvPr id="15" name="正方形/長方形 14"/>
        <xdr:cNvSpPr/>
      </xdr:nvSpPr>
      <xdr:spPr>
        <a:xfrm>
          <a:off x="7057507" y="237491485"/>
          <a:ext cx="2687475" cy="7707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 </a:t>
          </a:r>
          <a:r>
            <a:rPr kumimoji="1" lang="ja-JP" altLang="en-US" sz="1100">
              <a:solidFill>
                <a:sysClr val="windowText" lastClr="000000"/>
              </a:solidFill>
            </a:rPr>
            <a:t>富士ゼロックス</a:t>
          </a:r>
          <a:endParaRPr kumimoji="1" lang="en-US" altLang="ja-JP" sz="1100">
            <a:solidFill>
              <a:sysClr val="windowText" lastClr="000000"/>
            </a:solidFill>
          </a:endParaRPr>
        </a:p>
        <a:p>
          <a:pPr algn="ctr"/>
          <a:r>
            <a:rPr kumimoji="1" lang="en-US" altLang="ja-JP" sz="1100">
              <a:solidFill>
                <a:sysClr val="windowText" lastClr="000000"/>
              </a:solidFill>
            </a:rPr>
            <a:t>9</a:t>
          </a:r>
          <a:r>
            <a:rPr kumimoji="1" lang="ja-JP" altLang="en-US" sz="1100">
              <a:solidFill>
                <a:sysClr val="windowText" lastClr="000000"/>
              </a:solidFill>
            </a:rPr>
            <a:t>百万円</a:t>
          </a:r>
        </a:p>
      </xdr:txBody>
    </xdr:sp>
    <xdr:clientData/>
  </xdr:twoCellAnchor>
  <xdr:oneCellAnchor>
    <xdr:from>
      <xdr:col>37</xdr:col>
      <xdr:colOff>27215</xdr:colOff>
      <xdr:row>749</xdr:row>
      <xdr:rowOff>50132</xdr:rowOff>
    </xdr:from>
    <xdr:ext cx="2054677" cy="275717"/>
    <xdr:sp macro="" textlink="">
      <xdr:nvSpPr>
        <xdr:cNvPr id="16" name="テキスト ボックス 15"/>
        <xdr:cNvSpPr txBox="1"/>
      </xdr:nvSpPr>
      <xdr:spPr>
        <a:xfrm>
          <a:off x="7579179" y="237127382"/>
          <a:ext cx="205467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a:t>
          </a:r>
          <a:r>
            <a:rPr kumimoji="1" lang="en-US" altLang="ja-JP" sz="1100"/>
            <a:t>】</a:t>
          </a:r>
          <a:r>
            <a:rPr kumimoji="1" lang="ja-JP" altLang="en-US" sz="1100"/>
            <a:t>（最低価格）</a:t>
          </a:r>
          <a:endParaRPr kumimoji="1" lang="en-US" altLang="ja-JP" sz="1100"/>
        </a:p>
      </xdr:txBody>
    </xdr:sp>
    <xdr:clientData/>
  </xdr:oneCellAnchor>
  <xdr:twoCellAnchor>
    <xdr:from>
      <xdr:col>34</xdr:col>
      <xdr:colOff>149679</xdr:colOff>
      <xdr:row>752</xdr:row>
      <xdr:rowOff>213570</xdr:rowOff>
    </xdr:from>
    <xdr:to>
      <xdr:col>49</xdr:col>
      <xdr:colOff>266700</xdr:colOff>
      <xdr:row>755</xdr:row>
      <xdr:rowOff>0</xdr:rowOff>
    </xdr:to>
    <xdr:sp macro="" textlink="">
      <xdr:nvSpPr>
        <xdr:cNvPr id="17" name="大かっこ 16"/>
        <xdr:cNvSpPr/>
      </xdr:nvSpPr>
      <xdr:spPr>
        <a:xfrm>
          <a:off x="7058479" y="42225170"/>
          <a:ext cx="3165021" cy="853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指定難病患者登録データベースの登録業務の効率化にかかる調査研究を実施</a:t>
          </a:r>
          <a:endParaRPr kumimoji="1" lang="en-US" altLang="ja-JP" sz="1200"/>
        </a:p>
      </xdr:txBody>
    </xdr:sp>
    <xdr:clientData/>
  </xdr:twoCellAnchor>
  <xdr:twoCellAnchor>
    <xdr:from>
      <xdr:col>22</xdr:col>
      <xdr:colOff>27214</xdr:colOff>
      <xdr:row>754</xdr:row>
      <xdr:rowOff>13607</xdr:rowOff>
    </xdr:from>
    <xdr:to>
      <xdr:col>30</xdr:col>
      <xdr:colOff>97869</xdr:colOff>
      <xdr:row>756</xdr:row>
      <xdr:rowOff>76760</xdr:rowOff>
    </xdr:to>
    <xdr:sp macro="" textlink="">
      <xdr:nvSpPr>
        <xdr:cNvPr id="18" name="正方形/長方形 17"/>
        <xdr:cNvSpPr/>
      </xdr:nvSpPr>
      <xdr:spPr>
        <a:xfrm>
          <a:off x="4517571" y="238859786"/>
          <a:ext cx="1703512" cy="7707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三菱総合研究所</a:t>
          </a:r>
          <a:endParaRPr kumimoji="1" lang="en-US" altLang="ja-JP" sz="1100">
            <a:solidFill>
              <a:sysClr val="windowText" lastClr="000000"/>
            </a:solidFill>
          </a:endParaRPr>
        </a:p>
        <a:p>
          <a:pPr algn="ctr"/>
          <a:r>
            <a:rPr kumimoji="1" lang="en-US" altLang="ja-JP" sz="1100">
              <a:solidFill>
                <a:sysClr val="windowText" lastClr="000000"/>
              </a:solidFill>
            </a:rPr>
            <a:t>189</a:t>
          </a:r>
          <a:r>
            <a:rPr kumimoji="1" lang="ja-JP" altLang="en-US" sz="1100">
              <a:solidFill>
                <a:sysClr val="windowText" lastClr="000000"/>
              </a:solidFill>
            </a:rPr>
            <a:t>百万円</a:t>
          </a:r>
        </a:p>
      </xdr:txBody>
    </xdr:sp>
    <xdr:clientData/>
  </xdr:twoCellAnchor>
  <xdr:twoCellAnchor>
    <xdr:from>
      <xdr:col>18</xdr:col>
      <xdr:colOff>122464</xdr:colOff>
      <xdr:row>750</xdr:row>
      <xdr:rowOff>163285</xdr:rowOff>
    </xdr:from>
    <xdr:to>
      <xdr:col>41</xdr:col>
      <xdr:colOff>108857</xdr:colOff>
      <xdr:row>755</xdr:row>
      <xdr:rowOff>312965</xdr:rowOff>
    </xdr:to>
    <xdr:cxnSp macro="">
      <xdr:nvCxnSpPr>
        <xdr:cNvPr id="19" name="直線矢印コネクタ 18"/>
        <xdr:cNvCxnSpPr/>
      </xdr:nvCxnSpPr>
      <xdr:spPr>
        <a:xfrm>
          <a:off x="3796393" y="237594321"/>
          <a:ext cx="4680857" cy="19186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36</xdr:col>
      <xdr:colOff>139700</xdr:colOff>
      <xdr:row>756</xdr:row>
      <xdr:rowOff>0</xdr:rowOff>
    </xdr:from>
    <xdr:ext cx="2222500" cy="275717"/>
    <xdr:sp macro="" textlink="">
      <xdr:nvSpPr>
        <xdr:cNvPr id="21" name="テキスト ボックス 20"/>
        <xdr:cNvSpPr txBox="1"/>
      </xdr:nvSpPr>
      <xdr:spPr>
        <a:xfrm>
          <a:off x="7487557" y="239553750"/>
          <a:ext cx="222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36</xdr:col>
      <xdr:colOff>0</xdr:colOff>
      <xdr:row>759</xdr:row>
      <xdr:rowOff>201655</xdr:rowOff>
    </xdr:from>
    <xdr:to>
      <xdr:col>49</xdr:col>
      <xdr:colOff>203200</xdr:colOff>
      <xdr:row>761</xdr:row>
      <xdr:rowOff>292100</xdr:rowOff>
    </xdr:to>
    <xdr:sp macro="" textlink="">
      <xdr:nvSpPr>
        <xdr:cNvPr id="22" name="大かっこ 21"/>
        <xdr:cNvSpPr/>
      </xdr:nvSpPr>
      <xdr:spPr>
        <a:xfrm>
          <a:off x="7315200" y="44702455"/>
          <a:ext cx="2844800" cy="801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指定難病患者等登録データベースからの第三者提供支援業務を調達</a:t>
          </a:r>
          <a:endParaRPr kumimoji="1" lang="en-US" altLang="ja-JP" sz="1200"/>
        </a:p>
      </xdr:txBody>
    </xdr:sp>
    <xdr:clientData/>
  </xdr:twoCellAnchor>
  <xdr:twoCellAnchor>
    <xdr:from>
      <xdr:col>37</xdr:col>
      <xdr:colOff>32657</xdr:colOff>
      <xdr:row>757</xdr:row>
      <xdr:rowOff>7134</xdr:rowOff>
    </xdr:from>
    <xdr:to>
      <xdr:col>45</xdr:col>
      <xdr:colOff>103312</xdr:colOff>
      <xdr:row>759</xdr:row>
      <xdr:rowOff>70287</xdr:rowOff>
    </xdr:to>
    <xdr:sp macro="" textlink="">
      <xdr:nvSpPr>
        <xdr:cNvPr id="23" name="正方形/長方形 22"/>
        <xdr:cNvSpPr/>
      </xdr:nvSpPr>
      <xdr:spPr>
        <a:xfrm>
          <a:off x="7584621" y="239914670"/>
          <a:ext cx="1703512" cy="7707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エヌ・ティ・ティ・データ</a:t>
          </a:r>
          <a:endParaRPr kumimoji="1" lang="en-US" altLang="ja-JP" sz="1100">
            <a:solidFill>
              <a:sysClr val="windowText" lastClr="000000"/>
            </a:solidFill>
          </a:endParaRPr>
        </a:p>
        <a:p>
          <a:pPr algn="ctr"/>
          <a:r>
            <a:rPr kumimoji="1" lang="en-US" altLang="ja-JP" sz="1100">
              <a:solidFill>
                <a:sysClr val="windowText" lastClr="000000"/>
              </a:solidFill>
            </a:rPr>
            <a:t>37</a:t>
          </a:r>
          <a:r>
            <a:rPr kumimoji="1" lang="ja-JP" altLang="en-US" sz="1100">
              <a:solidFill>
                <a:sysClr val="windowText" lastClr="000000"/>
              </a:solidFill>
            </a:rPr>
            <a:t>百万円</a:t>
          </a:r>
        </a:p>
      </xdr:txBody>
    </xdr:sp>
    <xdr:clientData/>
  </xdr:twoCellAnchor>
  <xdr:twoCellAnchor>
    <xdr:from>
      <xdr:col>46</xdr:col>
      <xdr:colOff>0</xdr:colOff>
      <xdr:row>30</xdr:row>
      <xdr:rowOff>0</xdr:rowOff>
    </xdr:from>
    <xdr:to>
      <xdr:col>49</xdr:col>
      <xdr:colOff>223898</xdr:colOff>
      <xdr:row>31</xdr:row>
      <xdr:rowOff>81316</xdr:rowOff>
    </xdr:to>
    <xdr:sp macro="" textlink="">
      <xdr:nvSpPr>
        <xdr:cNvPr id="24" name="テキスト ボックス 23"/>
        <xdr:cNvSpPr txBox="1"/>
      </xdr:nvSpPr>
      <xdr:spPr>
        <a:xfrm>
          <a:off x="9347200" y="10045700"/>
          <a:ext cx="833498" cy="322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223898</xdr:colOff>
      <xdr:row>133</xdr:row>
      <xdr:rowOff>81316</xdr:rowOff>
    </xdr:to>
    <xdr:sp macro="" textlink="">
      <xdr:nvSpPr>
        <xdr:cNvPr id="25" name="テキスト ボックス 24"/>
        <xdr:cNvSpPr txBox="1"/>
      </xdr:nvSpPr>
      <xdr:spPr>
        <a:xfrm>
          <a:off x="9347200" y="15595600"/>
          <a:ext cx="833498" cy="322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711</v>
      </c>
      <c r="AK2" s="944"/>
      <c r="AL2" s="944"/>
      <c r="AM2" s="944"/>
      <c r="AN2" s="98" t="s">
        <v>405</v>
      </c>
      <c r="AO2" s="944">
        <v>20</v>
      </c>
      <c r="AP2" s="944"/>
      <c r="AQ2" s="944"/>
      <c r="AR2" s="99" t="s">
        <v>710</v>
      </c>
      <c r="AS2" s="950">
        <v>229</v>
      </c>
      <c r="AT2" s="950"/>
      <c r="AU2" s="950"/>
      <c r="AV2" s="98" t="str">
        <f>IF(AW2="","","-")</f>
        <v/>
      </c>
      <c r="AW2" s="910"/>
      <c r="AX2" s="910"/>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712</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502</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715</v>
      </c>
      <c r="AF5" s="698"/>
      <c r="AG5" s="698"/>
      <c r="AH5" s="698"/>
      <c r="AI5" s="698"/>
      <c r="AJ5" s="698"/>
      <c r="AK5" s="698"/>
      <c r="AL5" s="698"/>
      <c r="AM5" s="698"/>
      <c r="AN5" s="698"/>
      <c r="AO5" s="698"/>
      <c r="AP5" s="699"/>
      <c r="AQ5" s="700" t="s">
        <v>716</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388</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9"/>
      <c r="I8" s="719"/>
      <c r="J8" s="719"/>
      <c r="K8" s="719"/>
      <c r="L8" s="719"/>
      <c r="M8" s="719"/>
      <c r="N8" s="719"/>
      <c r="O8" s="719"/>
      <c r="P8" s="719"/>
      <c r="Q8" s="719"/>
      <c r="R8" s="719"/>
      <c r="S8" s="719"/>
      <c r="T8" s="719"/>
      <c r="U8" s="719"/>
      <c r="V8" s="719"/>
      <c r="W8" s="719"/>
      <c r="X8" s="946"/>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3" t="s">
        <v>24</v>
      </c>
      <c r="B12" s="964"/>
      <c r="C12" s="964"/>
      <c r="D12" s="964"/>
      <c r="E12" s="964"/>
      <c r="F12" s="965"/>
      <c r="G12" s="759"/>
      <c r="H12" s="760"/>
      <c r="I12" s="760"/>
      <c r="J12" s="760"/>
      <c r="K12" s="760"/>
      <c r="L12" s="760"/>
      <c r="M12" s="760"/>
      <c r="N12" s="760"/>
      <c r="O12" s="760"/>
      <c r="P12" s="446" t="s">
        <v>389</v>
      </c>
      <c r="Q12" s="441"/>
      <c r="R12" s="441"/>
      <c r="S12" s="441"/>
      <c r="T12" s="441"/>
      <c r="U12" s="441"/>
      <c r="V12" s="442"/>
      <c r="W12" s="446" t="s">
        <v>411</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178</v>
      </c>
      <c r="Q13" s="657"/>
      <c r="R13" s="657"/>
      <c r="S13" s="657"/>
      <c r="T13" s="657"/>
      <c r="U13" s="657"/>
      <c r="V13" s="658"/>
      <c r="W13" s="656">
        <v>844</v>
      </c>
      <c r="X13" s="657"/>
      <c r="Y13" s="657"/>
      <c r="Z13" s="657"/>
      <c r="AA13" s="657"/>
      <c r="AB13" s="657"/>
      <c r="AC13" s="658"/>
      <c r="AD13" s="656">
        <v>910</v>
      </c>
      <c r="AE13" s="657"/>
      <c r="AF13" s="657"/>
      <c r="AG13" s="657"/>
      <c r="AH13" s="657"/>
      <c r="AI13" s="657"/>
      <c r="AJ13" s="658"/>
      <c r="AK13" s="656">
        <v>1335</v>
      </c>
      <c r="AL13" s="657"/>
      <c r="AM13" s="657"/>
      <c r="AN13" s="657"/>
      <c r="AO13" s="657"/>
      <c r="AP13" s="657"/>
      <c r="AQ13" s="658"/>
      <c r="AR13" s="919">
        <v>80</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722</v>
      </c>
      <c r="Q14" s="657"/>
      <c r="R14" s="657"/>
      <c r="S14" s="657"/>
      <c r="T14" s="657"/>
      <c r="U14" s="657"/>
      <c r="V14" s="658"/>
      <c r="W14" s="656" t="s">
        <v>722</v>
      </c>
      <c r="X14" s="657"/>
      <c r="Y14" s="657"/>
      <c r="Z14" s="657"/>
      <c r="AA14" s="657"/>
      <c r="AB14" s="657"/>
      <c r="AC14" s="658"/>
      <c r="AD14" s="656" t="s">
        <v>722</v>
      </c>
      <c r="AE14" s="657"/>
      <c r="AF14" s="657"/>
      <c r="AG14" s="657"/>
      <c r="AH14" s="657"/>
      <c r="AI14" s="657"/>
      <c r="AJ14" s="658"/>
      <c r="AK14" s="656" t="s">
        <v>723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279</v>
      </c>
      <c r="Q15" s="657"/>
      <c r="R15" s="657"/>
      <c r="S15" s="657"/>
      <c r="T15" s="657"/>
      <c r="U15" s="657"/>
      <c r="V15" s="658"/>
      <c r="W15" s="656" t="s">
        <v>722</v>
      </c>
      <c r="X15" s="657"/>
      <c r="Y15" s="657"/>
      <c r="Z15" s="657"/>
      <c r="AA15" s="657"/>
      <c r="AB15" s="657"/>
      <c r="AC15" s="658"/>
      <c r="AD15" s="656" t="s">
        <v>722</v>
      </c>
      <c r="AE15" s="657"/>
      <c r="AF15" s="657"/>
      <c r="AG15" s="657"/>
      <c r="AH15" s="657"/>
      <c r="AI15" s="657"/>
      <c r="AJ15" s="658"/>
      <c r="AK15" s="656" t="s">
        <v>723</v>
      </c>
      <c r="AL15" s="657"/>
      <c r="AM15" s="657"/>
      <c r="AN15" s="657"/>
      <c r="AO15" s="657"/>
      <c r="AP15" s="657"/>
      <c r="AQ15" s="658"/>
      <c r="AR15" s="656" t="s">
        <v>792</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722</v>
      </c>
      <c r="Q16" s="657"/>
      <c r="R16" s="657"/>
      <c r="S16" s="657"/>
      <c r="T16" s="657"/>
      <c r="U16" s="657"/>
      <c r="V16" s="658"/>
      <c r="W16" s="656" t="s">
        <v>722</v>
      </c>
      <c r="X16" s="657"/>
      <c r="Y16" s="657"/>
      <c r="Z16" s="657"/>
      <c r="AA16" s="657"/>
      <c r="AB16" s="657"/>
      <c r="AC16" s="658"/>
      <c r="AD16" s="656" t="s">
        <v>722</v>
      </c>
      <c r="AE16" s="657"/>
      <c r="AF16" s="657"/>
      <c r="AG16" s="657"/>
      <c r="AH16" s="657"/>
      <c r="AI16" s="657"/>
      <c r="AJ16" s="658"/>
      <c r="AK16" s="656" t="s">
        <v>723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722</v>
      </c>
      <c r="Q17" s="657"/>
      <c r="R17" s="657"/>
      <c r="S17" s="657"/>
      <c r="T17" s="657"/>
      <c r="U17" s="657"/>
      <c r="V17" s="658"/>
      <c r="W17" s="656" t="s">
        <v>722</v>
      </c>
      <c r="X17" s="657"/>
      <c r="Y17" s="657"/>
      <c r="Z17" s="657"/>
      <c r="AA17" s="657"/>
      <c r="AB17" s="657"/>
      <c r="AC17" s="658"/>
      <c r="AD17" s="656" t="s">
        <v>722</v>
      </c>
      <c r="AE17" s="657"/>
      <c r="AF17" s="657"/>
      <c r="AG17" s="657"/>
      <c r="AH17" s="657"/>
      <c r="AI17" s="657"/>
      <c r="AJ17" s="658"/>
      <c r="AK17" s="656" t="s">
        <v>723</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4">
        <f>SUM(P13:V17)</f>
        <v>457</v>
      </c>
      <c r="Q18" s="875"/>
      <c r="R18" s="875"/>
      <c r="S18" s="875"/>
      <c r="T18" s="875"/>
      <c r="U18" s="875"/>
      <c r="V18" s="876"/>
      <c r="W18" s="874">
        <f>SUM(W13:AC17)</f>
        <v>844</v>
      </c>
      <c r="X18" s="875"/>
      <c r="Y18" s="875"/>
      <c r="Z18" s="875"/>
      <c r="AA18" s="875"/>
      <c r="AB18" s="875"/>
      <c r="AC18" s="876"/>
      <c r="AD18" s="874">
        <f>SUM(AD13:AJ17)</f>
        <v>910</v>
      </c>
      <c r="AE18" s="875"/>
      <c r="AF18" s="875"/>
      <c r="AG18" s="875"/>
      <c r="AH18" s="875"/>
      <c r="AI18" s="875"/>
      <c r="AJ18" s="876"/>
      <c r="AK18" s="874">
        <f>SUM(AK13:AQ17)</f>
        <v>1335</v>
      </c>
      <c r="AL18" s="875"/>
      <c r="AM18" s="875"/>
      <c r="AN18" s="875"/>
      <c r="AO18" s="875"/>
      <c r="AP18" s="875"/>
      <c r="AQ18" s="876"/>
      <c r="AR18" s="874">
        <f>SUM(AR13:AX17)</f>
        <v>80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429</v>
      </c>
      <c r="Q19" s="657"/>
      <c r="R19" s="657"/>
      <c r="S19" s="657"/>
      <c r="T19" s="657"/>
      <c r="U19" s="657"/>
      <c r="V19" s="658"/>
      <c r="W19" s="656">
        <v>720</v>
      </c>
      <c r="X19" s="657"/>
      <c r="Y19" s="657"/>
      <c r="Z19" s="657"/>
      <c r="AA19" s="657"/>
      <c r="AB19" s="657"/>
      <c r="AC19" s="658"/>
      <c r="AD19" s="656">
        <v>674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0.93873085339168494</v>
      </c>
      <c r="Q20" s="316"/>
      <c r="R20" s="316"/>
      <c r="S20" s="316"/>
      <c r="T20" s="316"/>
      <c r="U20" s="316"/>
      <c r="V20" s="316"/>
      <c r="W20" s="316">
        <f t="shared" ref="W20" si="0">IF(W18=0, "-", SUM(W19)/W18)</f>
        <v>0.85308056872037918</v>
      </c>
      <c r="X20" s="316"/>
      <c r="Y20" s="316"/>
      <c r="Z20" s="316"/>
      <c r="AA20" s="316"/>
      <c r="AB20" s="316"/>
      <c r="AC20" s="316"/>
      <c r="AD20" s="316">
        <f t="shared" ref="AD20" si="1">IF(AD18=0, "-", SUM(AD19)/AD18)</f>
        <v>0.74065934065934069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6"/>
      <c r="G21" s="314" t="s">
        <v>352</v>
      </c>
      <c r="H21" s="315"/>
      <c r="I21" s="315"/>
      <c r="J21" s="315"/>
      <c r="K21" s="315"/>
      <c r="L21" s="315"/>
      <c r="M21" s="315"/>
      <c r="N21" s="315"/>
      <c r="O21" s="315"/>
      <c r="P21" s="316">
        <f>IF(P19=0, "-", SUM(P19)/SUM(P13,P14))</f>
        <v>2.4101123595505616</v>
      </c>
      <c r="Q21" s="316"/>
      <c r="R21" s="316"/>
      <c r="S21" s="316"/>
      <c r="T21" s="316"/>
      <c r="U21" s="316"/>
      <c r="V21" s="316"/>
      <c r="W21" s="316">
        <f t="shared" ref="W21" si="2">IF(W19=0, "-", SUM(W19)/SUM(W13,W14))</f>
        <v>0.85308056872037918</v>
      </c>
      <c r="X21" s="316"/>
      <c r="Y21" s="316"/>
      <c r="Z21" s="316"/>
      <c r="AA21" s="316"/>
      <c r="AB21" s="316"/>
      <c r="AC21" s="316"/>
      <c r="AD21" s="316">
        <f t="shared" ref="AD21" si="3">IF(AD19=0, "-", SUM(AD19)/SUM(AD13,AD14))</f>
        <v>0.74065934065934069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331</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330</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4.5" customHeight="1" x14ac:dyDescent="0.15">
      <c r="A23" s="975"/>
      <c r="B23" s="976"/>
      <c r="C23" s="976"/>
      <c r="D23" s="976"/>
      <c r="E23" s="976"/>
      <c r="F23" s="977"/>
      <c r="G23" s="969" t="s">
        <v>724</v>
      </c>
      <c r="H23" s="970"/>
      <c r="I23" s="970"/>
      <c r="J23" s="970"/>
      <c r="K23" s="970"/>
      <c r="L23" s="970"/>
      <c r="M23" s="970"/>
      <c r="N23" s="970"/>
      <c r="O23" s="971"/>
      <c r="P23" s="919">
        <v>1145</v>
      </c>
      <c r="Q23" s="920"/>
      <c r="R23" s="920"/>
      <c r="S23" s="920"/>
      <c r="T23" s="920"/>
      <c r="U23" s="920"/>
      <c r="V23" s="934"/>
      <c r="W23" s="919">
        <v>0</v>
      </c>
      <c r="X23" s="920"/>
      <c r="Y23" s="920"/>
      <c r="Z23" s="920"/>
      <c r="AA23" s="920"/>
      <c r="AB23" s="920"/>
      <c r="AC23" s="934"/>
      <c r="AD23" s="982" t="s">
        <v>794</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35" t="s">
        <v>725</v>
      </c>
      <c r="H24" s="936"/>
      <c r="I24" s="936"/>
      <c r="J24" s="936"/>
      <c r="K24" s="936"/>
      <c r="L24" s="936"/>
      <c r="M24" s="936"/>
      <c r="N24" s="936"/>
      <c r="O24" s="937"/>
      <c r="P24" s="656">
        <v>190</v>
      </c>
      <c r="Q24" s="657"/>
      <c r="R24" s="657"/>
      <c r="S24" s="657"/>
      <c r="T24" s="657"/>
      <c r="U24" s="657"/>
      <c r="V24" s="658"/>
      <c r="W24" s="656">
        <v>80</v>
      </c>
      <c r="X24" s="657"/>
      <c r="Y24" s="657"/>
      <c r="Z24" s="657"/>
      <c r="AA24" s="657"/>
      <c r="AB24" s="657"/>
      <c r="AC24" s="65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6"/>
      <c r="Q25" s="657"/>
      <c r="R25" s="657"/>
      <c r="S25" s="657"/>
      <c r="T25" s="657"/>
      <c r="U25" s="657"/>
      <c r="V25" s="658"/>
      <c r="W25" s="656"/>
      <c r="X25" s="657"/>
      <c r="Y25" s="657"/>
      <c r="Z25" s="657"/>
      <c r="AA25" s="657"/>
      <c r="AB25" s="657"/>
      <c r="AC25" s="65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6"/>
      <c r="Q26" s="657"/>
      <c r="R26" s="657"/>
      <c r="S26" s="657"/>
      <c r="T26" s="657"/>
      <c r="U26" s="657"/>
      <c r="V26" s="658"/>
      <c r="W26" s="656"/>
      <c r="X26" s="657"/>
      <c r="Y26" s="657"/>
      <c r="Z26" s="657"/>
      <c r="AA26" s="657"/>
      <c r="AB26" s="657"/>
      <c r="AC26" s="65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6"/>
      <c r="Q27" s="657"/>
      <c r="R27" s="657"/>
      <c r="S27" s="657"/>
      <c r="T27" s="657"/>
      <c r="U27" s="657"/>
      <c r="V27" s="658"/>
      <c r="W27" s="656"/>
      <c r="X27" s="657"/>
      <c r="Y27" s="657"/>
      <c r="Z27" s="657"/>
      <c r="AA27" s="657"/>
      <c r="AB27" s="657"/>
      <c r="AC27" s="65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335</v>
      </c>
      <c r="H28" s="939"/>
      <c r="I28" s="939"/>
      <c r="J28" s="939"/>
      <c r="K28" s="939"/>
      <c r="L28" s="939"/>
      <c r="M28" s="939"/>
      <c r="N28" s="939"/>
      <c r="O28" s="940"/>
      <c r="P28" s="874">
        <f>P29-SUM(P23:P27)</f>
        <v>0</v>
      </c>
      <c r="Q28" s="875"/>
      <c r="R28" s="875"/>
      <c r="S28" s="875"/>
      <c r="T28" s="875"/>
      <c r="U28" s="875"/>
      <c r="V28" s="876"/>
      <c r="W28" s="874">
        <f>W29-SUM(W23:W27)</f>
        <v>0</v>
      </c>
      <c r="X28" s="875"/>
      <c r="Y28" s="875"/>
      <c r="Z28" s="875"/>
      <c r="AA28" s="875"/>
      <c r="AB28" s="875"/>
      <c r="AC28" s="87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332</v>
      </c>
      <c r="H29" s="942"/>
      <c r="I29" s="942"/>
      <c r="J29" s="942"/>
      <c r="K29" s="942"/>
      <c r="L29" s="942"/>
      <c r="M29" s="942"/>
      <c r="N29" s="942"/>
      <c r="O29" s="943"/>
      <c r="P29" s="656">
        <f>AK13</f>
        <v>1335</v>
      </c>
      <c r="Q29" s="657"/>
      <c r="R29" s="657"/>
      <c r="S29" s="657"/>
      <c r="T29" s="657"/>
      <c r="U29" s="657"/>
      <c r="V29" s="658"/>
      <c r="W29" s="951">
        <f>AR13</f>
        <v>80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7" t="s">
        <v>347</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4" t="s">
        <v>411</v>
      </c>
      <c r="AJ30" s="914"/>
      <c r="AK30" s="914"/>
      <c r="AL30" s="854"/>
      <c r="AM30" s="914" t="s">
        <v>508</v>
      </c>
      <c r="AN30" s="914"/>
      <c r="AO30" s="914"/>
      <c r="AP30" s="854"/>
      <c r="AQ30" s="766" t="s">
        <v>232</v>
      </c>
      <c r="AR30" s="767"/>
      <c r="AS30" s="767"/>
      <c r="AT30" s="768"/>
      <c r="AU30" s="773" t="s">
        <v>134</v>
      </c>
      <c r="AV30" s="773"/>
      <c r="AW30" s="773"/>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767</v>
      </c>
      <c r="AR31" s="201"/>
      <c r="AS31" s="136" t="s">
        <v>233</v>
      </c>
      <c r="AT31" s="137"/>
      <c r="AU31" s="200"/>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t="s">
        <v>723</v>
      </c>
      <c r="AF32" s="219"/>
      <c r="AG32" s="219"/>
      <c r="AH32" s="219"/>
      <c r="AI32" s="218">
        <v>8</v>
      </c>
      <c r="AJ32" s="219"/>
      <c r="AK32" s="219"/>
      <c r="AL32" s="219"/>
      <c r="AM32" s="218">
        <v>21</v>
      </c>
      <c r="AN32" s="219"/>
      <c r="AO32" s="219"/>
      <c r="AP32" s="219"/>
      <c r="AQ32" s="336" t="s">
        <v>723</v>
      </c>
      <c r="AR32" s="208"/>
      <c r="AS32" s="208"/>
      <c r="AT32" s="337"/>
      <c r="AU32" s="219" t="s">
        <v>723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t="s">
        <v>723</v>
      </c>
      <c r="AF33" s="219"/>
      <c r="AG33" s="219"/>
      <c r="AH33" s="219"/>
      <c r="AI33" s="218" t="s">
        <v>723</v>
      </c>
      <c r="AJ33" s="219"/>
      <c r="AK33" s="219"/>
      <c r="AL33" s="219"/>
      <c r="AM33" s="218">
        <v>8</v>
      </c>
      <c r="AN33" s="219"/>
      <c r="AO33" s="219"/>
      <c r="AP33" s="219"/>
      <c r="AQ33" s="336" t="s">
        <v>723</v>
      </c>
      <c r="AR33" s="208"/>
      <c r="AS33" s="208"/>
      <c r="AT33" s="337"/>
      <c r="AU33" s="219" t="s">
        <v>778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723</v>
      </c>
      <c r="AF34" s="219"/>
      <c r="AG34" s="219"/>
      <c r="AH34" s="219"/>
      <c r="AI34" s="218" t="s">
        <v>723</v>
      </c>
      <c r="AJ34" s="219"/>
      <c r="AK34" s="219"/>
      <c r="AL34" s="219"/>
      <c r="AM34" s="218">
        <v>263</v>
      </c>
      <c r="AN34" s="219"/>
      <c r="AO34" s="219"/>
      <c r="AP34" s="219"/>
      <c r="AQ34" s="336" t="s">
        <v>723</v>
      </c>
      <c r="AR34" s="208"/>
      <c r="AS34" s="208"/>
      <c r="AT34" s="337"/>
      <c r="AU34" s="219" t="s">
        <v>723</v>
      </c>
      <c r="AV34" s="219"/>
      <c r="AW34" s="219"/>
      <c r="AX34" s="221"/>
    </row>
    <row r="35" spans="1:51" ht="23.25" customHeight="1" x14ac:dyDescent="0.15">
      <c r="A35" s="228" t="s">
        <v>379</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347</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347</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c r="AS79" s="273"/>
      <c r="AT79" s="274"/>
      <c r="AU79" s="274"/>
      <c r="AV79" s="274"/>
      <c r="AW79" s="274"/>
      <c r="AX79" s="967"/>
      <c r="AY79">
        <f>COUNTIF($AR$79,"☑")</f>
        <v>0</v>
      </c>
    </row>
    <row r="80" spans="1:51" ht="18.75" hidden="1" customHeight="1" x14ac:dyDescent="0.15">
      <c r="A80" s="860"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542</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655618</v>
      </c>
      <c r="AF101" s="282"/>
      <c r="AG101" s="282"/>
      <c r="AH101" s="282"/>
      <c r="AI101" s="282">
        <v>1350751</v>
      </c>
      <c r="AJ101" s="282"/>
      <c r="AK101" s="282"/>
      <c r="AL101" s="282"/>
      <c r="AM101" s="282">
        <v>900332</v>
      </c>
      <c r="AN101" s="282"/>
      <c r="AO101" s="282"/>
      <c r="AP101" s="282"/>
      <c r="AQ101" s="282" t="s">
        <v>723</v>
      </c>
      <c r="AR101" s="282"/>
      <c r="AS101" s="282"/>
      <c r="AT101" s="282"/>
      <c r="AU101" s="218" t="s">
        <v>793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1724600</v>
      </c>
      <c r="AF102" s="282"/>
      <c r="AG102" s="282"/>
      <c r="AH102" s="282"/>
      <c r="AI102" s="282">
        <v>840000</v>
      </c>
      <c r="AJ102" s="282"/>
      <c r="AK102" s="282"/>
      <c r="AL102" s="282"/>
      <c r="AM102" s="282">
        <v>1350751</v>
      </c>
      <c r="AN102" s="282"/>
      <c r="AO102" s="282"/>
      <c r="AP102" s="282"/>
      <c r="AQ102" s="282">
        <v>1000000</v>
      </c>
      <c r="AR102" s="282"/>
      <c r="AS102" s="282"/>
      <c r="AT102" s="282"/>
      <c r="AU102" s="225" t="s">
        <v>793</v>
      </c>
      <c r="AV102" s="226"/>
      <c r="AW102" s="226"/>
      <c r="AX102" s="321"/>
    </row>
    <row r="103" spans="1:60" ht="31.5" hidden="1"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655</v>
      </c>
      <c r="AF116" s="282"/>
      <c r="AG116" s="282"/>
      <c r="AH116" s="282"/>
      <c r="AI116" s="282">
        <v>521</v>
      </c>
      <c r="AJ116" s="282"/>
      <c r="AK116" s="282"/>
      <c r="AL116" s="282"/>
      <c r="AM116" s="282">
        <v>749</v>
      </c>
      <c r="AN116" s="282"/>
      <c r="AO116" s="282"/>
      <c r="AP116" s="282"/>
      <c r="AQ116" s="218">
        <v>1335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89" t="s">
        <v>771</v>
      </c>
      <c r="AF117" s="550"/>
      <c r="AG117" s="550"/>
      <c r="AH117" s="550"/>
      <c r="AI117" s="589" t="s">
        <v>772</v>
      </c>
      <c r="AJ117" s="550"/>
      <c r="AK117" s="550"/>
      <c r="AL117" s="550"/>
      <c r="AM117" s="589" t="s">
        <v>773</v>
      </c>
      <c r="AN117" s="550"/>
      <c r="AO117" s="550"/>
      <c r="AP117" s="550"/>
      <c r="AQ117" s="550" t="s">
        <v>784</v>
      </c>
      <c r="AR117" s="550"/>
      <c r="AS117" s="550"/>
      <c r="AT117" s="550"/>
      <c r="AU117" s="550"/>
      <c r="AV117" s="550"/>
      <c r="AW117" s="550"/>
      <c r="AX117" s="551"/>
    </row>
    <row r="118" spans="1:51" ht="23.25" hidden="1" customHeight="1" thickBo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359</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539</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389</v>
      </c>
      <c r="AF127" s="247"/>
      <c r="AG127" s="247"/>
      <c r="AH127" s="247"/>
      <c r="AI127" s="247" t="s">
        <v>411</v>
      </c>
      <c r="AJ127" s="247"/>
      <c r="AK127" s="247"/>
      <c r="AL127" s="247"/>
      <c r="AM127" s="247" t="s">
        <v>508</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767</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728</v>
      </c>
      <c r="AC134" s="206"/>
      <c r="AD134" s="206"/>
      <c r="AE134" s="207">
        <v>912714</v>
      </c>
      <c r="AF134" s="208"/>
      <c r="AG134" s="208"/>
      <c r="AH134" s="208"/>
      <c r="AI134" s="207">
        <v>946110</v>
      </c>
      <c r="AJ134" s="208"/>
      <c r="AK134" s="208"/>
      <c r="AL134" s="208"/>
      <c r="AM134" s="207" t="s">
        <v>783</v>
      </c>
      <c r="AN134" s="208"/>
      <c r="AO134" s="208"/>
      <c r="AP134" s="208"/>
      <c r="AQ134" s="207" t="s">
        <v>723</v>
      </c>
      <c r="AR134" s="208"/>
      <c r="AS134" s="208"/>
      <c r="AT134" s="208"/>
      <c r="AU134" s="207" t="s">
        <v>723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728</v>
      </c>
      <c r="AC135" s="214"/>
      <c r="AD135" s="214"/>
      <c r="AE135" s="207">
        <v>892445</v>
      </c>
      <c r="AF135" s="208"/>
      <c r="AG135" s="208"/>
      <c r="AH135" s="208"/>
      <c r="AI135" s="207">
        <v>912714</v>
      </c>
      <c r="AJ135" s="208"/>
      <c r="AK135" s="208"/>
      <c r="AL135" s="208"/>
      <c r="AM135" s="207">
        <v>946110</v>
      </c>
      <c r="AN135" s="208"/>
      <c r="AO135" s="208"/>
      <c r="AP135" s="208"/>
      <c r="AQ135" s="207" t="s">
        <v>723</v>
      </c>
      <c r="AR135" s="208"/>
      <c r="AS135" s="208"/>
      <c r="AT135" s="208"/>
      <c r="AU135" s="207" t="s">
        <v>778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789</v>
      </c>
      <c r="AR193" s="200"/>
      <c r="AS193" s="136" t="s">
        <v>233</v>
      </c>
      <c r="AT193" s="137"/>
      <c r="AU193" s="201" t="s">
        <v>789</v>
      </c>
      <c r="AV193" s="201"/>
      <c r="AW193" s="136" t="s">
        <v>179</v>
      </c>
      <c r="AX193" s="196"/>
      <c r="AY193">
        <f>$AY$192</f>
        <v>1</v>
      </c>
    </row>
    <row r="194" spans="1:51" ht="39.75" customHeight="1" x14ac:dyDescent="0.15">
      <c r="A194" s="190"/>
      <c r="B194" s="187"/>
      <c r="C194" s="181"/>
      <c r="D194" s="187"/>
      <c r="E194" s="181"/>
      <c r="F194" s="182"/>
      <c r="G194" s="107" t="s">
        <v>785</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785</v>
      </c>
      <c r="AC194" s="206"/>
      <c r="AD194" s="206"/>
      <c r="AE194" s="207" t="s">
        <v>786</v>
      </c>
      <c r="AF194" s="208"/>
      <c r="AG194" s="208"/>
      <c r="AH194" s="208"/>
      <c r="AI194" s="207" t="s">
        <v>786</v>
      </c>
      <c r="AJ194" s="208"/>
      <c r="AK194" s="208"/>
      <c r="AL194" s="208"/>
      <c r="AM194" s="207" t="s">
        <v>786</v>
      </c>
      <c r="AN194" s="208"/>
      <c r="AO194" s="208"/>
      <c r="AP194" s="208"/>
      <c r="AQ194" s="207" t="s">
        <v>786</v>
      </c>
      <c r="AR194" s="208"/>
      <c r="AS194" s="208"/>
      <c r="AT194" s="208"/>
      <c r="AU194" s="207" t="s">
        <v>786</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785</v>
      </c>
      <c r="AC195" s="214"/>
      <c r="AD195" s="214"/>
      <c r="AE195" s="207" t="s">
        <v>786</v>
      </c>
      <c r="AF195" s="208"/>
      <c r="AG195" s="208"/>
      <c r="AH195" s="208"/>
      <c r="AI195" s="207" t="s">
        <v>786</v>
      </c>
      <c r="AJ195" s="208"/>
      <c r="AK195" s="208"/>
      <c r="AL195" s="208"/>
      <c r="AM195" s="207" t="s">
        <v>786</v>
      </c>
      <c r="AN195" s="208"/>
      <c r="AO195" s="208"/>
      <c r="AP195" s="208"/>
      <c r="AQ195" s="207" t="s">
        <v>786</v>
      </c>
      <c r="AR195" s="208"/>
      <c r="AS195" s="208"/>
      <c r="AT195" s="208"/>
      <c r="AU195" s="207" t="s">
        <v>786</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785</v>
      </c>
      <c r="H214" s="108"/>
      <c r="I214" s="108"/>
      <c r="J214" s="108"/>
      <c r="K214" s="108"/>
      <c r="L214" s="108"/>
      <c r="M214" s="108"/>
      <c r="N214" s="108"/>
      <c r="O214" s="108"/>
      <c r="P214" s="109"/>
      <c r="Q214" s="116" t="s">
        <v>785</v>
      </c>
      <c r="R214" s="117"/>
      <c r="S214" s="117"/>
      <c r="T214" s="117"/>
      <c r="U214" s="117"/>
      <c r="V214" s="117"/>
      <c r="W214" s="117"/>
      <c r="X214" s="117"/>
      <c r="Y214" s="117"/>
      <c r="Z214" s="117"/>
      <c r="AA214" s="118"/>
      <c r="AB214" s="144" t="s">
        <v>785</v>
      </c>
      <c r="AC214" s="145"/>
      <c r="AD214" s="145"/>
      <c r="AE214" s="150" t="s">
        <v>786</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786</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785</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1"/>
      <c r="E430" s="175" t="s">
        <v>398</v>
      </c>
      <c r="F430" s="894"/>
      <c r="G430" s="895" t="s">
        <v>252</v>
      </c>
      <c r="H430" s="126"/>
      <c r="I430" s="126"/>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2"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719</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719</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719</v>
      </c>
      <c r="AE704" s="782"/>
      <c r="AF704" s="782"/>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788</v>
      </c>
      <c r="AE705" s="714"/>
      <c r="AF705" s="714"/>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787</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787</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742</v>
      </c>
      <c r="AE708" s="604"/>
      <c r="AF708" s="604"/>
      <c r="AG708" s="741" t="s">
        <v>723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723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719</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719</v>
      </c>
      <c r="AE712" s="782"/>
      <c r="AF712" s="782"/>
      <c r="AG712" s="806" t="s">
        <v>745</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7" t="s">
        <v>345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742</v>
      </c>
      <c r="AE713" s="323"/>
      <c r="AF713" s="662"/>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742</v>
      </c>
      <c r="AE714" s="804"/>
      <c r="AF714" s="805"/>
      <c r="AG714" s="735" t="s">
        <v>722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719</v>
      </c>
      <c r="AE715" s="604"/>
      <c r="AF715" s="655"/>
      <c r="AG715" s="741" t="s">
        <v>746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742</v>
      </c>
      <c r="AE716" s="626"/>
      <c r="AF716" s="626"/>
      <c r="AG716" s="104" t="s">
        <v>723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723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742</v>
      </c>
      <c r="AE719" s="604"/>
      <c r="AF719" s="604"/>
      <c r="AG719" s="128" t="s">
        <v>405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747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790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791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795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0" t="s">
        <v>673</v>
      </c>
      <c r="B737" s="211"/>
      <c r="C737" s="211"/>
      <c r="D737" s="212"/>
      <c r="E737" s="954" t="s">
        <v>723</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396</v>
      </c>
      <c r="B738" s="361"/>
      <c r="C738" s="361"/>
      <c r="D738" s="361"/>
      <c r="E738" s="954" t="s">
        <v>723</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395</v>
      </c>
      <c r="B739" s="361"/>
      <c r="C739" s="361"/>
      <c r="D739" s="361"/>
      <c r="E739" s="954" t="s">
        <v>723</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394</v>
      </c>
      <c r="B740" s="361"/>
      <c r="C740" s="361"/>
      <c r="D740" s="361"/>
      <c r="E740" s="954" t="s">
        <v>749</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393</v>
      </c>
      <c r="B741" s="361"/>
      <c r="C741" s="361"/>
      <c r="D741" s="361"/>
      <c r="E741" s="954" t="s">
        <v>750</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392</v>
      </c>
      <c r="B742" s="361"/>
      <c r="C742" s="361"/>
      <c r="D742" s="361"/>
      <c r="E742" s="954" t="s">
        <v>751</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391</v>
      </c>
      <c r="B743" s="361"/>
      <c r="C743" s="361"/>
      <c r="D743" s="361"/>
      <c r="E743" s="954" t="s">
        <v>752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390</v>
      </c>
      <c r="B744" s="361"/>
      <c r="C744" s="361"/>
      <c r="D744" s="361"/>
      <c r="E744" s="954" t="s">
        <v>753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389</v>
      </c>
      <c r="B745" s="361"/>
      <c r="C745" s="361"/>
      <c r="D745" s="361"/>
      <c r="E745" s="991" t="s">
        <v>754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712</v>
      </c>
      <c r="F746" s="958"/>
      <c r="G746" s="958"/>
      <c r="H746" s="100" t="str">
        <f>IF(E746="","","-")</f>
        <v>-</v>
      </c>
      <c r="I746" s="958"/>
      <c r="J746" s="958"/>
      <c r="K746" s="100" t="str">
        <f>IF(I746="","","-")</f>
        <v/>
      </c>
      <c r="L746" s="959">
        <v>229</v>
      </c>
      <c r="M746" s="959"/>
      <c r="N746" s="100" t="str">
        <f>IF(O746="","","-")</f>
        <v>-</v>
      </c>
      <c r="O746" s="961">
        <v>0</v>
      </c>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508</v>
      </c>
      <c r="B747" s="361"/>
      <c r="C747" s="361"/>
      <c r="D747" s="361"/>
      <c r="E747" s="960" t="s">
        <v>712</v>
      </c>
      <c r="F747" s="958"/>
      <c r="G747" s="958"/>
      <c r="H747" s="100" t="str">
        <f>IF(E747="","","-")</f>
        <v>-</v>
      </c>
      <c r="I747" s="958"/>
      <c r="J747" s="958"/>
      <c r="K747" s="100" t="str">
        <f>IF(I747="","","-")</f>
        <v/>
      </c>
      <c r="L747" s="959">
        <v>184</v>
      </c>
      <c r="M747" s="959"/>
      <c r="N747" s="100" t="str">
        <f>IF(O747="","","-")</f>
        <v>-</v>
      </c>
      <c r="O747" s="961">
        <v>0</v>
      </c>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3" t="s">
        <v>383</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758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776</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755</v>
      </c>
      <c r="H789" s="670"/>
      <c r="I789" s="670"/>
      <c r="J789" s="670"/>
      <c r="K789" s="671"/>
      <c r="L789" s="663" t="s">
        <v>756</v>
      </c>
      <c r="M789" s="664"/>
      <c r="N789" s="664"/>
      <c r="O789" s="664"/>
      <c r="P789" s="664"/>
      <c r="Q789" s="664"/>
      <c r="R789" s="664"/>
      <c r="S789" s="664"/>
      <c r="T789" s="664"/>
      <c r="U789" s="664"/>
      <c r="V789" s="664"/>
      <c r="W789" s="664"/>
      <c r="X789" s="665"/>
      <c r="Y789" s="382">
        <v>369</v>
      </c>
      <c r="Z789" s="383"/>
      <c r="AA789" s="383"/>
      <c r="AB789" s="801"/>
      <c r="AC789" s="669" t="s">
        <v>755</v>
      </c>
      <c r="AD789" s="670"/>
      <c r="AE789" s="670"/>
      <c r="AF789" s="670"/>
      <c r="AG789" s="671"/>
      <c r="AH789" s="663" t="s">
        <v>759</v>
      </c>
      <c r="AI789" s="664"/>
      <c r="AJ789" s="664"/>
      <c r="AK789" s="664"/>
      <c r="AL789" s="664"/>
      <c r="AM789" s="664"/>
      <c r="AN789" s="664"/>
      <c r="AO789" s="664"/>
      <c r="AP789" s="664"/>
      <c r="AQ789" s="664"/>
      <c r="AR789" s="664"/>
      <c r="AS789" s="664"/>
      <c r="AT789" s="665"/>
      <c r="AU789" s="382">
        <v>189</v>
      </c>
      <c r="AV789" s="383"/>
      <c r="AW789" s="383"/>
      <c r="AX789" s="384"/>
    </row>
    <row r="790" spans="1:51" ht="24.75" customHeight="1" x14ac:dyDescent="0.15">
      <c r="A790" s="630"/>
      <c r="B790" s="631"/>
      <c r="C790" s="631"/>
      <c r="D790" s="631"/>
      <c r="E790" s="631"/>
      <c r="F790" s="632"/>
      <c r="G790" s="605" t="s">
        <v>755</v>
      </c>
      <c r="H790" s="606"/>
      <c r="I790" s="606"/>
      <c r="J790" s="606"/>
      <c r="K790" s="607"/>
      <c r="L790" s="597" t="s">
        <v>757</v>
      </c>
      <c r="M790" s="598"/>
      <c r="N790" s="598"/>
      <c r="O790" s="598"/>
      <c r="P790" s="598"/>
      <c r="Q790" s="598"/>
      <c r="R790" s="598"/>
      <c r="S790" s="598"/>
      <c r="T790" s="598"/>
      <c r="U790" s="598"/>
      <c r="V790" s="598"/>
      <c r="W790" s="598"/>
      <c r="X790" s="599"/>
      <c r="Y790" s="600">
        <v>70</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439</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189</v>
      </c>
      <c r="AV799" s="828"/>
      <c r="AW799" s="828"/>
      <c r="AX799" s="830"/>
    </row>
    <row r="800" spans="1:51" ht="24.75" customHeight="1" x14ac:dyDescent="0.15">
      <c r="A800" s="630"/>
      <c r="B800" s="631"/>
      <c r="C800" s="631"/>
      <c r="D800" s="631"/>
      <c r="E800" s="631"/>
      <c r="F800" s="632"/>
      <c r="G800" s="594" t="s">
        <v>777</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775</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755</v>
      </c>
      <c r="H802" s="670"/>
      <c r="I802" s="670"/>
      <c r="J802" s="670"/>
      <c r="K802" s="671"/>
      <c r="L802" s="663" t="s">
        <v>760</v>
      </c>
      <c r="M802" s="664"/>
      <c r="N802" s="664"/>
      <c r="O802" s="664"/>
      <c r="P802" s="664"/>
      <c r="Q802" s="664"/>
      <c r="R802" s="664"/>
      <c r="S802" s="664"/>
      <c r="T802" s="664"/>
      <c r="U802" s="664"/>
      <c r="V802" s="664"/>
      <c r="W802" s="664"/>
      <c r="X802" s="665"/>
      <c r="Y802" s="382">
        <v>37</v>
      </c>
      <c r="Z802" s="383"/>
      <c r="AA802" s="383"/>
      <c r="AB802" s="801"/>
      <c r="AC802" s="669" t="s">
        <v>755</v>
      </c>
      <c r="AD802" s="670"/>
      <c r="AE802" s="670"/>
      <c r="AF802" s="670"/>
      <c r="AG802" s="671"/>
      <c r="AH802" s="663" t="s">
        <v>761</v>
      </c>
      <c r="AI802" s="664"/>
      <c r="AJ802" s="664"/>
      <c r="AK802" s="664"/>
      <c r="AL802" s="664"/>
      <c r="AM802" s="664"/>
      <c r="AN802" s="664"/>
      <c r="AO802" s="664"/>
      <c r="AP802" s="664"/>
      <c r="AQ802" s="664"/>
      <c r="AR802" s="664"/>
      <c r="AS802" s="664"/>
      <c r="AT802" s="665"/>
      <c r="AU802" s="382">
        <v>9</v>
      </c>
      <c r="AV802" s="383"/>
      <c r="AW802" s="383"/>
      <c r="AX802" s="384"/>
      <c r="AY802">
        <f t="shared" ref="AY802:AY812" si="115">$AY$800</f>
        <v>2</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37</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9</v>
      </c>
      <c r="AV812" s="828"/>
      <c r="AW812" s="828"/>
      <c r="AX812" s="830"/>
      <c r="AY812">
        <f t="shared" si="115"/>
        <v>2</v>
      </c>
    </row>
    <row r="813" spans="1:51" ht="24.75" hidden="1" customHeight="1" x14ac:dyDescent="0.15">
      <c r="A813" s="630"/>
      <c r="B813" s="631"/>
      <c r="C813" s="631"/>
      <c r="D813" s="631"/>
      <c r="E813" s="631"/>
      <c r="F813" s="632"/>
      <c r="G813" s="594" t="s">
        <v>318</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319</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762</v>
      </c>
      <c r="D845" s="343"/>
      <c r="E845" s="343"/>
      <c r="F845" s="343"/>
      <c r="G845" s="343"/>
      <c r="H845" s="343"/>
      <c r="I845" s="343"/>
      <c r="J845" s="344">
        <v>9120905002657</v>
      </c>
      <c r="K845" s="345"/>
      <c r="L845" s="345"/>
      <c r="M845" s="345"/>
      <c r="N845" s="345"/>
      <c r="O845" s="345"/>
      <c r="P845" s="904" t="s">
        <v>763</v>
      </c>
      <c r="Q845" s="905"/>
      <c r="R845" s="905"/>
      <c r="S845" s="905"/>
      <c r="T845" s="905"/>
      <c r="U845" s="905"/>
      <c r="V845" s="905"/>
      <c r="W845" s="905"/>
      <c r="X845" s="905"/>
      <c r="Y845" s="347">
        <v>369</v>
      </c>
      <c r="Z845" s="348"/>
      <c r="AA845" s="348"/>
      <c r="AB845" s="349"/>
      <c r="AC845" s="900" t="s">
        <v>376</v>
      </c>
      <c r="AD845" s="900"/>
      <c r="AE845" s="900"/>
      <c r="AF845" s="900"/>
      <c r="AG845" s="900"/>
      <c r="AH845" s="366">
        <v>1</v>
      </c>
      <c r="AI845" s="367"/>
      <c r="AJ845" s="367"/>
      <c r="AK845" s="367"/>
      <c r="AL845" s="354">
        <v>100</v>
      </c>
      <c r="AM845" s="355"/>
      <c r="AN845" s="355"/>
      <c r="AO845" s="356"/>
      <c r="AP845" s="357" t="s">
        <v>764</v>
      </c>
      <c r="AQ845" s="357"/>
      <c r="AR845" s="357"/>
      <c r="AS845" s="357"/>
      <c r="AT845" s="357"/>
      <c r="AU845" s="357"/>
      <c r="AV845" s="357"/>
      <c r="AW845" s="357"/>
      <c r="AX845" s="357"/>
    </row>
    <row r="846" spans="1:51" ht="30" customHeight="1" x14ac:dyDescent="0.15">
      <c r="A846" s="370">
        <v>2</v>
      </c>
      <c r="B846" s="370">
        <v>1</v>
      </c>
      <c r="C846" s="358" t="s">
        <v>762</v>
      </c>
      <c r="D846" s="343"/>
      <c r="E846" s="343"/>
      <c r="F846" s="343"/>
      <c r="G846" s="343"/>
      <c r="H846" s="343"/>
      <c r="I846" s="343"/>
      <c r="J846" s="344">
        <v>9120905002657</v>
      </c>
      <c r="K846" s="345"/>
      <c r="L846" s="345"/>
      <c r="M846" s="345"/>
      <c r="N846" s="345"/>
      <c r="O846" s="345"/>
      <c r="P846" s="904" t="s">
        <v>765</v>
      </c>
      <c r="Q846" s="905"/>
      <c r="R846" s="905"/>
      <c r="S846" s="905"/>
      <c r="T846" s="905"/>
      <c r="U846" s="905"/>
      <c r="V846" s="905"/>
      <c r="W846" s="905"/>
      <c r="X846" s="905"/>
      <c r="Y846" s="347">
        <v>70</v>
      </c>
      <c r="Z846" s="348"/>
      <c r="AA846" s="348"/>
      <c r="AB846" s="349"/>
      <c r="AC846" s="900" t="s">
        <v>376</v>
      </c>
      <c r="AD846" s="900"/>
      <c r="AE846" s="900"/>
      <c r="AF846" s="900"/>
      <c r="AG846" s="900"/>
      <c r="AH846" s="366">
        <v>1</v>
      </c>
      <c r="AI846" s="367"/>
      <c r="AJ846" s="367"/>
      <c r="AK846" s="367"/>
      <c r="AL846" s="354">
        <v>100</v>
      </c>
      <c r="AM846" s="355"/>
      <c r="AN846" s="355"/>
      <c r="AO846" s="356"/>
      <c r="AP846" s="357" t="s">
        <v>764</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4.25" customHeight="1" x14ac:dyDescent="0.15">
      <c r="A878" s="370">
        <v>1</v>
      </c>
      <c r="B878" s="370">
        <v>1</v>
      </c>
      <c r="C878" s="358" t="s">
        <v>768</v>
      </c>
      <c r="D878" s="343"/>
      <c r="E878" s="343"/>
      <c r="F878" s="343"/>
      <c r="G878" s="343"/>
      <c r="H878" s="343"/>
      <c r="I878" s="343"/>
      <c r="J878" s="344">
        <v>6010001030403</v>
      </c>
      <c r="K878" s="345"/>
      <c r="L878" s="345"/>
      <c r="M878" s="345"/>
      <c r="N878" s="345"/>
      <c r="O878" s="345"/>
      <c r="P878" s="359" t="s">
        <v>766</v>
      </c>
      <c r="Q878" s="346"/>
      <c r="R878" s="346"/>
      <c r="S878" s="346"/>
      <c r="T878" s="346"/>
      <c r="U878" s="346"/>
      <c r="V878" s="346"/>
      <c r="W878" s="346"/>
      <c r="X878" s="346"/>
      <c r="Y878" s="347">
        <v>189</v>
      </c>
      <c r="Z878" s="348"/>
      <c r="AA878" s="348"/>
      <c r="AB878" s="349"/>
      <c r="AC878" s="350" t="s">
        <v>372</v>
      </c>
      <c r="AD878" s="351"/>
      <c r="AE878" s="351"/>
      <c r="AF878" s="351"/>
      <c r="AG878" s="351"/>
      <c r="AH878" s="366">
        <v>2</v>
      </c>
      <c r="AI878" s="367"/>
      <c r="AJ878" s="367"/>
      <c r="AK878" s="367"/>
      <c r="AL878" s="354">
        <v>93</v>
      </c>
      <c r="AM878" s="355"/>
      <c r="AN878" s="355"/>
      <c r="AO878" s="356"/>
      <c r="AP878" s="357" t="s">
        <v>767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4.25" customHeight="1" x14ac:dyDescent="0.15">
      <c r="A911" s="370">
        <v>1</v>
      </c>
      <c r="B911" s="370">
        <v>1</v>
      </c>
      <c r="C911" s="358" t="s">
        <v>770</v>
      </c>
      <c r="D911" s="343"/>
      <c r="E911" s="343"/>
      <c r="F911" s="343"/>
      <c r="G911" s="343"/>
      <c r="H911" s="343"/>
      <c r="I911" s="343"/>
      <c r="J911" s="344">
        <v>9010601021385</v>
      </c>
      <c r="K911" s="345"/>
      <c r="L911" s="345"/>
      <c r="M911" s="345"/>
      <c r="N911" s="345"/>
      <c r="O911" s="345"/>
      <c r="P911" s="359" t="s">
        <v>760</v>
      </c>
      <c r="Q911" s="346"/>
      <c r="R911" s="346"/>
      <c r="S911" s="346"/>
      <c r="T911" s="346"/>
      <c r="U911" s="346"/>
      <c r="V911" s="346"/>
      <c r="W911" s="346"/>
      <c r="X911" s="346"/>
      <c r="Y911" s="347">
        <v>37</v>
      </c>
      <c r="Z911" s="348"/>
      <c r="AA911" s="348"/>
      <c r="AB911" s="349"/>
      <c r="AC911" s="350" t="s">
        <v>371</v>
      </c>
      <c r="AD911" s="351"/>
      <c r="AE911" s="351"/>
      <c r="AF911" s="351"/>
      <c r="AG911" s="351"/>
      <c r="AH911" s="366">
        <v>3</v>
      </c>
      <c r="AI911" s="367"/>
      <c r="AJ911" s="367"/>
      <c r="AK911" s="367"/>
      <c r="AL911" s="354">
        <v>46</v>
      </c>
      <c r="AM911" s="355"/>
      <c r="AN911" s="355"/>
      <c r="AO911" s="356"/>
      <c r="AP911" s="357" t="s">
        <v>767</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57.75" customHeight="1" x14ac:dyDescent="0.15">
      <c r="A944" s="370">
        <v>1</v>
      </c>
      <c r="B944" s="370">
        <v>1</v>
      </c>
      <c r="C944" s="358" t="s">
        <v>769</v>
      </c>
      <c r="D944" s="343"/>
      <c r="E944" s="343"/>
      <c r="F944" s="343"/>
      <c r="G944" s="343"/>
      <c r="H944" s="343"/>
      <c r="I944" s="343"/>
      <c r="J944" s="344">
        <v>5020001087831</v>
      </c>
      <c r="K944" s="345"/>
      <c r="L944" s="345"/>
      <c r="M944" s="345"/>
      <c r="N944" s="345"/>
      <c r="O944" s="345"/>
      <c r="P944" s="359" t="s">
        <v>761</v>
      </c>
      <c r="Q944" s="346"/>
      <c r="R944" s="346"/>
      <c r="S944" s="346"/>
      <c r="T944" s="346"/>
      <c r="U944" s="346"/>
      <c r="V944" s="346"/>
      <c r="W944" s="346"/>
      <c r="X944" s="346"/>
      <c r="Y944" s="347">
        <v>9</v>
      </c>
      <c r="Z944" s="348"/>
      <c r="AA944" s="348"/>
      <c r="AB944" s="349"/>
      <c r="AC944" s="350" t="s">
        <v>371</v>
      </c>
      <c r="AD944" s="351"/>
      <c r="AE944" s="351"/>
      <c r="AF944" s="351"/>
      <c r="AG944" s="351"/>
      <c r="AH944" s="366">
        <v>1</v>
      </c>
      <c r="AI944" s="367"/>
      <c r="AJ944" s="367"/>
      <c r="AK944" s="367"/>
      <c r="AL944" s="354">
        <v>93</v>
      </c>
      <c r="AM944" s="355"/>
      <c r="AN944" s="355"/>
      <c r="AO944" s="356"/>
      <c r="AP944" s="357" t="s">
        <v>774</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57" customHeight="1" x14ac:dyDescent="0.15">
      <c r="A1110" s="370">
        <v>1</v>
      </c>
      <c r="B1110" s="370">
        <v>1</v>
      </c>
      <c r="C1110" s="368" t="s">
        <v>779</v>
      </c>
      <c r="D1110" s="368"/>
      <c r="E1110" s="150" t="s">
        <v>780</v>
      </c>
      <c r="F1110" s="369"/>
      <c r="G1110" s="369"/>
      <c r="H1110" s="369"/>
      <c r="I1110" s="369"/>
      <c r="J1110" s="344">
        <v>9120905002657</v>
      </c>
      <c r="K1110" s="345"/>
      <c r="L1110" s="345"/>
      <c r="M1110" s="345"/>
      <c r="N1110" s="345"/>
      <c r="O1110" s="345"/>
      <c r="P1110" s="359" t="s">
        <v>781</v>
      </c>
      <c r="Q1110" s="346"/>
      <c r="R1110" s="346"/>
      <c r="S1110" s="346"/>
      <c r="T1110" s="346"/>
      <c r="U1110" s="346"/>
      <c r="V1110" s="346"/>
      <c r="W1110" s="346"/>
      <c r="X1110" s="346"/>
      <c r="Y1110" s="347">
        <v>70</v>
      </c>
      <c r="Z1110" s="348"/>
      <c r="AA1110" s="348"/>
      <c r="AB1110" s="349"/>
      <c r="AC1110" s="350" t="s">
        <v>376</v>
      </c>
      <c r="AD1110" s="351"/>
      <c r="AE1110" s="351"/>
      <c r="AF1110" s="351"/>
      <c r="AG1110" s="351"/>
      <c r="AH1110" s="352">
        <v>1</v>
      </c>
      <c r="AI1110" s="353"/>
      <c r="AJ1110" s="353"/>
      <c r="AK1110" s="353"/>
      <c r="AL1110" s="354">
        <v>100</v>
      </c>
      <c r="AM1110" s="355"/>
      <c r="AN1110" s="355"/>
      <c r="AO1110" s="356"/>
      <c r="AP1110" s="357" t="s">
        <v>782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E77">
    <cfRule type="expression" dxfId="2543" priority="13087">
      <formula>IF(RIGHT(TEXT(AE77,"0.#"),1)=".",FALSE,TRUE)</formula>
    </cfRule>
    <cfRule type="expression" dxfId="2542" priority="13088">
      <formula>IF(RIGHT(TEXT(AE77,"0.#"),1)=".",TRUE,FALSE)</formula>
    </cfRule>
  </conditionalFormatting>
  <conditionalFormatting sqref="AI77">
    <cfRule type="expression" dxfId="2541" priority="13085">
      <formula>IF(RIGHT(TEXT(AI77,"0.#"),1)=".",FALSE,TRUE)</formula>
    </cfRule>
    <cfRule type="expression" dxfId="2540" priority="13086">
      <formula>IF(RIGHT(TEXT(AI77,"0.#"),1)=".",TRUE,FALSE)</formula>
    </cfRule>
  </conditionalFormatting>
  <conditionalFormatting sqref="AI76">
    <cfRule type="expression" dxfId="2539" priority="13083">
      <formula>IF(RIGHT(TEXT(AI76,"0.#"),1)=".",FALSE,TRUE)</formula>
    </cfRule>
    <cfRule type="expression" dxfId="2538" priority="13084">
      <formula>IF(RIGHT(TEXT(AI76,"0.#"),1)=".",TRUE,FALSE)</formula>
    </cfRule>
  </conditionalFormatting>
  <conditionalFormatting sqref="AI75">
    <cfRule type="expression" dxfId="2537" priority="13081">
      <formula>IF(RIGHT(TEXT(AI75,"0.#"),1)=".",FALSE,TRUE)</formula>
    </cfRule>
    <cfRule type="expression" dxfId="2536" priority="13082">
      <formula>IF(RIGHT(TEXT(AI75,"0.#"),1)=".",TRUE,FALSE)</formula>
    </cfRule>
  </conditionalFormatting>
  <conditionalFormatting sqref="AM75">
    <cfRule type="expression" dxfId="2535" priority="13079">
      <formula>IF(RIGHT(TEXT(AM75,"0.#"),1)=".",FALSE,TRUE)</formula>
    </cfRule>
    <cfRule type="expression" dxfId="2534" priority="13080">
      <formula>IF(RIGHT(TEXT(AM75,"0.#"),1)=".",TRUE,FALSE)</formula>
    </cfRule>
  </conditionalFormatting>
  <conditionalFormatting sqref="AM76">
    <cfRule type="expression" dxfId="2533" priority="13077">
      <formula>IF(RIGHT(TEXT(AM76,"0.#"),1)=".",FALSE,TRUE)</formula>
    </cfRule>
    <cfRule type="expression" dxfId="2532" priority="13078">
      <formula>IF(RIGHT(TEXT(AM76,"0.#"),1)=".",TRUE,FALSE)</formula>
    </cfRule>
  </conditionalFormatting>
  <conditionalFormatting sqref="AM77">
    <cfRule type="expression" dxfId="2531" priority="13075">
      <formula>IF(RIGHT(TEXT(AM77,"0.#"),1)=".",FALSE,TRUE)</formula>
    </cfRule>
    <cfRule type="expression" dxfId="2530" priority="13076">
      <formula>IF(RIGHT(TEXT(AM77,"0.#"),1)=".",TRUE,FALSE)</formula>
    </cfRule>
  </conditionalFormatting>
  <conditionalFormatting sqref="AE134:AE135 AI134:AI135 AM134:AM135 AQ134:AQ135 AU134:AU135">
    <cfRule type="expression" dxfId="2529" priority="13061">
      <formula>IF(RIGHT(TEXT(AE134,"0.#"),1)=".",FALSE,TRUE)</formula>
    </cfRule>
    <cfRule type="expression" dxfId="2528" priority="13062">
      <formula>IF(RIGHT(TEXT(AE134,"0.#"),1)=".",TRUE,FALSE)</formula>
    </cfRule>
  </conditionalFormatting>
  <conditionalFormatting sqref="AE433">
    <cfRule type="expression" dxfId="2527" priority="13031">
      <formula>IF(RIGHT(TEXT(AE433,"0.#"),1)=".",FALSE,TRUE)</formula>
    </cfRule>
    <cfRule type="expression" dxfId="2526" priority="13032">
      <formula>IF(RIGHT(TEXT(AE433,"0.#"),1)=".",TRUE,FALSE)</formula>
    </cfRule>
  </conditionalFormatting>
  <conditionalFormatting sqref="AM435">
    <cfRule type="expression" dxfId="2525" priority="13015">
      <formula>IF(RIGHT(TEXT(AM435,"0.#"),1)=".",FALSE,TRUE)</formula>
    </cfRule>
    <cfRule type="expression" dxfId="2524" priority="13016">
      <formula>IF(RIGHT(TEXT(AM435,"0.#"),1)=".",TRUE,FALSE)</formula>
    </cfRule>
  </conditionalFormatting>
  <conditionalFormatting sqref="AE434">
    <cfRule type="expression" dxfId="2523" priority="13029">
      <formula>IF(RIGHT(TEXT(AE434,"0.#"),1)=".",FALSE,TRUE)</formula>
    </cfRule>
    <cfRule type="expression" dxfId="2522" priority="13030">
      <formula>IF(RIGHT(TEXT(AE434,"0.#"),1)=".",TRUE,FALSE)</formula>
    </cfRule>
  </conditionalFormatting>
  <conditionalFormatting sqref="AE435">
    <cfRule type="expression" dxfId="2521" priority="13027">
      <formula>IF(RIGHT(TEXT(AE435,"0.#"),1)=".",FALSE,TRUE)</formula>
    </cfRule>
    <cfRule type="expression" dxfId="2520" priority="13028">
      <formula>IF(RIGHT(TEXT(AE435,"0.#"),1)=".",TRUE,FALSE)</formula>
    </cfRule>
  </conditionalFormatting>
  <conditionalFormatting sqref="AM433">
    <cfRule type="expression" dxfId="2519" priority="13019">
      <formula>IF(RIGHT(TEXT(AM433,"0.#"),1)=".",FALSE,TRUE)</formula>
    </cfRule>
    <cfRule type="expression" dxfId="2518" priority="13020">
      <formula>IF(RIGHT(TEXT(AM433,"0.#"),1)=".",TRUE,FALSE)</formula>
    </cfRule>
  </conditionalFormatting>
  <conditionalFormatting sqref="AM434">
    <cfRule type="expression" dxfId="2517" priority="13017">
      <formula>IF(RIGHT(TEXT(AM434,"0.#"),1)=".",FALSE,TRUE)</formula>
    </cfRule>
    <cfRule type="expression" dxfId="2516" priority="13018">
      <formula>IF(RIGHT(TEXT(AM434,"0.#"),1)=".",TRUE,FALSE)</formula>
    </cfRule>
  </conditionalFormatting>
  <conditionalFormatting sqref="AU433">
    <cfRule type="expression" dxfId="2515" priority="13007">
      <formula>IF(RIGHT(TEXT(AU433,"0.#"),1)=".",FALSE,TRUE)</formula>
    </cfRule>
    <cfRule type="expression" dxfId="2514" priority="13008">
      <formula>IF(RIGHT(TEXT(AU433,"0.#"),1)=".",TRUE,FALSE)</formula>
    </cfRule>
  </conditionalFormatting>
  <conditionalFormatting sqref="AU434">
    <cfRule type="expression" dxfId="2513" priority="13005">
      <formula>IF(RIGHT(TEXT(AU434,"0.#"),1)=".",FALSE,TRUE)</formula>
    </cfRule>
    <cfRule type="expression" dxfId="2512" priority="13006">
      <formula>IF(RIGHT(TEXT(AU434,"0.#"),1)=".",TRUE,FALSE)</formula>
    </cfRule>
  </conditionalFormatting>
  <conditionalFormatting sqref="AU435">
    <cfRule type="expression" dxfId="2511" priority="13003">
      <formula>IF(RIGHT(TEXT(AU435,"0.#"),1)=".",FALSE,TRUE)</formula>
    </cfRule>
    <cfRule type="expression" dxfId="2510" priority="13004">
      <formula>IF(RIGHT(TEXT(AU435,"0.#"),1)=".",TRUE,FALSE)</formula>
    </cfRule>
  </conditionalFormatting>
  <conditionalFormatting sqref="AI435">
    <cfRule type="expression" dxfId="2509" priority="12937">
      <formula>IF(RIGHT(TEXT(AI435,"0.#"),1)=".",FALSE,TRUE)</formula>
    </cfRule>
    <cfRule type="expression" dxfId="2508" priority="12938">
      <formula>IF(RIGHT(TEXT(AI435,"0.#"),1)=".",TRUE,FALSE)</formula>
    </cfRule>
  </conditionalFormatting>
  <conditionalFormatting sqref="AI433">
    <cfRule type="expression" dxfId="2507" priority="12941">
      <formula>IF(RIGHT(TEXT(AI433,"0.#"),1)=".",FALSE,TRUE)</formula>
    </cfRule>
    <cfRule type="expression" dxfId="2506" priority="12942">
      <formula>IF(RIGHT(TEXT(AI433,"0.#"),1)=".",TRUE,FALSE)</formula>
    </cfRule>
  </conditionalFormatting>
  <conditionalFormatting sqref="AI434">
    <cfRule type="expression" dxfId="2505" priority="12939">
      <formula>IF(RIGHT(TEXT(AI434,"0.#"),1)=".",FALSE,TRUE)</formula>
    </cfRule>
    <cfRule type="expression" dxfId="2504" priority="12940">
      <formula>IF(RIGHT(TEXT(AI434,"0.#"),1)=".",TRUE,FALSE)</formula>
    </cfRule>
  </conditionalFormatting>
  <conditionalFormatting sqref="AQ434">
    <cfRule type="expression" dxfId="2503" priority="12923">
      <formula>IF(RIGHT(TEXT(AQ434,"0.#"),1)=".",FALSE,TRUE)</formula>
    </cfRule>
    <cfRule type="expression" dxfId="2502" priority="12924">
      <formula>IF(RIGHT(TEXT(AQ434,"0.#"),1)=".",TRUE,FALSE)</formula>
    </cfRule>
  </conditionalFormatting>
  <conditionalFormatting sqref="AQ435">
    <cfRule type="expression" dxfId="2501" priority="12909">
      <formula>IF(RIGHT(TEXT(AQ435,"0.#"),1)=".",FALSE,TRUE)</formula>
    </cfRule>
    <cfRule type="expression" dxfId="2500" priority="12910">
      <formula>IF(RIGHT(TEXT(AQ435,"0.#"),1)=".",TRUE,FALSE)</formula>
    </cfRule>
  </conditionalFormatting>
  <conditionalFormatting sqref="AQ433">
    <cfRule type="expression" dxfId="2499" priority="12907">
      <formula>IF(RIGHT(TEXT(AQ433,"0.#"),1)=".",FALSE,TRUE)</formula>
    </cfRule>
    <cfRule type="expression" dxfId="2498" priority="12908">
      <formula>IF(RIGHT(TEXT(AQ433,"0.#"),1)=".",TRUE,FALSE)</formula>
    </cfRule>
  </conditionalFormatting>
  <conditionalFormatting sqref="AL847:AO874">
    <cfRule type="expression" dxfId="2497" priority="6631">
      <formula>IF(AND(AL847&gt;=0, RIGHT(TEXT(AL847,"0.#"),1)&lt;&gt;"."),TRUE,FALSE)</formula>
    </cfRule>
    <cfRule type="expression" dxfId="2496" priority="6632">
      <formula>IF(AND(AL847&gt;=0, RIGHT(TEXT(AL847,"0.#"),1)="."),TRUE,FALSE)</formula>
    </cfRule>
    <cfRule type="expression" dxfId="2495" priority="6633">
      <formula>IF(AND(AL847&lt;0, RIGHT(TEXT(AL847,"0.#"),1)&lt;&gt;"."),TRUE,FALSE)</formula>
    </cfRule>
    <cfRule type="expression" dxfId="2494" priority="6634">
      <formula>IF(AND(AL847&lt;0, RIGHT(TEXT(AL847,"0.#"),1)="."),TRUE,FALSE)</formula>
    </cfRule>
  </conditionalFormatting>
  <conditionalFormatting sqref="AQ53:AQ55">
    <cfRule type="expression" dxfId="2493" priority="4653">
      <formula>IF(RIGHT(TEXT(AQ53,"0.#"),1)=".",FALSE,TRUE)</formula>
    </cfRule>
    <cfRule type="expression" dxfId="2492" priority="4654">
      <formula>IF(RIGHT(TEXT(AQ53,"0.#"),1)=".",TRUE,FALSE)</formula>
    </cfRule>
  </conditionalFormatting>
  <conditionalFormatting sqref="AU53:AU55">
    <cfRule type="expression" dxfId="2491" priority="4651">
      <formula>IF(RIGHT(TEXT(AU53,"0.#"),1)=".",FALSE,TRUE)</formula>
    </cfRule>
    <cfRule type="expression" dxfId="2490" priority="4652">
      <formula>IF(RIGHT(TEXT(AU53,"0.#"),1)=".",TRUE,FALSE)</formula>
    </cfRule>
  </conditionalFormatting>
  <conditionalFormatting sqref="AQ60:AQ62">
    <cfRule type="expression" dxfId="2489" priority="4649">
      <formula>IF(RIGHT(TEXT(AQ60,"0.#"),1)=".",FALSE,TRUE)</formula>
    </cfRule>
    <cfRule type="expression" dxfId="2488" priority="4650">
      <formula>IF(RIGHT(TEXT(AQ60,"0.#"),1)=".",TRUE,FALSE)</formula>
    </cfRule>
  </conditionalFormatting>
  <conditionalFormatting sqref="AU60:AU62">
    <cfRule type="expression" dxfId="2487" priority="4647">
      <formula>IF(RIGHT(TEXT(AU60,"0.#"),1)=".",FALSE,TRUE)</formula>
    </cfRule>
    <cfRule type="expression" dxfId="2486" priority="4648">
      <formula>IF(RIGHT(TEXT(AU60,"0.#"),1)=".",TRUE,FALSE)</formula>
    </cfRule>
  </conditionalFormatting>
  <conditionalFormatting sqref="AQ75:AQ77">
    <cfRule type="expression" dxfId="2485" priority="4645">
      <formula>IF(RIGHT(TEXT(AQ75,"0.#"),1)=".",FALSE,TRUE)</formula>
    </cfRule>
    <cfRule type="expression" dxfId="2484" priority="4646">
      <formula>IF(RIGHT(TEXT(AQ75,"0.#"),1)=".",TRUE,FALSE)</formula>
    </cfRule>
  </conditionalFormatting>
  <conditionalFormatting sqref="AU75:AU77">
    <cfRule type="expression" dxfId="2483" priority="4643">
      <formula>IF(RIGHT(TEXT(AU75,"0.#"),1)=".",FALSE,TRUE)</formula>
    </cfRule>
    <cfRule type="expression" dxfId="2482" priority="4644">
      <formula>IF(RIGHT(TEXT(AU75,"0.#"),1)=".",TRUE,FALSE)</formula>
    </cfRule>
  </conditionalFormatting>
  <conditionalFormatting sqref="AQ87:AQ89">
    <cfRule type="expression" dxfId="2481" priority="4641">
      <formula>IF(RIGHT(TEXT(AQ87,"0.#"),1)=".",FALSE,TRUE)</formula>
    </cfRule>
    <cfRule type="expression" dxfId="2480" priority="4642">
      <formula>IF(RIGHT(TEXT(AQ87,"0.#"),1)=".",TRUE,FALSE)</formula>
    </cfRule>
  </conditionalFormatting>
  <conditionalFormatting sqref="AU87:AU89">
    <cfRule type="expression" dxfId="2479" priority="4639">
      <formula>IF(RIGHT(TEXT(AU87,"0.#"),1)=".",FALSE,TRUE)</formula>
    </cfRule>
    <cfRule type="expression" dxfId="2478" priority="4640">
      <formula>IF(RIGHT(TEXT(AU87,"0.#"),1)=".",TRUE,FALSE)</formula>
    </cfRule>
  </conditionalFormatting>
  <conditionalFormatting sqref="AQ92:AQ94">
    <cfRule type="expression" dxfId="2477" priority="4637">
      <formula>IF(RIGHT(TEXT(AQ92,"0.#"),1)=".",FALSE,TRUE)</formula>
    </cfRule>
    <cfRule type="expression" dxfId="2476" priority="4638">
      <formula>IF(RIGHT(TEXT(AQ92,"0.#"),1)=".",TRUE,FALSE)</formula>
    </cfRule>
  </conditionalFormatting>
  <conditionalFormatting sqref="AU92:AU94">
    <cfRule type="expression" dxfId="2475" priority="4635">
      <formula>IF(RIGHT(TEXT(AU92,"0.#"),1)=".",FALSE,TRUE)</formula>
    </cfRule>
    <cfRule type="expression" dxfId="2474" priority="4636">
      <formula>IF(RIGHT(TEXT(AU92,"0.#"),1)=".",TRUE,FALSE)</formula>
    </cfRule>
  </conditionalFormatting>
  <conditionalFormatting sqref="AQ97:AQ99">
    <cfRule type="expression" dxfId="2473" priority="4633">
      <formula>IF(RIGHT(TEXT(AQ97,"0.#"),1)=".",FALSE,TRUE)</formula>
    </cfRule>
    <cfRule type="expression" dxfId="2472" priority="4634">
      <formula>IF(RIGHT(TEXT(AQ97,"0.#"),1)=".",TRUE,FALSE)</formula>
    </cfRule>
  </conditionalFormatting>
  <conditionalFormatting sqref="AU97:AU99">
    <cfRule type="expression" dxfId="2471" priority="4631">
      <formula>IF(RIGHT(TEXT(AU97,"0.#"),1)=".",FALSE,TRUE)</formula>
    </cfRule>
    <cfRule type="expression" dxfId="2470" priority="4632">
      <formula>IF(RIGHT(TEXT(AU97,"0.#"),1)=".",TRUE,FALSE)</formula>
    </cfRule>
  </conditionalFormatting>
  <conditionalFormatting sqref="AE458">
    <cfRule type="expression" dxfId="2469" priority="4325">
      <formula>IF(RIGHT(TEXT(AE458,"0.#"),1)=".",FALSE,TRUE)</formula>
    </cfRule>
    <cfRule type="expression" dxfId="2468" priority="4326">
      <formula>IF(RIGHT(TEXT(AE458,"0.#"),1)=".",TRUE,FALSE)</formula>
    </cfRule>
  </conditionalFormatting>
  <conditionalFormatting sqref="AM460">
    <cfRule type="expression" dxfId="2467" priority="4315">
      <formula>IF(RIGHT(TEXT(AM460,"0.#"),1)=".",FALSE,TRUE)</formula>
    </cfRule>
    <cfRule type="expression" dxfId="2466" priority="4316">
      <formula>IF(RIGHT(TEXT(AM460,"0.#"),1)=".",TRUE,FALSE)</formula>
    </cfRule>
  </conditionalFormatting>
  <conditionalFormatting sqref="AE459">
    <cfRule type="expression" dxfId="2465" priority="4323">
      <formula>IF(RIGHT(TEXT(AE459,"0.#"),1)=".",FALSE,TRUE)</formula>
    </cfRule>
    <cfRule type="expression" dxfId="2464" priority="4324">
      <formula>IF(RIGHT(TEXT(AE459,"0.#"),1)=".",TRUE,FALSE)</formula>
    </cfRule>
  </conditionalFormatting>
  <conditionalFormatting sqref="AE460">
    <cfRule type="expression" dxfId="2463" priority="4321">
      <formula>IF(RIGHT(TEXT(AE460,"0.#"),1)=".",FALSE,TRUE)</formula>
    </cfRule>
    <cfRule type="expression" dxfId="2462" priority="4322">
      <formula>IF(RIGHT(TEXT(AE460,"0.#"),1)=".",TRUE,FALSE)</formula>
    </cfRule>
  </conditionalFormatting>
  <conditionalFormatting sqref="AM458">
    <cfRule type="expression" dxfId="2461" priority="4319">
      <formula>IF(RIGHT(TEXT(AM458,"0.#"),1)=".",FALSE,TRUE)</formula>
    </cfRule>
    <cfRule type="expression" dxfId="2460" priority="4320">
      <formula>IF(RIGHT(TEXT(AM458,"0.#"),1)=".",TRUE,FALSE)</formula>
    </cfRule>
  </conditionalFormatting>
  <conditionalFormatting sqref="AM459">
    <cfRule type="expression" dxfId="2459" priority="4317">
      <formula>IF(RIGHT(TEXT(AM459,"0.#"),1)=".",FALSE,TRUE)</formula>
    </cfRule>
    <cfRule type="expression" dxfId="2458" priority="4318">
      <formula>IF(RIGHT(TEXT(AM459,"0.#"),1)=".",TRUE,FALSE)</formula>
    </cfRule>
  </conditionalFormatting>
  <conditionalFormatting sqref="AU458">
    <cfRule type="expression" dxfId="2457" priority="4313">
      <formula>IF(RIGHT(TEXT(AU458,"0.#"),1)=".",FALSE,TRUE)</formula>
    </cfRule>
    <cfRule type="expression" dxfId="2456" priority="4314">
      <formula>IF(RIGHT(TEXT(AU458,"0.#"),1)=".",TRUE,FALSE)</formula>
    </cfRule>
  </conditionalFormatting>
  <conditionalFormatting sqref="AU459">
    <cfRule type="expression" dxfId="2455" priority="4311">
      <formula>IF(RIGHT(TEXT(AU459,"0.#"),1)=".",FALSE,TRUE)</formula>
    </cfRule>
    <cfRule type="expression" dxfId="2454" priority="4312">
      <formula>IF(RIGHT(TEXT(AU459,"0.#"),1)=".",TRUE,FALSE)</formula>
    </cfRule>
  </conditionalFormatting>
  <conditionalFormatting sqref="AU460">
    <cfRule type="expression" dxfId="2453" priority="4309">
      <formula>IF(RIGHT(TEXT(AU460,"0.#"),1)=".",FALSE,TRUE)</formula>
    </cfRule>
    <cfRule type="expression" dxfId="2452" priority="4310">
      <formula>IF(RIGHT(TEXT(AU460,"0.#"),1)=".",TRUE,FALSE)</formula>
    </cfRule>
  </conditionalFormatting>
  <conditionalFormatting sqref="AI460">
    <cfRule type="expression" dxfId="2451" priority="4303">
      <formula>IF(RIGHT(TEXT(AI460,"0.#"),1)=".",FALSE,TRUE)</formula>
    </cfRule>
    <cfRule type="expression" dxfId="2450" priority="4304">
      <formula>IF(RIGHT(TEXT(AI460,"0.#"),1)=".",TRUE,FALSE)</formula>
    </cfRule>
  </conditionalFormatting>
  <conditionalFormatting sqref="AI458">
    <cfRule type="expression" dxfId="2449" priority="4307">
      <formula>IF(RIGHT(TEXT(AI458,"0.#"),1)=".",FALSE,TRUE)</formula>
    </cfRule>
    <cfRule type="expression" dxfId="2448" priority="4308">
      <formula>IF(RIGHT(TEXT(AI458,"0.#"),1)=".",TRUE,FALSE)</formula>
    </cfRule>
  </conditionalFormatting>
  <conditionalFormatting sqref="AI459">
    <cfRule type="expression" dxfId="2447" priority="4305">
      <formula>IF(RIGHT(TEXT(AI459,"0.#"),1)=".",FALSE,TRUE)</formula>
    </cfRule>
    <cfRule type="expression" dxfId="2446" priority="4306">
      <formula>IF(RIGHT(TEXT(AI459,"0.#"),1)=".",TRUE,FALSE)</formula>
    </cfRule>
  </conditionalFormatting>
  <conditionalFormatting sqref="AQ459">
    <cfRule type="expression" dxfId="2445" priority="4301">
      <formula>IF(RIGHT(TEXT(AQ459,"0.#"),1)=".",FALSE,TRUE)</formula>
    </cfRule>
    <cfRule type="expression" dxfId="2444" priority="4302">
      <formula>IF(RIGHT(TEXT(AQ459,"0.#"),1)=".",TRUE,FALSE)</formula>
    </cfRule>
  </conditionalFormatting>
  <conditionalFormatting sqref="AQ460">
    <cfRule type="expression" dxfId="2443" priority="4299">
      <formula>IF(RIGHT(TEXT(AQ460,"0.#"),1)=".",FALSE,TRUE)</formula>
    </cfRule>
    <cfRule type="expression" dxfId="2442" priority="4300">
      <formula>IF(RIGHT(TEXT(AQ460,"0.#"),1)=".",TRUE,FALSE)</formula>
    </cfRule>
  </conditionalFormatting>
  <conditionalFormatting sqref="AQ458">
    <cfRule type="expression" dxfId="2441" priority="4297">
      <formula>IF(RIGHT(TEXT(AQ458,"0.#"),1)=".",FALSE,TRUE)</formula>
    </cfRule>
    <cfRule type="expression" dxfId="2440" priority="4298">
      <formula>IF(RIGHT(TEXT(AQ458,"0.#"),1)=".",TRUE,FALSE)</formula>
    </cfRule>
  </conditionalFormatting>
  <conditionalFormatting sqref="AE120 AM120">
    <cfRule type="expression" dxfId="2439" priority="2975">
      <formula>IF(RIGHT(TEXT(AE120,"0.#"),1)=".",FALSE,TRUE)</formula>
    </cfRule>
    <cfRule type="expression" dxfId="2438" priority="2976">
      <formula>IF(RIGHT(TEXT(AE120,"0.#"),1)=".",TRUE,FALSE)</formula>
    </cfRule>
  </conditionalFormatting>
  <conditionalFormatting sqref="AI126">
    <cfRule type="expression" dxfId="2437" priority="2965">
      <formula>IF(RIGHT(TEXT(AI126,"0.#"),1)=".",FALSE,TRUE)</formula>
    </cfRule>
    <cfRule type="expression" dxfId="2436" priority="2966">
      <formula>IF(RIGHT(TEXT(AI126,"0.#"),1)=".",TRUE,FALSE)</formula>
    </cfRule>
  </conditionalFormatting>
  <conditionalFormatting sqref="AI120">
    <cfRule type="expression" dxfId="2435" priority="2973">
      <formula>IF(RIGHT(TEXT(AI120,"0.#"),1)=".",FALSE,TRUE)</formula>
    </cfRule>
    <cfRule type="expression" dxfId="2434" priority="2974">
      <formula>IF(RIGHT(TEXT(AI120,"0.#"),1)=".",TRUE,FALSE)</formula>
    </cfRule>
  </conditionalFormatting>
  <conditionalFormatting sqref="AE123 AM123">
    <cfRule type="expression" dxfId="2433" priority="2971">
      <formula>IF(RIGHT(TEXT(AE123,"0.#"),1)=".",FALSE,TRUE)</formula>
    </cfRule>
    <cfRule type="expression" dxfId="2432" priority="2972">
      <formula>IF(RIGHT(TEXT(AE123,"0.#"),1)=".",TRUE,FALSE)</formula>
    </cfRule>
  </conditionalFormatting>
  <conditionalFormatting sqref="AI123">
    <cfRule type="expression" dxfId="2431" priority="2969">
      <formula>IF(RIGHT(TEXT(AI123,"0.#"),1)=".",FALSE,TRUE)</formula>
    </cfRule>
    <cfRule type="expression" dxfId="2430" priority="2970">
      <formula>IF(RIGHT(TEXT(AI123,"0.#"),1)=".",TRUE,FALSE)</formula>
    </cfRule>
  </conditionalFormatting>
  <conditionalFormatting sqref="AE126 AM126">
    <cfRule type="expression" dxfId="2429" priority="2967">
      <formula>IF(RIGHT(TEXT(AE126,"0.#"),1)=".",FALSE,TRUE)</formula>
    </cfRule>
    <cfRule type="expression" dxfId="2428" priority="2968">
      <formula>IF(RIGHT(TEXT(AE126,"0.#"),1)=".",TRUE,FALSE)</formula>
    </cfRule>
  </conditionalFormatting>
  <conditionalFormatting sqref="AE129 AM129">
    <cfRule type="expression" dxfId="2427" priority="2963">
      <formula>IF(RIGHT(TEXT(AE129,"0.#"),1)=".",FALSE,TRUE)</formula>
    </cfRule>
    <cfRule type="expression" dxfId="2426" priority="2964">
      <formula>IF(RIGHT(TEXT(AE129,"0.#"),1)=".",TRUE,FALSE)</formula>
    </cfRule>
  </conditionalFormatting>
  <conditionalFormatting sqref="AI129">
    <cfRule type="expression" dxfId="2425" priority="2961">
      <formula>IF(RIGHT(TEXT(AI129,"0.#"),1)=".",FALSE,TRUE)</formula>
    </cfRule>
    <cfRule type="expression" dxfId="2424" priority="2962">
      <formula>IF(RIGHT(TEXT(AI129,"0.#"),1)=".",TRUE,FALSE)</formula>
    </cfRule>
  </conditionalFormatting>
  <conditionalFormatting sqref="Y847:Y874">
    <cfRule type="expression" dxfId="2423" priority="2959">
      <formula>IF(RIGHT(TEXT(Y847,"0.#"),1)=".",FALSE,TRUE)</formula>
    </cfRule>
    <cfRule type="expression" dxfId="2422" priority="2960">
      <formula>IF(RIGHT(TEXT(Y847,"0.#"),1)=".",TRUE,FALSE)</formula>
    </cfRule>
  </conditionalFormatting>
  <conditionalFormatting sqref="AU518">
    <cfRule type="expression" dxfId="2421" priority="1469">
      <formula>IF(RIGHT(TEXT(AU518,"0.#"),1)=".",FALSE,TRUE)</formula>
    </cfRule>
    <cfRule type="expression" dxfId="2420" priority="1470">
      <formula>IF(RIGHT(TEXT(AU518,"0.#"),1)=".",TRUE,FALSE)</formula>
    </cfRule>
  </conditionalFormatting>
  <conditionalFormatting sqref="AQ551">
    <cfRule type="expression" dxfId="2419" priority="1245">
      <formula>IF(RIGHT(TEXT(AQ551,"0.#"),1)=".",FALSE,TRUE)</formula>
    </cfRule>
    <cfRule type="expression" dxfId="2418" priority="1246">
      <formula>IF(RIGHT(TEXT(AQ551,"0.#"),1)=".",TRUE,FALSE)</formula>
    </cfRule>
  </conditionalFormatting>
  <conditionalFormatting sqref="AE556">
    <cfRule type="expression" dxfId="2417" priority="1243">
      <formula>IF(RIGHT(TEXT(AE556,"0.#"),1)=".",FALSE,TRUE)</formula>
    </cfRule>
    <cfRule type="expression" dxfId="2416" priority="1244">
      <formula>IF(RIGHT(TEXT(AE556,"0.#"),1)=".",TRUE,FALSE)</formula>
    </cfRule>
  </conditionalFormatting>
  <conditionalFormatting sqref="AE557">
    <cfRule type="expression" dxfId="2415" priority="1241">
      <formula>IF(RIGHT(TEXT(AE557,"0.#"),1)=".",FALSE,TRUE)</formula>
    </cfRule>
    <cfRule type="expression" dxfId="2414" priority="1242">
      <formula>IF(RIGHT(TEXT(AE557,"0.#"),1)=".",TRUE,FALSE)</formula>
    </cfRule>
  </conditionalFormatting>
  <conditionalFormatting sqref="AE558">
    <cfRule type="expression" dxfId="2413" priority="1239">
      <formula>IF(RIGHT(TEXT(AE558,"0.#"),1)=".",FALSE,TRUE)</formula>
    </cfRule>
    <cfRule type="expression" dxfId="2412" priority="1240">
      <formula>IF(RIGHT(TEXT(AE558,"0.#"),1)=".",TRUE,FALSE)</formula>
    </cfRule>
  </conditionalFormatting>
  <conditionalFormatting sqref="AU556">
    <cfRule type="expression" dxfId="2411" priority="1231">
      <formula>IF(RIGHT(TEXT(AU556,"0.#"),1)=".",FALSE,TRUE)</formula>
    </cfRule>
    <cfRule type="expression" dxfId="2410" priority="1232">
      <formula>IF(RIGHT(TEXT(AU556,"0.#"),1)=".",TRUE,FALSE)</formula>
    </cfRule>
  </conditionalFormatting>
  <conditionalFormatting sqref="AU557">
    <cfRule type="expression" dxfId="2409" priority="1229">
      <formula>IF(RIGHT(TEXT(AU557,"0.#"),1)=".",FALSE,TRUE)</formula>
    </cfRule>
    <cfRule type="expression" dxfId="2408" priority="1230">
      <formula>IF(RIGHT(TEXT(AU557,"0.#"),1)=".",TRUE,FALSE)</formula>
    </cfRule>
  </conditionalFormatting>
  <conditionalFormatting sqref="AU558">
    <cfRule type="expression" dxfId="2407" priority="1227">
      <formula>IF(RIGHT(TEXT(AU558,"0.#"),1)=".",FALSE,TRUE)</formula>
    </cfRule>
    <cfRule type="expression" dxfId="2406" priority="1228">
      <formula>IF(RIGHT(TEXT(AU558,"0.#"),1)=".",TRUE,FALSE)</formula>
    </cfRule>
  </conditionalFormatting>
  <conditionalFormatting sqref="AQ557">
    <cfRule type="expression" dxfId="2405" priority="1219">
      <formula>IF(RIGHT(TEXT(AQ557,"0.#"),1)=".",FALSE,TRUE)</formula>
    </cfRule>
    <cfRule type="expression" dxfId="2404" priority="1220">
      <formula>IF(RIGHT(TEXT(AQ557,"0.#"),1)=".",TRUE,FALSE)</formula>
    </cfRule>
  </conditionalFormatting>
  <conditionalFormatting sqref="AQ558">
    <cfRule type="expression" dxfId="2403" priority="1217">
      <formula>IF(RIGHT(TEXT(AQ558,"0.#"),1)=".",FALSE,TRUE)</formula>
    </cfRule>
    <cfRule type="expression" dxfId="2402" priority="1218">
      <formula>IF(RIGHT(TEXT(AQ558,"0.#"),1)=".",TRUE,FALSE)</formula>
    </cfRule>
  </conditionalFormatting>
  <conditionalFormatting sqref="AQ556">
    <cfRule type="expression" dxfId="2401" priority="1215">
      <formula>IF(RIGHT(TEXT(AQ556,"0.#"),1)=".",FALSE,TRUE)</formula>
    </cfRule>
    <cfRule type="expression" dxfId="2400" priority="1216">
      <formula>IF(RIGHT(TEXT(AQ556,"0.#"),1)=".",TRUE,FALSE)</formula>
    </cfRule>
  </conditionalFormatting>
  <conditionalFormatting sqref="AE561">
    <cfRule type="expression" dxfId="2399" priority="1213">
      <formula>IF(RIGHT(TEXT(AE561,"0.#"),1)=".",FALSE,TRUE)</formula>
    </cfRule>
    <cfRule type="expression" dxfId="2398" priority="1214">
      <formula>IF(RIGHT(TEXT(AE561,"0.#"),1)=".",TRUE,FALSE)</formula>
    </cfRule>
  </conditionalFormatting>
  <conditionalFormatting sqref="AE562">
    <cfRule type="expression" dxfId="2397" priority="1211">
      <formula>IF(RIGHT(TEXT(AE562,"0.#"),1)=".",FALSE,TRUE)</formula>
    </cfRule>
    <cfRule type="expression" dxfId="2396" priority="1212">
      <formula>IF(RIGHT(TEXT(AE562,"0.#"),1)=".",TRUE,FALSE)</formula>
    </cfRule>
  </conditionalFormatting>
  <conditionalFormatting sqref="AE563">
    <cfRule type="expression" dxfId="2395" priority="1209">
      <formula>IF(RIGHT(TEXT(AE563,"0.#"),1)=".",FALSE,TRUE)</formula>
    </cfRule>
    <cfRule type="expression" dxfId="2394" priority="1210">
      <formula>IF(RIGHT(TEXT(AE563,"0.#"),1)=".",TRUE,FALSE)</formula>
    </cfRule>
  </conditionalFormatting>
  <conditionalFormatting sqref="AL1110:AO1139">
    <cfRule type="expression" dxfId="2393" priority="2865">
      <formula>IF(AND(AL1110&gt;=0, RIGHT(TEXT(AL1110,"0.#"),1)&lt;&gt;"."),TRUE,FALSE)</formula>
    </cfRule>
    <cfRule type="expression" dxfId="2392" priority="2866">
      <formula>IF(AND(AL1110&gt;=0, RIGHT(TEXT(AL1110,"0.#"),1)="."),TRUE,FALSE)</formula>
    </cfRule>
    <cfRule type="expression" dxfId="2391" priority="2867">
      <formula>IF(AND(AL1110&lt;0, RIGHT(TEXT(AL1110,"0.#"),1)&lt;&gt;"."),TRUE,FALSE)</formula>
    </cfRule>
    <cfRule type="expression" dxfId="2390" priority="2868">
      <formula>IF(AND(AL1110&lt;0, RIGHT(TEXT(AL1110,"0.#"),1)="."),TRUE,FALSE)</formula>
    </cfRule>
  </conditionalFormatting>
  <conditionalFormatting sqref="Y1110:Y1139">
    <cfRule type="expression" dxfId="2389" priority="2863">
      <formula>IF(RIGHT(TEXT(Y1110,"0.#"),1)=".",FALSE,TRUE)</formula>
    </cfRule>
    <cfRule type="expression" dxfId="2388" priority="2864">
      <formula>IF(RIGHT(TEXT(Y1110,"0.#"),1)=".",TRUE,FALSE)</formula>
    </cfRule>
  </conditionalFormatting>
  <conditionalFormatting sqref="AQ553">
    <cfRule type="expression" dxfId="2387" priority="1247">
      <formula>IF(RIGHT(TEXT(AQ553,"0.#"),1)=".",FALSE,TRUE)</formula>
    </cfRule>
    <cfRule type="expression" dxfId="2386" priority="1248">
      <formula>IF(RIGHT(TEXT(AQ553,"0.#"),1)=".",TRUE,FALSE)</formula>
    </cfRule>
  </conditionalFormatting>
  <conditionalFormatting sqref="AU552">
    <cfRule type="expression" dxfId="2385" priority="1259">
      <formula>IF(RIGHT(TEXT(AU552,"0.#"),1)=".",FALSE,TRUE)</formula>
    </cfRule>
    <cfRule type="expression" dxfId="2384" priority="1260">
      <formula>IF(RIGHT(TEXT(AU552,"0.#"),1)=".",TRUE,FALSE)</formula>
    </cfRule>
  </conditionalFormatting>
  <conditionalFormatting sqref="AE552">
    <cfRule type="expression" dxfId="2383" priority="1271">
      <formula>IF(RIGHT(TEXT(AE552,"0.#"),1)=".",FALSE,TRUE)</formula>
    </cfRule>
    <cfRule type="expression" dxfId="2382" priority="1272">
      <formula>IF(RIGHT(TEXT(AE552,"0.#"),1)=".",TRUE,FALSE)</formula>
    </cfRule>
  </conditionalFormatting>
  <conditionalFormatting sqref="AQ548">
    <cfRule type="expression" dxfId="2381" priority="1277">
      <formula>IF(RIGHT(TEXT(AQ548,"0.#"),1)=".",FALSE,TRUE)</formula>
    </cfRule>
    <cfRule type="expression" dxfId="2380" priority="1278">
      <formula>IF(RIGHT(TEXT(AQ548,"0.#"),1)=".",TRUE,FALSE)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45:Y846">
    <cfRule type="expression" dxfId="705" priority="5">
      <formula>IF(RIGHT(TEXT(Y845,"0.#"),1)=".",FALSE,TRUE)</formula>
    </cfRule>
    <cfRule type="expression" dxfId="704" priority="6">
      <formula>IF(RIGHT(TEXT(Y845,"0.#"),1)=".",TRUE,FALSE)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16383" man="1"/>
    <brk id="731"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5" sqref="A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5"/>
      <c r="AA2" s="826"/>
      <c r="AB2" s="1024" t="s">
        <v>11</v>
      </c>
      <c r="AC2" s="1025"/>
      <c r="AD2" s="1026"/>
      <c r="AE2" s="1030" t="s">
        <v>389</v>
      </c>
      <c r="AF2" s="1030"/>
      <c r="AG2" s="1030"/>
      <c r="AH2" s="1030"/>
      <c r="AI2" s="1030" t="s">
        <v>411</v>
      </c>
      <c r="AJ2" s="1030"/>
      <c r="AK2" s="1030"/>
      <c r="AL2" s="556"/>
      <c r="AM2" s="1030" t="s">
        <v>508</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3"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5"/>
      <c r="AA9" s="826"/>
      <c r="AB9" s="1024" t="s">
        <v>11</v>
      </c>
      <c r="AC9" s="1025"/>
      <c r="AD9" s="1026"/>
      <c r="AE9" s="1030" t="s">
        <v>389</v>
      </c>
      <c r="AF9" s="1030"/>
      <c r="AG9" s="1030"/>
      <c r="AH9" s="1030"/>
      <c r="AI9" s="1030" t="s">
        <v>411</v>
      </c>
      <c r="AJ9" s="1030"/>
      <c r="AK9" s="1030"/>
      <c r="AL9" s="556"/>
      <c r="AM9" s="1030" t="s">
        <v>508</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3"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5"/>
      <c r="AA16" s="826"/>
      <c r="AB16" s="1024" t="s">
        <v>11</v>
      </c>
      <c r="AC16" s="1025"/>
      <c r="AD16" s="1026"/>
      <c r="AE16" s="1030" t="s">
        <v>389</v>
      </c>
      <c r="AF16" s="1030"/>
      <c r="AG16" s="1030"/>
      <c r="AH16" s="1030"/>
      <c r="AI16" s="1030" t="s">
        <v>411</v>
      </c>
      <c r="AJ16" s="1030"/>
      <c r="AK16" s="1030"/>
      <c r="AL16" s="556"/>
      <c r="AM16" s="1030" t="s">
        <v>508</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3"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5"/>
      <c r="AA23" s="826"/>
      <c r="AB23" s="1024" t="s">
        <v>11</v>
      </c>
      <c r="AC23" s="1025"/>
      <c r="AD23" s="1026"/>
      <c r="AE23" s="1030" t="s">
        <v>389</v>
      </c>
      <c r="AF23" s="1030"/>
      <c r="AG23" s="1030"/>
      <c r="AH23" s="1030"/>
      <c r="AI23" s="1030" t="s">
        <v>411</v>
      </c>
      <c r="AJ23" s="1030"/>
      <c r="AK23" s="1030"/>
      <c r="AL23" s="556"/>
      <c r="AM23" s="1030" t="s">
        <v>508</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3"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5"/>
      <c r="AA30" s="826"/>
      <c r="AB30" s="1024" t="s">
        <v>11</v>
      </c>
      <c r="AC30" s="1025"/>
      <c r="AD30" s="1026"/>
      <c r="AE30" s="1030" t="s">
        <v>389</v>
      </c>
      <c r="AF30" s="1030"/>
      <c r="AG30" s="1030"/>
      <c r="AH30" s="1030"/>
      <c r="AI30" s="1030" t="s">
        <v>411</v>
      </c>
      <c r="AJ30" s="1030"/>
      <c r="AK30" s="1030"/>
      <c r="AL30" s="556"/>
      <c r="AM30" s="1030" t="s">
        <v>508</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3"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5"/>
      <c r="AA37" s="826"/>
      <c r="AB37" s="1024" t="s">
        <v>11</v>
      </c>
      <c r="AC37" s="1025"/>
      <c r="AD37" s="1026"/>
      <c r="AE37" s="1030" t="s">
        <v>389</v>
      </c>
      <c r="AF37" s="1030"/>
      <c r="AG37" s="1030"/>
      <c r="AH37" s="1030"/>
      <c r="AI37" s="1030" t="s">
        <v>411</v>
      </c>
      <c r="AJ37" s="1030"/>
      <c r="AK37" s="1030"/>
      <c r="AL37" s="556"/>
      <c r="AM37" s="1030" t="s">
        <v>508</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3"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5"/>
      <c r="AA44" s="826"/>
      <c r="AB44" s="1024" t="s">
        <v>11</v>
      </c>
      <c r="AC44" s="1025"/>
      <c r="AD44" s="1026"/>
      <c r="AE44" s="1030" t="s">
        <v>389</v>
      </c>
      <c r="AF44" s="1030"/>
      <c r="AG44" s="1030"/>
      <c r="AH44" s="1030"/>
      <c r="AI44" s="1030" t="s">
        <v>411</v>
      </c>
      <c r="AJ44" s="1030"/>
      <c r="AK44" s="1030"/>
      <c r="AL44" s="556"/>
      <c r="AM44" s="1030" t="s">
        <v>508</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3"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5"/>
      <c r="AA51" s="826"/>
      <c r="AB51" s="556" t="s">
        <v>11</v>
      </c>
      <c r="AC51" s="1025"/>
      <c r="AD51" s="1026"/>
      <c r="AE51" s="1030" t="s">
        <v>389</v>
      </c>
      <c r="AF51" s="1030"/>
      <c r="AG51" s="1030"/>
      <c r="AH51" s="1030"/>
      <c r="AI51" s="1030" t="s">
        <v>411</v>
      </c>
      <c r="AJ51" s="1030"/>
      <c r="AK51" s="1030"/>
      <c r="AL51" s="556"/>
      <c r="AM51" s="1030" t="s">
        <v>508</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3"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5"/>
      <c r="AA58" s="826"/>
      <c r="AB58" s="1024" t="s">
        <v>11</v>
      </c>
      <c r="AC58" s="1025"/>
      <c r="AD58" s="1026"/>
      <c r="AE58" s="1030" t="s">
        <v>389</v>
      </c>
      <c r="AF58" s="1030"/>
      <c r="AG58" s="1030"/>
      <c r="AH58" s="1030"/>
      <c r="AI58" s="1030" t="s">
        <v>411</v>
      </c>
      <c r="AJ58" s="1030"/>
      <c r="AK58" s="1030"/>
      <c r="AL58" s="556"/>
      <c r="AM58" s="1030" t="s">
        <v>508</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3"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5"/>
      <c r="AA65" s="826"/>
      <c r="AB65" s="1024" t="s">
        <v>11</v>
      </c>
      <c r="AC65" s="1025"/>
      <c r="AD65" s="1026"/>
      <c r="AE65" s="1030" t="s">
        <v>389</v>
      </c>
      <c r="AF65" s="1030"/>
      <c r="AG65" s="1030"/>
      <c r="AH65" s="1030"/>
      <c r="AI65" s="1030" t="s">
        <v>411</v>
      </c>
      <c r="AJ65" s="1030"/>
      <c r="AK65" s="1030"/>
      <c r="AL65" s="556"/>
      <c r="AM65" s="1030" t="s">
        <v>508</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3"/>
      <c r="B4" s="1044"/>
      <c r="C4" s="1044"/>
      <c r="D4" s="1044"/>
      <c r="E4" s="1044"/>
      <c r="F4" s="1045"/>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3"/>
      <c r="B5" s="1044"/>
      <c r="C5" s="1044"/>
      <c r="D5" s="1044"/>
      <c r="E5" s="1044"/>
      <c r="F5" s="104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3"/>
      <c r="B6" s="1044"/>
      <c r="C6" s="1044"/>
      <c r="D6" s="1044"/>
      <c r="E6" s="1044"/>
      <c r="F6" s="104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3"/>
      <c r="B7" s="1044"/>
      <c r="C7" s="1044"/>
      <c r="D7" s="1044"/>
      <c r="E7" s="1044"/>
      <c r="F7" s="104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3"/>
      <c r="B8" s="1044"/>
      <c r="C8" s="1044"/>
      <c r="D8" s="1044"/>
      <c r="E8" s="1044"/>
      <c r="F8" s="104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3"/>
      <c r="B9" s="1044"/>
      <c r="C9" s="1044"/>
      <c r="D9" s="1044"/>
      <c r="E9" s="1044"/>
      <c r="F9" s="104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3"/>
      <c r="B10" s="1044"/>
      <c r="C10" s="1044"/>
      <c r="D10" s="1044"/>
      <c r="E10" s="1044"/>
      <c r="F10" s="104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3"/>
      <c r="B11" s="1044"/>
      <c r="C11" s="1044"/>
      <c r="D11" s="1044"/>
      <c r="E11" s="1044"/>
      <c r="F11" s="104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3"/>
      <c r="B12" s="1044"/>
      <c r="C12" s="1044"/>
      <c r="D12" s="1044"/>
      <c r="E12" s="1044"/>
      <c r="F12" s="104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3"/>
      <c r="B13" s="1044"/>
      <c r="C13" s="1044"/>
      <c r="D13" s="1044"/>
      <c r="E13" s="1044"/>
      <c r="F13" s="104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3"/>
      <c r="B14" s="1044"/>
      <c r="C14" s="1044"/>
      <c r="D14" s="1044"/>
      <c r="E14" s="1044"/>
      <c r="F14" s="1045"/>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3"/>
      <c r="B15" s="1044"/>
      <c r="C15" s="1044"/>
      <c r="D15" s="1044"/>
      <c r="E15" s="1044"/>
      <c r="F15" s="1045"/>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3"/>
      <c r="B16" s="1044"/>
      <c r="C16" s="1044"/>
      <c r="D16" s="1044"/>
      <c r="E16" s="1044"/>
      <c r="F16" s="1045"/>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3"/>
      <c r="B17" s="1044"/>
      <c r="C17" s="1044"/>
      <c r="D17" s="1044"/>
      <c r="E17" s="1044"/>
      <c r="F17" s="1045"/>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3"/>
      <c r="B18" s="1044"/>
      <c r="C18" s="1044"/>
      <c r="D18" s="1044"/>
      <c r="E18" s="1044"/>
      <c r="F18" s="104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3"/>
      <c r="B19" s="1044"/>
      <c r="C19" s="1044"/>
      <c r="D19" s="1044"/>
      <c r="E19" s="1044"/>
      <c r="F19" s="104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3"/>
      <c r="B20" s="1044"/>
      <c r="C20" s="1044"/>
      <c r="D20" s="1044"/>
      <c r="E20" s="1044"/>
      <c r="F20" s="104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3"/>
      <c r="B21" s="1044"/>
      <c r="C21" s="1044"/>
      <c r="D21" s="1044"/>
      <c r="E21" s="1044"/>
      <c r="F21" s="104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3"/>
      <c r="B22" s="1044"/>
      <c r="C22" s="1044"/>
      <c r="D22" s="1044"/>
      <c r="E22" s="1044"/>
      <c r="F22" s="104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3"/>
      <c r="B23" s="1044"/>
      <c r="C23" s="1044"/>
      <c r="D23" s="1044"/>
      <c r="E23" s="1044"/>
      <c r="F23" s="104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3"/>
      <c r="B24" s="1044"/>
      <c r="C24" s="1044"/>
      <c r="D24" s="1044"/>
      <c r="E24" s="1044"/>
      <c r="F24" s="104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3"/>
      <c r="B25" s="1044"/>
      <c r="C25" s="1044"/>
      <c r="D25" s="1044"/>
      <c r="E25" s="1044"/>
      <c r="F25" s="104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3"/>
      <c r="B26" s="1044"/>
      <c r="C26" s="1044"/>
      <c r="D26" s="1044"/>
      <c r="E26" s="1044"/>
      <c r="F26" s="104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3"/>
      <c r="B27" s="1044"/>
      <c r="C27" s="1044"/>
      <c r="D27" s="1044"/>
      <c r="E27" s="1044"/>
      <c r="F27" s="1045"/>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3"/>
      <c r="B28" s="1044"/>
      <c r="C28" s="1044"/>
      <c r="D28" s="1044"/>
      <c r="E28" s="1044"/>
      <c r="F28" s="1045"/>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3"/>
      <c r="B29" s="1044"/>
      <c r="C29" s="1044"/>
      <c r="D29" s="1044"/>
      <c r="E29" s="1044"/>
      <c r="F29" s="1045"/>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3"/>
      <c r="B30" s="1044"/>
      <c r="C30" s="1044"/>
      <c r="D30" s="1044"/>
      <c r="E30" s="1044"/>
      <c r="F30" s="1045"/>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3"/>
      <c r="B31" s="1044"/>
      <c r="C31" s="1044"/>
      <c r="D31" s="1044"/>
      <c r="E31" s="1044"/>
      <c r="F31" s="104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3"/>
      <c r="B32" s="1044"/>
      <c r="C32" s="1044"/>
      <c r="D32" s="1044"/>
      <c r="E32" s="1044"/>
      <c r="F32" s="104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3"/>
      <c r="B33" s="1044"/>
      <c r="C33" s="1044"/>
      <c r="D33" s="1044"/>
      <c r="E33" s="1044"/>
      <c r="F33" s="104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3"/>
      <c r="B34" s="1044"/>
      <c r="C34" s="1044"/>
      <c r="D34" s="1044"/>
      <c r="E34" s="1044"/>
      <c r="F34" s="104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3"/>
      <c r="B35" s="1044"/>
      <c r="C35" s="1044"/>
      <c r="D35" s="1044"/>
      <c r="E35" s="1044"/>
      <c r="F35" s="104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3"/>
      <c r="B36" s="1044"/>
      <c r="C36" s="1044"/>
      <c r="D36" s="1044"/>
      <c r="E36" s="1044"/>
      <c r="F36" s="104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3"/>
      <c r="B37" s="1044"/>
      <c r="C37" s="1044"/>
      <c r="D37" s="1044"/>
      <c r="E37" s="1044"/>
      <c r="F37" s="104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3"/>
      <c r="B38" s="1044"/>
      <c r="C38" s="1044"/>
      <c r="D38" s="1044"/>
      <c r="E38" s="1044"/>
      <c r="F38" s="104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3"/>
      <c r="B39" s="1044"/>
      <c r="C39" s="1044"/>
      <c r="D39" s="1044"/>
      <c r="E39" s="1044"/>
      <c r="F39" s="104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3"/>
      <c r="B40" s="1044"/>
      <c r="C40" s="1044"/>
      <c r="D40" s="1044"/>
      <c r="E40" s="1044"/>
      <c r="F40" s="1045"/>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3"/>
      <c r="B41" s="1044"/>
      <c r="C41" s="1044"/>
      <c r="D41" s="1044"/>
      <c r="E41" s="1044"/>
      <c r="F41" s="1045"/>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3"/>
      <c r="B42" s="1044"/>
      <c r="C42" s="1044"/>
      <c r="D42" s="1044"/>
      <c r="E42" s="1044"/>
      <c r="F42" s="1045"/>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3"/>
      <c r="B43" s="1044"/>
      <c r="C43" s="1044"/>
      <c r="D43" s="1044"/>
      <c r="E43" s="1044"/>
      <c r="F43" s="1045"/>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3"/>
      <c r="B44" s="1044"/>
      <c r="C44" s="1044"/>
      <c r="D44" s="1044"/>
      <c r="E44" s="1044"/>
      <c r="F44" s="104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3"/>
      <c r="B45" s="1044"/>
      <c r="C45" s="1044"/>
      <c r="D45" s="1044"/>
      <c r="E45" s="1044"/>
      <c r="F45" s="104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3"/>
      <c r="B46" s="1044"/>
      <c r="C46" s="1044"/>
      <c r="D46" s="1044"/>
      <c r="E46" s="1044"/>
      <c r="F46" s="104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3"/>
      <c r="B47" s="1044"/>
      <c r="C47" s="1044"/>
      <c r="D47" s="1044"/>
      <c r="E47" s="1044"/>
      <c r="F47" s="104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3"/>
      <c r="B48" s="1044"/>
      <c r="C48" s="1044"/>
      <c r="D48" s="1044"/>
      <c r="E48" s="1044"/>
      <c r="F48" s="104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3"/>
      <c r="B49" s="1044"/>
      <c r="C49" s="1044"/>
      <c r="D49" s="1044"/>
      <c r="E49" s="1044"/>
      <c r="F49" s="104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3"/>
      <c r="B50" s="1044"/>
      <c r="C50" s="1044"/>
      <c r="D50" s="1044"/>
      <c r="E50" s="1044"/>
      <c r="F50" s="104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3"/>
      <c r="B51" s="1044"/>
      <c r="C51" s="1044"/>
      <c r="D51" s="1044"/>
      <c r="E51" s="1044"/>
      <c r="F51" s="104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3"/>
      <c r="B52" s="1044"/>
      <c r="C52" s="1044"/>
      <c r="D52" s="1044"/>
      <c r="E52" s="1044"/>
      <c r="F52" s="104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3"/>
      <c r="B56" s="1044"/>
      <c r="C56" s="1044"/>
      <c r="D56" s="1044"/>
      <c r="E56" s="1044"/>
      <c r="F56" s="1045"/>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3"/>
      <c r="B57" s="1044"/>
      <c r="C57" s="1044"/>
      <c r="D57" s="1044"/>
      <c r="E57" s="1044"/>
      <c r="F57" s="1045"/>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3"/>
      <c r="B58" s="1044"/>
      <c r="C58" s="1044"/>
      <c r="D58" s="1044"/>
      <c r="E58" s="1044"/>
      <c r="F58" s="104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3"/>
      <c r="B59" s="1044"/>
      <c r="C59" s="1044"/>
      <c r="D59" s="1044"/>
      <c r="E59" s="1044"/>
      <c r="F59" s="104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3"/>
      <c r="B60" s="1044"/>
      <c r="C60" s="1044"/>
      <c r="D60" s="1044"/>
      <c r="E60" s="1044"/>
      <c r="F60" s="104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3"/>
      <c r="B61" s="1044"/>
      <c r="C61" s="1044"/>
      <c r="D61" s="1044"/>
      <c r="E61" s="1044"/>
      <c r="F61" s="104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3"/>
      <c r="B62" s="1044"/>
      <c r="C62" s="1044"/>
      <c r="D62" s="1044"/>
      <c r="E62" s="1044"/>
      <c r="F62" s="104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3"/>
      <c r="B63" s="1044"/>
      <c r="C63" s="1044"/>
      <c r="D63" s="1044"/>
      <c r="E63" s="1044"/>
      <c r="F63" s="104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3"/>
      <c r="B64" s="1044"/>
      <c r="C64" s="1044"/>
      <c r="D64" s="1044"/>
      <c r="E64" s="1044"/>
      <c r="F64" s="104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3"/>
      <c r="B65" s="1044"/>
      <c r="C65" s="1044"/>
      <c r="D65" s="1044"/>
      <c r="E65" s="1044"/>
      <c r="F65" s="104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3"/>
      <c r="B66" s="1044"/>
      <c r="C66" s="1044"/>
      <c r="D66" s="1044"/>
      <c r="E66" s="1044"/>
      <c r="F66" s="104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3"/>
      <c r="B67" s="1044"/>
      <c r="C67" s="1044"/>
      <c r="D67" s="1044"/>
      <c r="E67" s="1044"/>
      <c r="F67" s="1045"/>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3"/>
      <c r="B68" s="1044"/>
      <c r="C68" s="1044"/>
      <c r="D68" s="1044"/>
      <c r="E68" s="1044"/>
      <c r="F68" s="1045"/>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3"/>
      <c r="B69" s="1044"/>
      <c r="C69" s="1044"/>
      <c r="D69" s="1044"/>
      <c r="E69" s="1044"/>
      <c r="F69" s="1045"/>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3"/>
      <c r="B70" s="1044"/>
      <c r="C70" s="1044"/>
      <c r="D70" s="1044"/>
      <c r="E70" s="1044"/>
      <c r="F70" s="1045"/>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3"/>
      <c r="B71" s="1044"/>
      <c r="C71" s="1044"/>
      <c r="D71" s="1044"/>
      <c r="E71" s="1044"/>
      <c r="F71" s="104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3"/>
      <c r="B72" s="1044"/>
      <c r="C72" s="1044"/>
      <c r="D72" s="1044"/>
      <c r="E72" s="1044"/>
      <c r="F72" s="104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3"/>
      <c r="B73" s="1044"/>
      <c r="C73" s="1044"/>
      <c r="D73" s="1044"/>
      <c r="E73" s="1044"/>
      <c r="F73" s="104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3"/>
      <c r="B74" s="1044"/>
      <c r="C74" s="1044"/>
      <c r="D74" s="1044"/>
      <c r="E74" s="1044"/>
      <c r="F74" s="104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3"/>
      <c r="B75" s="1044"/>
      <c r="C75" s="1044"/>
      <c r="D75" s="1044"/>
      <c r="E75" s="1044"/>
      <c r="F75" s="104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3"/>
      <c r="B76" s="1044"/>
      <c r="C76" s="1044"/>
      <c r="D76" s="1044"/>
      <c r="E76" s="1044"/>
      <c r="F76" s="104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3"/>
      <c r="B77" s="1044"/>
      <c r="C77" s="1044"/>
      <c r="D77" s="1044"/>
      <c r="E77" s="1044"/>
      <c r="F77" s="104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3"/>
      <c r="B78" s="1044"/>
      <c r="C78" s="1044"/>
      <c r="D78" s="1044"/>
      <c r="E78" s="1044"/>
      <c r="F78" s="104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3"/>
      <c r="B79" s="1044"/>
      <c r="C79" s="1044"/>
      <c r="D79" s="1044"/>
      <c r="E79" s="1044"/>
      <c r="F79" s="104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3"/>
      <c r="B80" s="1044"/>
      <c r="C80" s="1044"/>
      <c r="D80" s="1044"/>
      <c r="E80" s="1044"/>
      <c r="F80" s="1045"/>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3"/>
      <c r="B81" s="1044"/>
      <c r="C81" s="1044"/>
      <c r="D81" s="1044"/>
      <c r="E81" s="1044"/>
      <c r="F81" s="1045"/>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3"/>
      <c r="B82" s="1044"/>
      <c r="C82" s="1044"/>
      <c r="D82" s="1044"/>
      <c r="E82" s="1044"/>
      <c r="F82" s="1045"/>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3"/>
      <c r="B83" s="1044"/>
      <c r="C83" s="1044"/>
      <c r="D83" s="1044"/>
      <c r="E83" s="1044"/>
      <c r="F83" s="1045"/>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3"/>
      <c r="B84" s="1044"/>
      <c r="C84" s="1044"/>
      <c r="D84" s="1044"/>
      <c r="E84" s="1044"/>
      <c r="F84" s="104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3"/>
      <c r="B85" s="1044"/>
      <c r="C85" s="1044"/>
      <c r="D85" s="1044"/>
      <c r="E85" s="1044"/>
      <c r="F85" s="104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3"/>
      <c r="B86" s="1044"/>
      <c r="C86" s="1044"/>
      <c r="D86" s="1044"/>
      <c r="E86" s="1044"/>
      <c r="F86" s="104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3"/>
      <c r="B87" s="1044"/>
      <c r="C87" s="1044"/>
      <c r="D87" s="1044"/>
      <c r="E87" s="1044"/>
      <c r="F87" s="104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3"/>
      <c r="B88" s="1044"/>
      <c r="C88" s="1044"/>
      <c r="D88" s="1044"/>
      <c r="E88" s="1044"/>
      <c r="F88" s="104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3"/>
      <c r="B89" s="1044"/>
      <c r="C89" s="1044"/>
      <c r="D89" s="1044"/>
      <c r="E89" s="1044"/>
      <c r="F89" s="104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3"/>
      <c r="B90" s="1044"/>
      <c r="C90" s="1044"/>
      <c r="D90" s="1044"/>
      <c r="E90" s="1044"/>
      <c r="F90" s="104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3"/>
      <c r="B91" s="1044"/>
      <c r="C91" s="1044"/>
      <c r="D91" s="1044"/>
      <c r="E91" s="1044"/>
      <c r="F91" s="104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3"/>
      <c r="B92" s="1044"/>
      <c r="C92" s="1044"/>
      <c r="D92" s="1044"/>
      <c r="E92" s="1044"/>
      <c r="F92" s="104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3"/>
      <c r="B93" s="1044"/>
      <c r="C93" s="1044"/>
      <c r="D93" s="1044"/>
      <c r="E93" s="1044"/>
      <c r="F93" s="1045"/>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3"/>
      <c r="B94" s="1044"/>
      <c r="C94" s="1044"/>
      <c r="D94" s="1044"/>
      <c r="E94" s="1044"/>
      <c r="F94" s="1045"/>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3"/>
      <c r="B95" s="1044"/>
      <c r="C95" s="1044"/>
      <c r="D95" s="1044"/>
      <c r="E95" s="1044"/>
      <c r="F95" s="1045"/>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3"/>
      <c r="B96" s="1044"/>
      <c r="C96" s="1044"/>
      <c r="D96" s="1044"/>
      <c r="E96" s="1044"/>
      <c r="F96" s="1045"/>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3"/>
      <c r="B97" s="1044"/>
      <c r="C97" s="1044"/>
      <c r="D97" s="1044"/>
      <c r="E97" s="1044"/>
      <c r="F97" s="104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3"/>
      <c r="B98" s="1044"/>
      <c r="C98" s="1044"/>
      <c r="D98" s="1044"/>
      <c r="E98" s="1044"/>
      <c r="F98" s="104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3"/>
      <c r="B99" s="1044"/>
      <c r="C99" s="1044"/>
      <c r="D99" s="1044"/>
      <c r="E99" s="1044"/>
      <c r="F99" s="104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3"/>
      <c r="B100" s="1044"/>
      <c r="C100" s="1044"/>
      <c r="D100" s="1044"/>
      <c r="E100" s="1044"/>
      <c r="F100" s="104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3"/>
      <c r="B101" s="1044"/>
      <c r="C101" s="1044"/>
      <c r="D101" s="1044"/>
      <c r="E101" s="1044"/>
      <c r="F101" s="104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3"/>
      <c r="B102" s="1044"/>
      <c r="C102" s="1044"/>
      <c r="D102" s="1044"/>
      <c r="E102" s="1044"/>
      <c r="F102" s="104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3"/>
      <c r="B103" s="1044"/>
      <c r="C103" s="1044"/>
      <c r="D103" s="1044"/>
      <c r="E103" s="1044"/>
      <c r="F103" s="104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3"/>
      <c r="B104" s="1044"/>
      <c r="C104" s="1044"/>
      <c r="D104" s="1044"/>
      <c r="E104" s="1044"/>
      <c r="F104" s="104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3"/>
      <c r="B105" s="1044"/>
      <c r="C105" s="1044"/>
      <c r="D105" s="1044"/>
      <c r="E105" s="1044"/>
      <c r="F105" s="104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3"/>
      <c r="B109" s="1044"/>
      <c r="C109" s="1044"/>
      <c r="D109" s="1044"/>
      <c r="E109" s="1044"/>
      <c r="F109" s="1045"/>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3"/>
      <c r="B110" s="1044"/>
      <c r="C110" s="1044"/>
      <c r="D110" s="1044"/>
      <c r="E110" s="1044"/>
      <c r="F110" s="1045"/>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3"/>
      <c r="B111" s="1044"/>
      <c r="C111" s="1044"/>
      <c r="D111" s="1044"/>
      <c r="E111" s="1044"/>
      <c r="F111" s="104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3"/>
      <c r="B112" s="1044"/>
      <c r="C112" s="1044"/>
      <c r="D112" s="1044"/>
      <c r="E112" s="1044"/>
      <c r="F112" s="104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3"/>
      <c r="B113" s="1044"/>
      <c r="C113" s="1044"/>
      <c r="D113" s="1044"/>
      <c r="E113" s="1044"/>
      <c r="F113" s="104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3"/>
      <c r="B114" s="1044"/>
      <c r="C114" s="1044"/>
      <c r="D114" s="1044"/>
      <c r="E114" s="1044"/>
      <c r="F114" s="104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3"/>
      <c r="B115" s="1044"/>
      <c r="C115" s="1044"/>
      <c r="D115" s="1044"/>
      <c r="E115" s="1044"/>
      <c r="F115" s="104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3"/>
      <c r="B116" s="1044"/>
      <c r="C116" s="1044"/>
      <c r="D116" s="1044"/>
      <c r="E116" s="1044"/>
      <c r="F116" s="104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3"/>
      <c r="B117" s="1044"/>
      <c r="C117" s="1044"/>
      <c r="D117" s="1044"/>
      <c r="E117" s="1044"/>
      <c r="F117" s="104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3"/>
      <c r="B118" s="1044"/>
      <c r="C118" s="1044"/>
      <c r="D118" s="1044"/>
      <c r="E118" s="1044"/>
      <c r="F118" s="104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3"/>
      <c r="B119" s="1044"/>
      <c r="C119" s="1044"/>
      <c r="D119" s="1044"/>
      <c r="E119" s="1044"/>
      <c r="F119" s="104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3"/>
      <c r="B120" s="1044"/>
      <c r="C120" s="1044"/>
      <c r="D120" s="1044"/>
      <c r="E120" s="1044"/>
      <c r="F120" s="1045"/>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3"/>
      <c r="B121" s="1044"/>
      <c r="C121" s="1044"/>
      <c r="D121" s="1044"/>
      <c r="E121" s="1044"/>
      <c r="F121" s="1045"/>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3"/>
      <c r="B122" s="1044"/>
      <c r="C122" s="1044"/>
      <c r="D122" s="1044"/>
      <c r="E122" s="1044"/>
      <c r="F122" s="1045"/>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3"/>
      <c r="B123" s="1044"/>
      <c r="C123" s="1044"/>
      <c r="D123" s="1044"/>
      <c r="E123" s="1044"/>
      <c r="F123" s="1045"/>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3"/>
      <c r="B124" s="1044"/>
      <c r="C124" s="1044"/>
      <c r="D124" s="1044"/>
      <c r="E124" s="1044"/>
      <c r="F124" s="104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3"/>
      <c r="B125" s="1044"/>
      <c r="C125" s="1044"/>
      <c r="D125" s="1044"/>
      <c r="E125" s="1044"/>
      <c r="F125" s="104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3"/>
      <c r="B126" s="1044"/>
      <c r="C126" s="1044"/>
      <c r="D126" s="1044"/>
      <c r="E126" s="1044"/>
      <c r="F126" s="104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3"/>
      <c r="B127" s="1044"/>
      <c r="C127" s="1044"/>
      <c r="D127" s="1044"/>
      <c r="E127" s="1044"/>
      <c r="F127" s="104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3"/>
      <c r="B128" s="1044"/>
      <c r="C128" s="1044"/>
      <c r="D128" s="1044"/>
      <c r="E128" s="1044"/>
      <c r="F128" s="104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3"/>
      <c r="B129" s="1044"/>
      <c r="C129" s="1044"/>
      <c r="D129" s="1044"/>
      <c r="E129" s="1044"/>
      <c r="F129" s="104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3"/>
      <c r="B130" s="1044"/>
      <c r="C130" s="1044"/>
      <c r="D130" s="1044"/>
      <c r="E130" s="1044"/>
      <c r="F130" s="104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3"/>
      <c r="B131" s="1044"/>
      <c r="C131" s="1044"/>
      <c r="D131" s="1044"/>
      <c r="E131" s="1044"/>
      <c r="F131" s="104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3"/>
      <c r="B132" s="1044"/>
      <c r="C132" s="1044"/>
      <c r="D132" s="1044"/>
      <c r="E132" s="1044"/>
      <c r="F132" s="104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3"/>
      <c r="B133" s="1044"/>
      <c r="C133" s="1044"/>
      <c r="D133" s="1044"/>
      <c r="E133" s="1044"/>
      <c r="F133" s="1045"/>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3"/>
      <c r="B134" s="1044"/>
      <c r="C134" s="1044"/>
      <c r="D134" s="1044"/>
      <c r="E134" s="1044"/>
      <c r="F134" s="1045"/>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3"/>
      <c r="B135" s="1044"/>
      <c r="C135" s="1044"/>
      <c r="D135" s="1044"/>
      <c r="E135" s="1044"/>
      <c r="F135" s="1045"/>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3"/>
      <c r="B136" s="1044"/>
      <c r="C136" s="1044"/>
      <c r="D136" s="1044"/>
      <c r="E136" s="1044"/>
      <c r="F136" s="1045"/>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3"/>
      <c r="B137" s="1044"/>
      <c r="C137" s="1044"/>
      <c r="D137" s="1044"/>
      <c r="E137" s="1044"/>
      <c r="F137" s="104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3"/>
      <c r="B138" s="1044"/>
      <c r="C138" s="1044"/>
      <c r="D138" s="1044"/>
      <c r="E138" s="1044"/>
      <c r="F138" s="104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3"/>
      <c r="B139" s="1044"/>
      <c r="C139" s="1044"/>
      <c r="D139" s="1044"/>
      <c r="E139" s="1044"/>
      <c r="F139" s="104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3"/>
      <c r="B140" s="1044"/>
      <c r="C140" s="1044"/>
      <c r="D140" s="1044"/>
      <c r="E140" s="1044"/>
      <c r="F140" s="104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3"/>
      <c r="B141" s="1044"/>
      <c r="C141" s="1044"/>
      <c r="D141" s="1044"/>
      <c r="E141" s="1044"/>
      <c r="F141" s="104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3"/>
      <c r="B142" s="1044"/>
      <c r="C142" s="1044"/>
      <c r="D142" s="1044"/>
      <c r="E142" s="1044"/>
      <c r="F142" s="104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3"/>
      <c r="B143" s="1044"/>
      <c r="C143" s="1044"/>
      <c r="D143" s="1044"/>
      <c r="E143" s="1044"/>
      <c r="F143" s="104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3"/>
      <c r="B144" s="1044"/>
      <c r="C144" s="1044"/>
      <c r="D144" s="1044"/>
      <c r="E144" s="1044"/>
      <c r="F144" s="104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3"/>
      <c r="B145" s="1044"/>
      <c r="C145" s="1044"/>
      <c r="D145" s="1044"/>
      <c r="E145" s="1044"/>
      <c r="F145" s="104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3"/>
      <c r="B146" s="1044"/>
      <c r="C146" s="1044"/>
      <c r="D146" s="1044"/>
      <c r="E146" s="1044"/>
      <c r="F146" s="1045"/>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3"/>
      <c r="B147" s="1044"/>
      <c r="C147" s="1044"/>
      <c r="D147" s="1044"/>
      <c r="E147" s="1044"/>
      <c r="F147" s="1045"/>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3"/>
      <c r="B148" s="1044"/>
      <c r="C148" s="1044"/>
      <c r="D148" s="1044"/>
      <c r="E148" s="1044"/>
      <c r="F148" s="1045"/>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3"/>
      <c r="B149" s="1044"/>
      <c r="C149" s="1044"/>
      <c r="D149" s="1044"/>
      <c r="E149" s="1044"/>
      <c r="F149" s="1045"/>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3"/>
      <c r="B150" s="1044"/>
      <c r="C150" s="1044"/>
      <c r="D150" s="1044"/>
      <c r="E150" s="1044"/>
      <c r="F150" s="104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3"/>
      <c r="B151" s="1044"/>
      <c r="C151" s="1044"/>
      <c r="D151" s="1044"/>
      <c r="E151" s="1044"/>
      <c r="F151" s="104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3"/>
      <c r="B152" s="1044"/>
      <c r="C152" s="1044"/>
      <c r="D152" s="1044"/>
      <c r="E152" s="1044"/>
      <c r="F152" s="104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3"/>
      <c r="B153" s="1044"/>
      <c r="C153" s="1044"/>
      <c r="D153" s="1044"/>
      <c r="E153" s="1044"/>
      <c r="F153" s="104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3"/>
      <c r="B154" s="1044"/>
      <c r="C154" s="1044"/>
      <c r="D154" s="1044"/>
      <c r="E154" s="1044"/>
      <c r="F154" s="104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3"/>
      <c r="B155" s="1044"/>
      <c r="C155" s="1044"/>
      <c r="D155" s="1044"/>
      <c r="E155" s="1044"/>
      <c r="F155" s="104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3"/>
      <c r="B156" s="1044"/>
      <c r="C156" s="1044"/>
      <c r="D156" s="1044"/>
      <c r="E156" s="1044"/>
      <c r="F156" s="104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3"/>
      <c r="B157" s="1044"/>
      <c r="C157" s="1044"/>
      <c r="D157" s="1044"/>
      <c r="E157" s="1044"/>
      <c r="F157" s="104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3"/>
      <c r="B158" s="1044"/>
      <c r="C158" s="1044"/>
      <c r="D158" s="1044"/>
      <c r="E158" s="1044"/>
      <c r="F158" s="104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3"/>
      <c r="B162" s="1044"/>
      <c r="C162" s="1044"/>
      <c r="D162" s="1044"/>
      <c r="E162" s="1044"/>
      <c r="F162" s="1045"/>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3"/>
      <c r="B163" s="1044"/>
      <c r="C163" s="1044"/>
      <c r="D163" s="1044"/>
      <c r="E163" s="1044"/>
      <c r="F163" s="1045"/>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3"/>
      <c r="B164" s="1044"/>
      <c r="C164" s="1044"/>
      <c r="D164" s="1044"/>
      <c r="E164" s="1044"/>
      <c r="F164" s="104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3"/>
      <c r="B165" s="1044"/>
      <c r="C165" s="1044"/>
      <c r="D165" s="1044"/>
      <c r="E165" s="1044"/>
      <c r="F165" s="104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3"/>
      <c r="B166" s="1044"/>
      <c r="C166" s="1044"/>
      <c r="D166" s="1044"/>
      <c r="E166" s="1044"/>
      <c r="F166" s="104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3"/>
      <c r="B167" s="1044"/>
      <c r="C167" s="1044"/>
      <c r="D167" s="1044"/>
      <c r="E167" s="1044"/>
      <c r="F167" s="104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3"/>
      <c r="B168" s="1044"/>
      <c r="C168" s="1044"/>
      <c r="D168" s="1044"/>
      <c r="E168" s="1044"/>
      <c r="F168" s="104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3"/>
      <c r="B169" s="1044"/>
      <c r="C169" s="1044"/>
      <c r="D169" s="1044"/>
      <c r="E169" s="1044"/>
      <c r="F169" s="104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3"/>
      <c r="B170" s="1044"/>
      <c r="C170" s="1044"/>
      <c r="D170" s="1044"/>
      <c r="E170" s="1044"/>
      <c r="F170" s="104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3"/>
      <c r="B171" s="1044"/>
      <c r="C171" s="1044"/>
      <c r="D171" s="1044"/>
      <c r="E171" s="1044"/>
      <c r="F171" s="104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3"/>
      <c r="B172" s="1044"/>
      <c r="C172" s="1044"/>
      <c r="D172" s="1044"/>
      <c r="E172" s="1044"/>
      <c r="F172" s="104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3"/>
      <c r="B173" s="1044"/>
      <c r="C173" s="1044"/>
      <c r="D173" s="1044"/>
      <c r="E173" s="1044"/>
      <c r="F173" s="1045"/>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3"/>
      <c r="B174" s="1044"/>
      <c r="C174" s="1044"/>
      <c r="D174" s="1044"/>
      <c r="E174" s="1044"/>
      <c r="F174" s="1045"/>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3"/>
      <c r="B175" s="1044"/>
      <c r="C175" s="1044"/>
      <c r="D175" s="1044"/>
      <c r="E175" s="1044"/>
      <c r="F175" s="1045"/>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3"/>
      <c r="B176" s="1044"/>
      <c r="C176" s="1044"/>
      <c r="D176" s="1044"/>
      <c r="E176" s="1044"/>
      <c r="F176" s="1045"/>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3"/>
      <c r="B177" s="1044"/>
      <c r="C177" s="1044"/>
      <c r="D177" s="1044"/>
      <c r="E177" s="1044"/>
      <c r="F177" s="104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3"/>
      <c r="B178" s="1044"/>
      <c r="C178" s="1044"/>
      <c r="D178" s="1044"/>
      <c r="E178" s="1044"/>
      <c r="F178" s="104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3"/>
      <c r="B179" s="1044"/>
      <c r="C179" s="1044"/>
      <c r="D179" s="1044"/>
      <c r="E179" s="1044"/>
      <c r="F179" s="104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3"/>
      <c r="B180" s="1044"/>
      <c r="C180" s="1044"/>
      <c r="D180" s="1044"/>
      <c r="E180" s="1044"/>
      <c r="F180" s="104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3"/>
      <c r="B181" s="1044"/>
      <c r="C181" s="1044"/>
      <c r="D181" s="1044"/>
      <c r="E181" s="1044"/>
      <c r="F181" s="104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3"/>
      <c r="B182" s="1044"/>
      <c r="C182" s="1044"/>
      <c r="D182" s="1044"/>
      <c r="E182" s="1044"/>
      <c r="F182" s="104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3"/>
      <c r="B183" s="1044"/>
      <c r="C183" s="1044"/>
      <c r="D183" s="1044"/>
      <c r="E183" s="1044"/>
      <c r="F183" s="104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3"/>
      <c r="B184" s="1044"/>
      <c r="C184" s="1044"/>
      <c r="D184" s="1044"/>
      <c r="E184" s="1044"/>
      <c r="F184" s="104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3"/>
      <c r="B185" s="1044"/>
      <c r="C185" s="1044"/>
      <c r="D185" s="1044"/>
      <c r="E185" s="1044"/>
      <c r="F185" s="104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3"/>
      <c r="B186" s="1044"/>
      <c r="C186" s="1044"/>
      <c r="D186" s="1044"/>
      <c r="E186" s="1044"/>
      <c r="F186" s="1045"/>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3"/>
      <c r="B187" s="1044"/>
      <c r="C187" s="1044"/>
      <c r="D187" s="1044"/>
      <c r="E187" s="1044"/>
      <c r="F187" s="1045"/>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3"/>
      <c r="B188" s="1044"/>
      <c r="C188" s="1044"/>
      <c r="D188" s="1044"/>
      <c r="E188" s="1044"/>
      <c r="F188" s="1045"/>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3"/>
      <c r="B189" s="1044"/>
      <c r="C189" s="1044"/>
      <c r="D189" s="1044"/>
      <c r="E189" s="1044"/>
      <c r="F189" s="1045"/>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3"/>
      <c r="B190" s="1044"/>
      <c r="C190" s="1044"/>
      <c r="D190" s="1044"/>
      <c r="E190" s="1044"/>
      <c r="F190" s="104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3"/>
      <c r="B191" s="1044"/>
      <c r="C191" s="1044"/>
      <c r="D191" s="1044"/>
      <c r="E191" s="1044"/>
      <c r="F191" s="104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3"/>
      <c r="B192" s="1044"/>
      <c r="C192" s="1044"/>
      <c r="D192" s="1044"/>
      <c r="E192" s="1044"/>
      <c r="F192" s="104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3"/>
      <c r="B193" s="1044"/>
      <c r="C193" s="1044"/>
      <c r="D193" s="1044"/>
      <c r="E193" s="1044"/>
      <c r="F193" s="104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3"/>
      <c r="B194" s="1044"/>
      <c r="C194" s="1044"/>
      <c r="D194" s="1044"/>
      <c r="E194" s="1044"/>
      <c r="F194" s="104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3"/>
      <c r="B195" s="1044"/>
      <c r="C195" s="1044"/>
      <c r="D195" s="1044"/>
      <c r="E195" s="1044"/>
      <c r="F195" s="104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3"/>
      <c r="B196" s="1044"/>
      <c r="C196" s="1044"/>
      <c r="D196" s="1044"/>
      <c r="E196" s="1044"/>
      <c r="F196" s="104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3"/>
      <c r="B197" s="1044"/>
      <c r="C197" s="1044"/>
      <c r="D197" s="1044"/>
      <c r="E197" s="1044"/>
      <c r="F197" s="104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3"/>
      <c r="B198" s="1044"/>
      <c r="C198" s="1044"/>
      <c r="D198" s="1044"/>
      <c r="E198" s="1044"/>
      <c r="F198" s="104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3"/>
      <c r="B199" s="1044"/>
      <c r="C199" s="1044"/>
      <c r="D199" s="1044"/>
      <c r="E199" s="1044"/>
      <c r="F199" s="1045"/>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3"/>
      <c r="B200" s="1044"/>
      <c r="C200" s="1044"/>
      <c r="D200" s="1044"/>
      <c r="E200" s="1044"/>
      <c r="F200" s="1045"/>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3"/>
      <c r="B201" s="1044"/>
      <c r="C201" s="1044"/>
      <c r="D201" s="1044"/>
      <c r="E201" s="1044"/>
      <c r="F201" s="1045"/>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3"/>
      <c r="B202" s="1044"/>
      <c r="C202" s="1044"/>
      <c r="D202" s="1044"/>
      <c r="E202" s="1044"/>
      <c r="F202" s="1045"/>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3"/>
      <c r="B203" s="1044"/>
      <c r="C203" s="1044"/>
      <c r="D203" s="1044"/>
      <c r="E203" s="1044"/>
      <c r="F203" s="104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3"/>
      <c r="B204" s="1044"/>
      <c r="C204" s="1044"/>
      <c r="D204" s="1044"/>
      <c r="E204" s="1044"/>
      <c r="F204" s="104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3"/>
      <c r="B205" s="1044"/>
      <c r="C205" s="1044"/>
      <c r="D205" s="1044"/>
      <c r="E205" s="1044"/>
      <c r="F205" s="104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3"/>
      <c r="B206" s="1044"/>
      <c r="C206" s="1044"/>
      <c r="D206" s="1044"/>
      <c r="E206" s="1044"/>
      <c r="F206" s="104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3"/>
      <c r="B207" s="1044"/>
      <c r="C207" s="1044"/>
      <c r="D207" s="1044"/>
      <c r="E207" s="1044"/>
      <c r="F207" s="104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3"/>
      <c r="B208" s="1044"/>
      <c r="C208" s="1044"/>
      <c r="D208" s="1044"/>
      <c r="E208" s="1044"/>
      <c r="F208" s="104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3"/>
      <c r="B209" s="1044"/>
      <c r="C209" s="1044"/>
      <c r="D209" s="1044"/>
      <c r="E209" s="1044"/>
      <c r="F209" s="104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3"/>
      <c r="B210" s="1044"/>
      <c r="C210" s="1044"/>
      <c r="D210" s="1044"/>
      <c r="E210" s="1044"/>
      <c r="F210" s="104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3"/>
      <c r="B211" s="1044"/>
      <c r="C211" s="1044"/>
      <c r="D211" s="1044"/>
      <c r="E211" s="1044"/>
      <c r="F211" s="104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3"/>
      <c r="B215" s="1044"/>
      <c r="C215" s="1044"/>
      <c r="D215" s="1044"/>
      <c r="E215" s="1044"/>
      <c r="F215" s="1045"/>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3"/>
      <c r="B216" s="1044"/>
      <c r="C216" s="1044"/>
      <c r="D216" s="1044"/>
      <c r="E216" s="1044"/>
      <c r="F216" s="1045"/>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3"/>
      <c r="B217" s="1044"/>
      <c r="C217" s="1044"/>
      <c r="D217" s="1044"/>
      <c r="E217" s="1044"/>
      <c r="F217" s="104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3"/>
      <c r="B218" s="1044"/>
      <c r="C218" s="1044"/>
      <c r="D218" s="1044"/>
      <c r="E218" s="1044"/>
      <c r="F218" s="104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3"/>
      <c r="B219" s="1044"/>
      <c r="C219" s="1044"/>
      <c r="D219" s="1044"/>
      <c r="E219" s="1044"/>
      <c r="F219" s="104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3"/>
      <c r="B220" s="1044"/>
      <c r="C220" s="1044"/>
      <c r="D220" s="1044"/>
      <c r="E220" s="1044"/>
      <c r="F220" s="104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3"/>
      <c r="B221" s="1044"/>
      <c r="C221" s="1044"/>
      <c r="D221" s="1044"/>
      <c r="E221" s="1044"/>
      <c r="F221" s="104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3"/>
      <c r="B222" s="1044"/>
      <c r="C222" s="1044"/>
      <c r="D222" s="1044"/>
      <c r="E222" s="1044"/>
      <c r="F222" s="104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3"/>
      <c r="B223" s="1044"/>
      <c r="C223" s="1044"/>
      <c r="D223" s="1044"/>
      <c r="E223" s="1044"/>
      <c r="F223" s="104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3"/>
      <c r="B224" s="1044"/>
      <c r="C224" s="1044"/>
      <c r="D224" s="1044"/>
      <c r="E224" s="1044"/>
      <c r="F224" s="104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3"/>
      <c r="B225" s="1044"/>
      <c r="C225" s="1044"/>
      <c r="D225" s="1044"/>
      <c r="E225" s="1044"/>
      <c r="F225" s="104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3"/>
      <c r="B226" s="1044"/>
      <c r="C226" s="1044"/>
      <c r="D226" s="1044"/>
      <c r="E226" s="1044"/>
      <c r="F226" s="1045"/>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3"/>
      <c r="B227" s="1044"/>
      <c r="C227" s="1044"/>
      <c r="D227" s="1044"/>
      <c r="E227" s="1044"/>
      <c r="F227" s="1045"/>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3"/>
      <c r="B228" s="1044"/>
      <c r="C228" s="1044"/>
      <c r="D228" s="1044"/>
      <c r="E228" s="1044"/>
      <c r="F228" s="1045"/>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3"/>
      <c r="B229" s="1044"/>
      <c r="C229" s="1044"/>
      <c r="D229" s="1044"/>
      <c r="E229" s="1044"/>
      <c r="F229" s="1045"/>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3"/>
      <c r="B230" s="1044"/>
      <c r="C230" s="1044"/>
      <c r="D230" s="1044"/>
      <c r="E230" s="1044"/>
      <c r="F230" s="104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3"/>
      <c r="B231" s="1044"/>
      <c r="C231" s="1044"/>
      <c r="D231" s="1044"/>
      <c r="E231" s="1044"/>
      <c r="F231" s="104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3"/>
      <c r="B232" s="1044"/>
      <c r="C232" s="1044"/>
      <c r="D232" s="1044"/>
      <c r="E232" s="1044"/>
      <c r="F232" s="104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3"/>
      <c r="B233" s="1044"/>
      <c r="C233" s="1044"/>
      <c r="D233" s="1044"/>
      <c r="E233" s="1044"/>
      <c r="F233" s="104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3"/>
      <c r="B234" s="1044"/>
      <c r="C234" s="1044"/>
      <c r="D234" s="1044"/>
      <c r="E234" s="1044"/>
      <c r="F234" s="104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3"/>
      <c r="B235" s="1044"/>
      <c r="C235" s="1044"/>
      <c r="D235" s="1044"/>
      <c r="E235" s="1044"/>
      <c r="F235" s="104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3"/>
      <c r="B236" s="1044"/>
      <c r="C236" s="1044"/>
      <c r="D236" s="1044"/>
      <c r="E236" s="1044"/>
      <c r="F236" s="104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3"/>
      <c r="B237" s="1044"/>
      <c r="C237" s="1044"/>
      <c r="D237" s="1044"/>
      <c r="E237" s="1044"/>
      <c r="F237" s="104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3"/>
      <c r="B238" s="1044"/>
      <c r="C238" s="1044"/>
      <c r="D238" s="1044"/>
      <c r="E238" s="1044"/>
      <c r="F238" s="104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3"/>
      <c r="B239" s="1044"/>
      <c r="C239" s="1044"/>
      <c r="D239" s="1044"/>
      <c r="E239" s="1044"/>
      <c r="F239" s="1045"/>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3"/>
      <c r="B240" s="1044"/>
      <c r="C240" s="1044"/>
      <c r="D240" s="1044"/>
      <c r="E240" s="1044"/>
      <c r="F240" s="1045"/>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3"/>
      <c r="B241" s="1044"/>
      <c r="C241" s="1044"/>
      <c r="D241" s="1044"/>
      <c r="E241" s="1044"/>
      <c r="F241" s="1045"/>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3"/>
      <c r="B242" s="1044"/>
      <c r="C242" s="1044"/>
      <c r="D242" s="1044"/>
      <c r="E242" s="1044"/>
      <c r="F242" s="1045"/>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3"/>
      <c r="B243" s="1044"/>
      <c r="C243" s="1044"/>
      <c r="D243" s="1044"/>
      <c r="E243" s="1044"/>
      <c r="F243" s="104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3"/>
      <c r="B244" s="1044"/>
      <c r="C244" s="1044"/>
      <c r="D244" s="1044"/>
      <c r="E244" s="1044"/>
      <c r="F244" s="104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3"/>
      <c r="B245" s="1044"/>
      <c r="C245" s="1044"/>
      <c r="D245" s="1044"/>
      <c r="E245" s="1044"/>
      <c r="F245" s="104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3"/>
      <c r="B246" s="1044"/>
      <c r="C246" s="1044"/>
      <c r="D246" s="1044"/>
      <c r="E246" s="1044"/>
      <c r="F246" s="104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3"/>
      <c r="B247" s="1044"/>
      <c r="C247" s="1044"/>
      <c r="D247" s="1044"/>
      <c r="E247" s="1044"/>
      <c r="F247" s="104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3"/>
      <c r="B248" s="1044"/>
      <c r="C248" s="1044"/>
      <c r="D248" s="1044"/>
      <c r="E248" s="1044"/>
      <c r="F248" s="104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3"/>
      <c r="B249" s="1044"/>
      <c r="C249" s="1044"/>
      <c r="D249" s="1044"/>
      <c r="E249" s="1044"/>
      <c r="F249" s="104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3"/>
      <c r="B250" s="1044"/>
      <c r="C250" s="1044"/>
      <c r="D250" s="1044"/>
      <c r="E250" s="1044"/>
      <c r="F250" s="104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3"/>
      <c r="B251" s="1044"/>
      <c r="C251" s="1044"/>
      <c r="D251" s="1044"/>
      <c r="E251" s="1044"/>
      <c r="F251" s="104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3"/>
      <c r="B252" s="1044"/>
      <c r="C252" s="1044"/>
      <c r="D252" s="1044"/>
      <c r="E252" s="1044"/>
      <c r="F252" s="1045"/>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3"/>
      <c r="B253" s="1044"/>
      <c r="C253" s="1044"/>
      <c r="D253" s="1044"/>
      <c r="E253" s="1044"/>
      <c r="F253" s="1045"/>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3"/>
      <c r="B254" s="1044"/>
      <c r="C254" s="1044"/>
      <c r="D254" s="1044"/>
      <c r="E254" s="1044"/>
      <c r="F254" s="1045"/>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3"/>
      <c r="B255" s="1044"/>
      <c r="C255" s="1044"/>
      <c r="D255" s="1044"/>
      <c r="E255" s="1044"/>
      <c r="F255" s="1045"/>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3"/>
      <c r="B256" s="1044"/>
      <c r="C256" s="1044"/>
      <c r="D256" s="1044"/>
      <c r="E256" s="1044"/>
      <c r="F256" s="104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3"/>
      <c r="B257" s="1044"/>
      <c r="C257" s="1044"/>
      <c r="D257" s="1044"/>
      <c r="E257" s="1044"/>
      <c r="F257" s="104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3"/>
      <c r="B258" s="1044"/>
      <c r="C258" s="1044"/>
      <c r="D258" s="1044"/>
      <c r="E258" s="1044"/>
      <c r="F258" s="104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3"/>
      <c r="B259" s="1044"/>
      <c r="C259" s="1044"/>
      <c r="D259" s="1044"/>
      <c r="E259" s="1044"/>
      <c r="F259" s="104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3"/>
      <c r="B260" s="1044"/>
      <c r="C260" s="1044"/>
      <c r="D260" s="1044"/>
      <c r="E260" s="1044"/>
      <c r="F260" s="104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3"/>
      <c r="B261" s="1044"/>
      <c r="C261" s="1044"/>
      <c r="D261" s="1044"/>
      <c r="E261" s="1044"/>
      <c r="F261" s="104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3"/>
      <c r="B262" s="1044"/>
      <c r="C262" s="1044"/>
      <c r="D262" s="1044"/>
      <c r="E262" s="1044"/>
      <c r="F262" s="104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3"/>
      <c r="B263" s="1044"/>
      <c r="C263" s="1044"/>
      <c r="D263" s="1044"/>
      <c r="E263" s="1044"/>
      <c r="F263" s="104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3"/>
      <c r="B264" s="1044"/>
      <c r="C264" s="1044"/>
      <c r="D264" s="1044"/>
      <c r="E264" s="1044"/>
      <c r="F264" s="104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2021-05-27T01:16:19Z</cp:lastPrinted>
  <dcterms:created xsi:type="dcterms:W3CDTF">2012-03-13T00:50:25Z</dcterms:created>
  <dcterms:modified xsi:type="dcterms:W3CDTF">2021-08-30T09:18:42Z</dcterms:modified>
</cp:coreProperties>
</file>