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<sst xmlns="http://schemas.openxmlformats.org/spreadsheetml/2006/main" count="3109" uniqueCount="785">
  <si>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</si>
  <si>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</si>
  <si>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</si>
  <si>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</si>
  <si>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</si>
  <si>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</si>
  <si>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</si>
  <si>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</si>
  <si>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</si>
  <si>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</si>
  <si>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</si>
  <si>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</si>
  <si>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</si>
  <si>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</si>
  <si>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</si>
  <si>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</si>
  <si>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</si>
  <si>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</si>
  <si>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</si>
  <si>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</si>
  <si>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</si>
  <si>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</si>
  <si>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</si>
  <si>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</si>
  <si>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</si>
  <si>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</si>
  <si>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</si>
  <si>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</si>
  <si>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</si>
  <si>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</si>
  <si>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</si>
  <si>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</si>
  <si>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</si>
  <si>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</si>
  <si>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</si>
  <si>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</si>
  <si>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</si>
  <si>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</si>
  <si>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</si>
  <si>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</si>
  <si>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</si>
  <si>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</si>
  <si>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</si>
  <si>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</si>
  <si>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</si>
  <si>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</si>
  <si>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</si>
  <si>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</si>
  <si>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</si>
  <si>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</si>
  <si>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</si>
  <si>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</si>
  <si>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</si>
  <si>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</si>
  <si>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</si>
  <si>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</si>
  <si>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</si>
  <si>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</si>
  <si>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</si>
  <si>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</si>
  <si>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</si>
  <si>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</si>
  <si>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</si>
  <si>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</si>
  <si>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</si>
  <si>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</si>
  <si>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</si>
  <si>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</si>
  <si>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</si>
  <si>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</si>
  <si>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</si>
  <si>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</si>
  <si>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</si>
  <si>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</si>
  <si>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</si>
  <si>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</si>
  <si>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</si>
  <si>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</si>
  <si>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</si>
  <si>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</si>
  <si>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</si>
  <si>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</si>
  <si>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</si>
  <si>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</si>
  <si>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</si>
  <si>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</si>
  <si>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</si>
  <si>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</si>
  <si>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</si>
  <si>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</si>
  <si>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</si>
  <si>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</si>
  <si>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</si>
  <si>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</si>
  <si>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</si>
  <si>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</si>
  <si>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</si>
  <si>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</si>
  <si>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</si>
  <si>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</si>
  <si>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</si>
  <si>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</si>
  <si>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</si>
  <si>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</si>
  <si>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</si>
  <si>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</si>
  <si>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</si>
  <si>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</si>
  <si>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</si>
  <si>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</si>
  <si>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</si>
  <si>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</si>
  <si>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</si>
  <si>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</si>
  <si>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</si>
  <si>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</si>
  <si>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</si>
  <si>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</si>
  <si>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</si>
  <si>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</si>
  <si>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</si>
  <si>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</si>
  <si>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</si>
  <si>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</si>
  <si>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</si>
  <si>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</si>
  <si>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</si>
  <si>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</si>
  <si>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</si>
  <si>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</si>
  <si>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</si>
  <si>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</si>
  <si>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</si>
  <si>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</si>
  <si>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</si>
  <si>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</si>
  <si>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</si>
  <si>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</si>
  <si>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</si>
  <si>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</si>
  <si>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</si>
  <si>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</si>
  <si>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</si>
  <si>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</si>
  <si>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</si>
  <si>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</si>
  <si>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</si>
  <si>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</si>
  <si>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</si>
  <si>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</si>
  <si>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</si>
  <si>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</si>
  <si>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</si>
  <si>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</si>
  <si>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</si>
  <si>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</si>
  <si>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</si>
  <si>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</si>
  <si>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</si>
  <si>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</si>
  <si>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</si>
  <si>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</si>
  <si>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</si>
  <si>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</si>
  <si>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</si>
  <si>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</si>
  <si>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</si>
  <si>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</si>
  <si>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</si>
  <si>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</si>
  <si>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</si>
  <si>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</si>
  <si>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</si>
  <si>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</si>
  <si>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</si>
  <si>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</si>
  <si>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</si>
  <si>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</si>
  <si>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</si>
  <si>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</si>
  <si>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</si>
  <si>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</si>
  <si>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</si>
  <si>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</si>
  <si>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</si>
  <si>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</si>
  <si>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</si>
  <si>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</si>
  <si>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</si>
  <si>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</si>
  <si>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</si>
  <si>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</si>
  <si>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</si>
  <si>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</si>
  <si>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</si>
  <si>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</si>
  <si>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</si>
  <si>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</si>
  <si>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</si>
  <si>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</si>
  <si>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</si>
  <si>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</si>
  <si>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</si>
  <si>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</si>
  <si>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</si>
  <si>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</si>
  <si>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</si>
  <si>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</si>
  <si>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</si>
  <si>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</si>
  <si>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</si>
  <si>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</si>
  <si>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</si>
  <si>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</si>
  <si>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</si>
  <si>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</si>
  <si>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</si>
  <si>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</si>
  <si>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</si>
  <si>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</si>
  <si>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</si>
  <si>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</si>
  <si>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</si>
  <si>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</si>
  <si>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</si>
  <si>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</si>
  <si>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</si>
  <si>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</si>
  <si>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</si>
  <si>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</si>
  <si>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</si>
  <si>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</si>
  <si>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</si>
  <si>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</si>
  <si>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</si>
  <si>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</si>
  <si>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</si>
  <si>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</si>
  <si>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</si>
  <si>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</si>
  <si>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</si>
  <si>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</si>
  <si>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</si>
  <si>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</si>
  <si>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</si>
  <si>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</si>
  <si>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</si>
  <si>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</si>
  <si>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</si>
  <si>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</si>
  <si>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</si>
  <si>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</si>
  <si>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</si>
  <si>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</si>
  <si>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</si>
  <si>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</si>
  <si>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</si>
  <si>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</si>
  <si>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</si>
  <si>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</si>
  <si>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</si>
  <si>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</si>
  <si>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</si>
  <si>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</si>
  <si>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</si>
  <si>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</si>
  <si>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</si>
  <si>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</si>
  <si>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</si>
  <si>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</si>
  <si>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</si>
  <si>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</si>
  <si>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</si>
  <si>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</si>
  <si>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</si>
  <si>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</si>
  <si>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</si>
  <si>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</si>
  <si>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</si>
  <si>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</si>
  <si>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</si>
  <si>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</si>
  <si>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</si>
  <si>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</si>
  <si>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</si>
  <si>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</si>
  <si>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</si>
  <si>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</si>
  <si>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</si>
  <si>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</si>
  <si>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</si>
  <si>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</si>
  <si>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</si>
  <si>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</si>
  <si>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</si>
  <si>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</si>
  <si>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</si>
  <si>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</si>
  <si>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</si>
  <si>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</si>
  <si>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</si>
  <si>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</si>
  <si>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</si>
  <si>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</si>
  <si>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</si>
  <si>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</si>
  <si>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</si>
  <si>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</si>
  <si>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</si>
  <si>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</si>
  <si>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</si>
  <si>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</si>
  <si>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</si>
  <si>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</si>
  <si>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</si>
  <si>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</si>
  <si>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</si>
  <si>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</si>
  <si>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</si>
  <si>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</si>
  <si>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</si>
  <si>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</si>
  <si>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</si>
  <si>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</si>
  <si>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</si>
  <si>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</si>
  <si>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</si>
  <si>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</si>
  <si>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</si>
  <si>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</si>
  <si>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</si>
  <si>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</si>
  <si>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</si>
  <si>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</si>
  <si>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</si>
  <si>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</si>
  <si>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</si>
  <si>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</si>
  <si>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</si>
  <si>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</si>
  <si>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</si>
  <si>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</si>
  <si>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</si>
  <si>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</si>
  <si>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</si>
  <si>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</si>
  <si>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</si>
  <si>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</si>
  <si>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</si>
  <si>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</si>
  <si>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</si>
  <si>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</si>
  <si>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</si>
  <si>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</si>
  <si>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</si>
  <si>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</si>
  <si>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</si>
  <si>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</si>
  <si>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</si>
  <si>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</si>
  <si>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</si>
  <si>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</si>
  <si>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</si>
  <si>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</si>
  <si>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</si>
  <si>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</si>
  <si>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</si>
  <si>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</si>
  <si>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</si>
  <si>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</si>
  <si>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</si>
  <si>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</si>
  <si>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</si>
  <si>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</si>
  <si>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</si>
  <si>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</si>
  <si>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</si>
  <si>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</si>
  <si>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</si>
  <si>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</si>
  <si>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</si>
  <si>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</si>
  <si>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</si>
  <si>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</si>
  <si>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</si>
  <si>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</si>
  <si>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</si>
  <si>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</si>
  <si>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</si>
  <si>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</si>
  <si>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</si>
  <si>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</si>
  <si>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</si>
  <si>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</si>
  <si>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</si>
  <si>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</si>
  <si>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</si>
  <si>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</si>
  <si>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</si>
  <si>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</si>
  <si>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</si>
  <si>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</si>
  <si>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</si>
  <si>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</si>
  <si>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</si>
  <si>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</si>
  <si>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</si>
  <si>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</si>
  <si>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</si>
  <si>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</si>
  <si>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</si>
  <si>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</si>
  <si>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</si>
  <si>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</si>
  <si>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</si>
  <si>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</si>
  <si>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</si>
  <si>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</si>
  <si>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</si>
  <si>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</si>
  <si>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</si>
  <si>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</si>
  <si>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</si>
  <si>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</si>
  <si>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</si>
  <si>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</si>
  <si>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</si>
  <si>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</si>
  <si>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</si>
  <si>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</si>
  <si>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</si>
  <si>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</si>
  <si>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</si>
  <si>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</si>
  <si>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</si>
  <si>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</si>
  <si>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</si>
  <si>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</si>
  <si>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</si>
  <si>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</si>
  <si>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</si>
  <si>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</si>
  <si>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</si>
  <si>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</si>
  <si>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</si>
  <si>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</si>
  <si>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</si>
  <si>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</si>
  <si>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</si>
  <si>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</si>
  <si>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</si>
  <si>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</si>
  <si>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</si>
  <si>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</si>
  <si>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</si>
  <si>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</si>
  <si>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</si>
  <si>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</si>
  <si>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</si>
  <si>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</si>
  <si>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</si>
  <si>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</si>
  <si>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</si>
  <si>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</si>
  <si>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</si>
  <si>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</si>
  <si>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</si>
  <si>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</si>
  <si>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</si>
  <si>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</si>
  <si>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</si>
  <si>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</si>
  <si>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</si>
  <si>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</si>
  <si>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</si>
  <si>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</si>
  <si>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</si>
  <si>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</si>
  <si>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</si>
  <si>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</si>
  <si>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</si>
  <si>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</si>
  <si>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</si>
  <si>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</si>
  <si>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</si>
  <si>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</si>
  <si>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</si>
  <si>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</si>
  <si>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</si>
  <si>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</si>
  <si>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</si>
  <si>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</si>
  <si>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</si>
  <si>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</si>
  <si>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</si>
  <si>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</si>
  <si>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</si>
  <si>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</si>
  <si>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</si>
  <si>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</si>
  <si>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</si>
  <si>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</si>
  <si>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</si>
  <si>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</si>
  <si>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</si>
  <si>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</si>
  <si>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</si>
  <si>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</si>
  <si>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</si>
  <si>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</si>
  <si>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</si>
  <si>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</si>
  <si>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</si>
  <si>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</si>
  <si>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</si>
  <si>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</si>
  <si>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</si>
  <si>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</si>
  <si>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</si>
  <si>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</si>
  <si>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</si>
  <si>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</si>
  <si>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</si>
  <si>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</si>
  <si>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</si>
  <si>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</si>
  <si>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</si>
  <si>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</si>
  <si>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</si>
  <si>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</si>
  <si>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</si>
  <si>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</si>
  <si>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</si>
  <si>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</si>
  <si>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</si>
  <si>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</si>
  <si>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</si>
  <si>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</si>
  <si>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</si>
  <si>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</si>
  <si>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</si>
  <si>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</si>
  <si>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</si>
  <si>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</si>
  <si>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</si>
  <si>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</si>
  <si>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</si>
  <si>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</si>
  <si>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</si>
  <si>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</si>
  <si>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</si>
  <si>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</si>
  <si>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</si>
  <si>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</si>
  <si>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</si>
  <si>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</si>
  <si>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</si>
  <si>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</si>
  <si>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</si>
  <si>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</si>
  <si>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</si>
  <si>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</si>
  <si>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</si>
  <si>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</si>
  <si>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</si>
  <si>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</si>
  <si>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</si>
  <si>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</si>
  <si>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</si>
  <si>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</si>
  <si>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</si>
  <si>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</si>
  <si>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</si>
  <si>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</si>
  <si>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</si>
  <si>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</si>
  <si>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</si>
  <si>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</si>
  <si>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</si>
  <si>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</si>
  <si>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</si>
  <si>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</si>
  <si>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</si>
  <si>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</si>
  <si>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</si>
  <si>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</si>
  <si>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</si>
  <si>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</si>
  <si>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</si>
  <si>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</si>
  <si>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</si>
  <si>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</si>
  <si>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</si>
  <si>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</si>
  <si>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</si>
  <si>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</si>
  <si>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</si>
  <si>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</si>
  <si>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</si>
  <si>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</si>
  <si>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</si>
  <si>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</si>
  <si>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</si>
  <si>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</si>
  <si>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</si>
  <si>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</si>
  <si>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</si>
  <si>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</si>
  <si>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</si>
  <si>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</si>
  <si>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</si>
  <si>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</si>
  <si>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</si>
  <si>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</si>
  <si>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</si>
  <si>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</si>
  <si>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</si>
  <si>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</si>
  <si>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</si>
  <si>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</si>
  <si>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</si>
  <si>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</si>
  <si>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</si>
  <si>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</si>
  <si>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</si>
  <si>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</si>
  <si>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</si>
  <si>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</si>
  <si>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</si>
  <si>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</si>
  <si>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</si>
  <si>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</si>
  <si>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</si>
  <si>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</si>
  <si>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</si>
  <si>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</si>
  <si>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</si>
  <si>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</si>
  <si>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</si>
  <si>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</si>
  <si>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</si>
  <si>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</si>
  <si>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</si>
  <si>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</si>
  <si>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</si>
  <si>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</si>
  <si>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</si>
  <si>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</si>
  <si>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</si>
  <si>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</si>
  <si>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</si>
  <si>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</si>
  <si>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</si>
  <si>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</si>
  <si>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</si>
  <si>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</si>
  <si>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</si>
  <si>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</si>
  <si>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</si>
  <si>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</si>
  <si>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</si>
  <si>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</si>
  <si>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</si>
  <si>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</si>
  <si>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</si>
  <si>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</si>
  <si>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</si>
  <si>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</si>
  <si>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</si>
  <si>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</si>
  <si>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</si>
  <si>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</si>
  <si>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</si>
  <si>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</si>
  <si>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</si>
  <si>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</si>
  <si>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</si>
  <si>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</si>
  <si>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</si>
  <si>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</si>
  <si>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</si>
  <si>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</si>
  <si>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</si>
  <si>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</si>
  <si>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</si>
  <si>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</si>
  <si>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</si>
  <si>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</si>
  <si>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</si>
  <si>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</si>
  <si>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</si>
  <si>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</si>
  <si>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</si>
  <si>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</si>
  <si>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</si>
  <si>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</si>
  <si>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</si>
  <si>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</si>
  <si>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</si>
  <si>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</si>
  <si>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</si>
  <si>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</si>
  <si>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</si>
  <si>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</si>
  <si>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</si>
  <si>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</si>
  <si>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</si>
  <si>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</si>
  <si>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</si>
  <si>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</si>
  <si>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</si>
  <si>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</si>
  <si>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</si>
  <si>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</si>
  <si>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特定疾患治療研究費補助金</t>
  </si>
  <si>
    <t>厚生労働省</t>
  </si>
  <si>
    <t>健康局</t>
  </si>
  <si>
    <t>難病対策課
結核感染症課</t>
  </si>
  <si>
    <t>-</t>
  </si>
  <si>
    <t>特定疾患治療研究事業について</t>
  </si>
  <si>
    <t>課長：尾崎　守正
課長：江浪　武志</t>
    <rPh sb="3" eb="5">
      <t>オザキ</t>
    </rPh>
    <rPh sb="6" eb="8">
      <t>モリマサ</t>
    </rPh>
    <rPh sb="12" eb="13">
      <t>エ</t>
    </rPh>
    <rPh sb="13" eb="14">
      <t>ナミ</t>
    </rPh>
    <rPh sb="15" eb="17">
      <t>タケシ</t>
    </rPh>
    <phoneticPr fontId="5"/>
  </si>
  <si>
    <t>○</t>
  </si>
  <si>
    <t>①特定疾患治療研究事業　【補助率　1/2、10/10】
②スモン患者に対するはり等の治療研究事業【補助率　10/10】
③先天性血液凝固因子障害治療研究事業　【補助率　1/2】</t>
  </si>
  <si>
    <t>厚生労働科学研究費補助金</t>
    <rPh sb="0" eb="2">
      <t>コウセイ</t>
    </rPh>
    <rPh sb="2" eb="4">
      <t>ロウドウ</t>
    </rPh>
    <rPh sb="4" eb="6">
      <t>カガク</t>
    </rPh>
    <rPh sb="6" eb="9">
      <t>ケンキュウヒ</t>
    </rPh>
    <rPh sb="9" eb="12">
      <t>ホジョキン</t>
    </rPh>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</si>
  <si>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</si>
  <si>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前年度と同程度の医療受
給者証交付件数（難病法の
施行を踏まえ、平成27年度
からはスモンのみとする。)</t>
  </si>
  <si>
    <t>衛生行政報告例による難病法に基づく医療受給者証交付件数</t>
  </si>
  <si>
    <t>件</t>
    <rPh sb="0" eb="1">
      <t>ケン</t>
    </rPh>
    <phoneticPr fontId="5"/>
  </si>
  <si>
    <t>-</t>
    <phoneticPr fontId="5"/>
  </si>
  <si>
    <t>特定疾患治療研究費補助金執行額</t>
  </si>
  <si>
    <t>百万円</t>
  </si>
  <si>
    <t>円/件</t>
    <rPh sb="0" eb="1">
      <t>エン</t>
    </rPh>
    <rPh sb="2" eb="3">
      <t>ケン</t>
    </rPh>
    <phoneticPr fontId="5"/>
  </si>
  <si>
    <t>　　X/Y</t>
  </si>
  <si>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</si>
  <si>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</si>
  <si>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</si>
  <si>
    <t>件</t>
  </si>
  <si>
    <t>－</t>
    <phoneticPr fontId="5"/>
  </si>
  <si>
    <t>難病法に基づく医療費助成制度が平成27年1月1日から施行されたことに伴い、難病法の施行前に特定疾患治療研究事業で対象とされてきた特定疾患のうち、難病法に基づく特定医療費の支給対象となる指定難病以外の疾病については、治療が極めて困難であり、かつ、その医療費も高額であるので、特定疾患治療研究事業を推進することにより、引き続き当該患者の医療費の負担軽減を図ることで難病対策を推進し、目標達成に寄与する。</t>
  </si>
  <si>
    <t>特定疾患の治療研究を推進するとともに、特定疾患治療研究事業対象疾患患者の医療費自己負担の軽減をする必要があり、国費を投入しなければ事業目的が達成できない。</t>
  </si>
  <si>
    <t>特定疾患の治療研究を推進するとともに、国内の特定疾患治療研究事業対象疾患患者の医療費自己負担を軽減する事業であり、国が実施すべき事業である。</t>
  </si>
  <si>
    <t>特定疾患の医療費に対する補助金であり、特定疾患治療研究事業対象疾患患者の医療費自己負担を軽減するという成果目標達成に向けて、優先度の高い事業である。</t>
  </si>
  <si>
    <t>‐</t>
  </si>
  <si>
    <t>無</t>
  </si>
  <si>
    <t>所得に応じた自己負担額を設定しており、妥当である。</t>
  </si>
  <si>
    <t>医療費適正化に努めており、単位当たりコストの水準は妥当である。</t>
  </si>
  <si>
    <t>交付申請書を審査した上で、事業目的に沿った経費のみ交付決定している。</t>
  </si>
  <si>
    <t>集計中</t>
  </si>
  <si>
    <t>見合ったものになっている。</t>
  </si>
  <si>
    <t>本事業については、治療研究の推進により５年後生存率の大幅な向上を果たした疾患があることなどから受給者数は増加しており、それらの患者の自己負担の助成を漏れなく実施している。適切に予算を執行し、事業目標が達成できている。</t>
  </si>
  <si>
    <t>難病患者の公費負担については、平成27年１月より、難病法に基づく負担金により給付されることとなったが、スモン等の患者への医療費助成については、引き続き本事業で実施していく。</t>
  </si>
  <si>
    <t>１６３</t>
    <phoneticPr fontId="5"/>
  </si>
  <si>
    <t>１４０</t>
    <phoneticPr fontId="5"/>
  </si>
  <si>
    <t>１１３</t>
    <phoneticPr fontId="5"/>
  </si>
  <si>
    <t>１３０</t>
    <phoneticPr fontId="5"/>
  </si>
  <si>
    <t>１４１</t>
    <phoneticPr fontId="5"/>
  </si>
  <si>
    <t>１４８</t>
    <phoneticPr fontId="5"/>
  </si>
  <si>
    <t>１５２</t>
    <phoneticPr fontId="5"/>
  </si>
  <si>
    <t>１６１</t>
    <phoneticPr fontId="5"/>
  </si>
  <si>
    <t>治療研究費</t>
  </si>
  <si>
    <t>難病患者の医療費等</t>
  </si>
  <si>
    <t>725,000,000
/6,930</t>
    <phoneticPr fontId="5"/>
  </si>
  <si>
    <t>特定疾患の医療費補助等の実施</t>
  </si>
  <si>
    <t>厚労</t>
  </si>
  <si>
    <t>単位当たりコスト ＝ Ｘ ／ Ｙ
Ｘ：「執行額」 
Ｙ：「特定疾患治療研究事業及び先天性血液凝固因子障害等治療研究事業の受給者数」　　</t>
    <phoneticPr fontId="5"/>
  </si>
  <si>
    <t>715,000,000
/6,950</t>
    <phoneticPr fontId="5"/>
  </si>
  <si>
    <t>補助金等交付</t>
  </si>
  <si>
    <t>A.北海道</t>
    <rPh sb="2" eb="5">
      <t>ホッカイドウ</t>
    </rPh>
    <phoneticPr fontId="5"/>
  </si>
  <si>
    <t>北海道</t>
    <rPh sb="0" eb="3">
      <t>ホッカイドウ</t>
    </rPh>
    <phoneticPr fontId="5"/>
  </si>
  <si>
    <t>兵庫県</t>
    <rPh sb="0" eb="3">
      <t>ヒョウゴケン</t>
    </rPh>
    <phoneticPr fontId="5"/>
  </si>
  <si>
    <t>神奈川県</t>
    <rPh sb="0" eb="4">
      <t>カナガワケン</t>
    </rPh>
    <phoneticPr fontId="5"/>
  </si>
  <si>
    <t>大阪府</t>
    <rPh sb="0" eb="3">
      <t>オオサカフ</t>
    </rPh>
    <phoneticPr fontId="5"/>
  </si>
  <si>
    <t>愛知県</t>
    <rPh sb="0" eb="3">
      <t>アイチケン</t>
    </rPh>
    <phoneticPr fontId="5"/>
  </si>
  <si>
    <t>東京都</t>
    <rPh sb="0" eb="3">
      <t>トウキョウト</t>
    </rPh>
    <phoneticPr fontId="5"/>
  </si>
  <si>
    <t>京都府</t>
    <rPh sb="0" eb="3">
      <t>キョウトフ</t>
    </rPh>
    <phoneticPr fontId="5"/>
  </si>
  <si>
    <t>福岡県</t>
    <rPh sb="0" eb="3">
      <t>フクオカケン</t>
    </rPh>
    <phoneticPr fontId="5"/>
  </si>
  <si>
    <t>静岡県</t>
    <rPh sb="0" eb="3">
      <t>シズオカケン</t>
    </rPh>
    <phoneticPr fontId="5"/>
  </si>
  <si>
    <t>千葉県</t>
    <rPh sb="0" eb="3">
      <t>チバケン</t>
    </rPh>
    <phoneticPr fontId="5"/>
  </si>
  <si>
    <t>-</t>
    <phoneticPr fontId="5"/>
  </si>
  <si>
    <t>医療受給者証交付件数を本事業の成果と位置付けることには疑問があり、定量的な指標を示しがたい事業として整理した方が適切なのではないかと考えるが、事業自体の必要性については首肯される。引き続き予算の適切な執行に取り組まれたい。(大屋　雄裕)</t>
    <phoneticPr fontId="5"/>
  </si>
  <si>
    <t>難病の患者に対する医療等に関する法律（平成26年法律第50号。以下「難病法」という。）に基づく医療費助成制度が平成27年1月1日から施行されたことに伴い、難病法の施行前に特定疾患治療研究事業で対象とされてきた特定疾患のうち、難病法に基づく特定医療費の支給対象となる指定難病（難病法第５条第1項に規定する指定難病をいう。）以外の疾患について、治療研究を推進してその医療の確立、普及を図るとともに、治療がきわめて困難であり、かつ、その医療費も高額であるため、特定疾患治療研究事業を推進することにより引き続き当該患者の医療費の負担軽減を図る。</t>
    <phoneticPr fontId="5"/>
  </si>
  <si>
    <t>難病患者の医療費の負担軽減を図るために必要な事業であるが、成果指標の設定について見直しを検討すること。</t>
    <rPh sb="0" eb="2">
      <t>ナンビョウ</t>
    </rPh>
    <rPh sb="19" eb="21">
      <t>ヒツヨウ</t>
    </rPh>
    <rPh sb="22" eb="24">
      <t>ジギョウ</t>
    </rPh>
    <rPh sb="29" eb="31">
      <t>セイカ</t>
    </rPh>
    <phoneticPr fontId="5"/>
  </si>
  <si>
    <t>-</t>
    <phoneticPr fontId="5"/>
  </si>
  <si>
    <t>より適正な成果指標の設定については、今後検討を行う。</t>
    <phoneticPr fontId="5"/>
  </si>
  <si>
    <t>先天性血液凝固因子障害等治療研究事業において、単価及び対象患者数の増加により、増額要求を行う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</si>
</sst>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49</xdr:col>
      <xdr:colOff>228381</xdr:colOff>
      <xdr:row>31</xdr:row>
      <xdr:rowOff>87293</xdr:rowOff>
    </xdr:to>
    <xdr:sp macro="" textlink="">
      <xdr:nvSpPr>
        <xdr:cNvPr id="5" name="テキスト ボックス 4"/>
        <xdr:cNvSpPr txBox="1"/>
      </xdr:nvSpPr>
      <xdr:spPr>
        <a:xfrm>
          <a:off x="9201150" y="10315575"/>
          <a:ext cx="828456" cy="325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228381</xdr:colOff>
      <xdr:row>133</xdr:row>
      <xdr:rowOff>87293</xdr:rowOff>
    </xdr:to>
    <xdr:sp macro="" textlink="">
      <xdr:nvSpPr>
        <xdr:cNvPr id="10" name="テキスト ボックス 9"/>
        <xdr:cNvSpPr txBox="1"/>
      </xdr:nvSpPr>
      <xdr:spPr>
        <a:xfrm>
          <a:off x="9201150" y="15582900"/>
          <a:ext cx="828456" cy="325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16</xdr:col>
      <xdr:colOff>59757</xdr:colOff>
      <xdr:row>749</xdr:row>
      <xdr:rowOff>0</xdr:rowOff>
    </xdr:from>
    <xdr:ext cx="1689100" cy="492753"/>
    <xdr:sp macro="" textlink="">
      <xdr:nvSpPr>
        <xdr:cNvPr id="12" name="テキスト ボックス 11"/>
        <xdr:cNvSpPr txBox="1"/>
      </xdr:nvSpPr>
      <xdr:spPr>
        <a:xfrm>
          <a:off x="3260157" y="39309675"/>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en-US" altLang="ja-JP" sz="1200"/>
            <a:t>730</a:t>
          </a:r>
          <a:r>
            <a:rPr kumimoji="1" lang="ja-JP" altLang="en-US" sz="1200"/>
            <a:t>百万円</a:t>
          </a:r>
        </a:p>
      </xdr:txBody>
    </xdr:sp>
    <xdr:clientData/>
  </xdr:oneCellAnchor>
  <xdr:twoCellAnchor>
    <xdr:from>
      <xdr:col>14</xdr:col>
      <xdr:colOff>59756</xdr:colOff>
      <xdr:row>751</xdr:row>
      <xdr:rowOff>0</xdr:rowOff>
    </xdr:from>
    <xdr:to>
      <xdr:col>27</xdr:col>
      <xdr:colOff>132117</xdr:colOff>
      <xdr:row>752</xdr:row>
      <xdr:rowOff>225004</xdr:rowOff>
    </xdr:to>
    <xdr:sp macro="" textlink="">
      <xdr:nvSpPr>
        <xdr:cNvPr id="13" name="大かっこ 12"/>
        <xdr:cNvSpPr/>
      </xdr:nvSpPr>
      <xdr:spPr>
        <a:xfrm>
          <a:off x="2860106" y="40014525"/>
          <a:ext cx="2672686" cy="577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交付申請書の内容審査、交付決定、補助事業者の指導監査等</a:t>
          </a:r>
        </a:p>
      </xdr:txBody>
    </xdr:sp>
    <xdr:clientData/>
  </xdr:twoCellAnchor>
  <xdr:twoCellAnchor>
    <xdr:from>
      <xdr:col>20</xdr:col>
      <xdr:colOff>175601</xdr:colOff>
      <xdr:row>753</xdr:row>
      <xdr:rowOff>0</xdr:rowOff>
    </xdr:from>
    <xdr:to>
      <xdr:col>20</xdr:col>
      <xdr:colOff>190500</xdr:colOff>
      <xdr:row>755</xdr:row>
      <xdr:rowOff>38100</xdr:rowOff>
    </xdr:to>
    <xdr:cxnSp macro="">
      <xdr:nvCxnSpPr>
        <xdr:cNvPr id="14" name="直線矢印コネクタ 13"/>
        <xdr:cNvCxnSpPr/>
      </xdr:nvCxnSpPr>
      <xdr:spPr>
        <a:xfrm>
          <a:off x="4176101" y="44691300"/>
          <a:ext cx="14899" cy="7429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59756</xdr:colOff>
      <xdr:row>757</xdr:row>
      <xdr:rowOff>-1</xdr:rowOff>
    </xdr:from>
    <xdr:ext cx="1261884" cy="292452"/>
    <xdr:sp macro="" textlink="">
      <xdr:nvSpPr>
        <xdr:cNvPr id="15" name="テキスト ボックス 14"/>
        <xdr:cNvSpPr txBox="1"/>
      </xdr:nvSpPr>
      <xdr:spPr>
        <a:xfrm>
          <a:off x="3660206" y="41424224"/>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10</xdr:col>
      <xdr:colOff>23426</xdr:colOff>
      <xdr:row>759</xdr:row>
      <xdr:rowOff>300775</xdr:rowOff>
    </xdr:from>
    <xdr:to>
      <xdr:col>34</xdr:col>
      <xdr:colOff>23427</xdr:colOff>
      <xdr:row>761</xdr:row>
      <xdr:rowOff>214441</xdr:rowOff>
    </xdr:to>
    <xdr:sp macro="" textlink="">
      <xdr:nvSpPr>
        <xdr:cNvPr id="17" name="大かっこ 16"/>
        <xdr:cNvSpPr/>
      </xdr:nvSpPr>
      <xdr:spPr>
        <a:xfrm>
          <a:off x="2023676" y="47106625"/>
          <a:ext cx="4800601" cy="6185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・特定疾患の医療費補助の実施</a:t>
          </a:r>
          <a:endParaRPr kumimoji="1" lang="en-US" altLang="ja-JP" sz="1100"/>
        </a:p>
        <a:p>
          <a:pPr algn="l"/>
          <a:r>
            <a:rPr kumimoji="1" lang="ja-JP" altLang="en-US" sz="1100"/>
            <a:t>・スモン患者に対するはり・きゅう・マッサージに対する補助の実施</a:t>
          </a:r>
          <a:endParaRPr kumimoji="1" lang="en-US" altLang="ja-JP" sz="1100"/>
        </a:p>
        <a:p>
          <a:pPr algn="l"/>
          <a:r>
            <a:rPr kumimoji="1" lang="ja-JP" altLang="en-US" sz="1100"/>
            <a:t>・先天性血液凝固因子障害の医療費補助の実施</a:t>
          </a:r>
          <a:endParaRPr kumimoji="1" lang="en-US" altLang="ja-JP" sz="1100"/>
        </a:p>
      </xdr:txBody>
    </xdr:sp>
    <xdr:clientData/>
  </xdr:twoCellAnchor>
  <xdr:oneCellAnchor>
    <xdr:from>
      <xdr:col>18</xdr:col>
      <xdr:colOff>59756</xdr:colOff>
      <xdr:row>755</xdr:row>
      <xdr:rowOff>-1</xdr:rowOff>
    </xdr:from>
    <xdr:ext cx="1261884" cy="292452"/>
    <xdr:sp macro="" textlink="">
      <xdr:nvSpPr>
        <xdr:cNvPr id="19" name="テキスト ボックス 18"/>
        <xdr:cNvSpPr txBox="1"/>
      </xdr:nvSpPr>
      <xdr:spPr>
        <a:xfrm>
          <a:off x="3660206" y="46100999"/>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14</xdr:col>
      <xdr:colOff>81906</xdr:colOff>
      <xdr:row>756</xdr:row>
      <xdr:rowOff>33226</xdr:rowOff>
    </xdr:from>
    <xdr:to>
      <xdr:col>27</xdr:col>
      <xdr:colOff>153222</xdr:colOff>
      <xdr:row>759</xdr:row>
      <xdr:rowOff>101761</xdr:rowOff>
    </xdr:to>
    <xdr:sp macro="" textlink="">
      <xdr:nvSpPr>
        <xdr:cNvPr id="20" name="テキスト ボックス 19"/>
        <xdr:cNvSpPr txBox="1"/>
      </xdr:nvSpPr>
      <xdr:spPr>
        <a:xfrm>
          <a:off x="2882256" y="46486651"/>
          <a:ext cx="2671641" cy="1125810"/>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都道府県（４７）　</a:t>
          </a:r>
          <a:r>
            <a:rPr kumimoji="1" lang="en-US" altLang="ja-JP" sz="1100">
              <a:solidFill>
                <a:schemeClr val="dk1"/>
              </a:solidFill>
              <a:latin typeface="+mn-lt"/>
              <a:ea typeface="+mn-ea"/>
              <a:cs typeface="+mn-cs"/>
            </a:rPr>
            <a:t>730</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3"/>
  <sheetViews>
    <sheetView tabSelected="1" view="pageBreakPreview" topLeftCell="A16" zoomScale="75" zoomScaleNormal="75" zoomScaleSheetLayoutView="75" zoomScalePageLayoutView="85" workbookViewId="0">
      <selection activeCell="P32" sqref="P32:X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408</v>
      </c>
      <c r="AJ2" s="949" t="s">
        <v>763</v>
      </c>
      <c r="AK2" s="949"/>
      <c r="AL2" s="949"/>
      <c r="AM2" s="949"/>
      <c r="AN2" s="98" t="s">
        <v>408</v>
      </c>
      <c r="AO2" s="949">
        <v>20</v>
      </c>
      <c r="AP2" s="949"/>
      <c r="AQ2" s="949"/>
      <c r="AR2" s="99" t="s">
        <v>713</v>
      </c>
      <c r="AS2" s="955">
        <v>221</v>
      </c>
      <c r="AT2" s="955"/>
      <c r="AU2" s="955"/>
      <c r="AV2" s="98" t="str">
        <f>IF(AW2="","","-")</f>
        <v/>
      </c>
      <c r="AW2" s="915"/>
      <c r="AX2" s="915"/>
    </row>
    <row r="3" spans="1:50" ht="21" customHeight="1" thickBot="1" x14ac:dyDescent="0.2">
      <c r="A3" s="871" t="s">
        <v>706</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715</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714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465</v>
      </c>
      <c r="H5" s="844"/>
      <c r="I5" s="844"/>
      <c r="J5" s="844"/>
      <c r="K5" s="844"/>
      <c r="L5" s="844"/>
      <c r="M5" s="845" t="s">
        <v>66</v>
      </c>
      <c r="N5" s="846"/>
      <c r="O5" s="846"/>
      <c r="P5" s="846"/>
      <c r="Q5" s="846"/>
      <c r="R5" s="847"/>
      <c r="S5" s="848" t="s">
        <v>70</v>
      </c>
      <c r="T5" s="844"/>
      <c r="U5" s="844"/>
      <c r="V5" s="844"/>
      <c r="W5" s="844"/>
      <c r="X5" s="849"/>
      <c r="Y5" s="702" t="s">
        <v>3</v>
      </c>
      <c r="Z5" s="547"/>
      <c r="AA5" s="547"/>
      <c r="AB5" s="547"/>
      <c r="AC5" s="547"/>
      <c r="AD5" s="548"/>
      <c r="AE5" s="703" t="s">
        <v>717</v>
      </c>
      <c r="AF5" s="703"/>
      <c r="AG5" s="703"/>
      <c r="AH5" s="703"/>
      <c r="AI5" s="703"/>
      <c r="AJ5" s="703"/>
      <c r="AK5" s="703"/>
      <c r="AL5" s="703"/>
      <c r="AM5" s="703"/>
      <c r="AN5" s="703"/>
      <c r="AO5" s="703"/>
      <c r="AP5" s="704"/>
      <c r="AQ5" s="705" t="s">
        <v>720</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718</v>
      </c>
      <c r="H7" s="503"/>
      <c r="I7" s="503"/>
      <c r="J7" s="503"/>
      <c r="K7" s="503"/>
      <c r="L7" s="503"/>
      <c r="M7" s="503"/>
      <c r="N7" s="503"/>
      <c r="O7" s="503"/>
      <c r="P7" s="503"/>
      <c r="Q7" s="503"/>
      <c r="R7" s="503"/>
      <c r="S7" s="503"/>
      <c r="T7" s="503"/>
      <c r="U7" s="503"/>
      <c r="V7" s="503"/>
      <c r="W7" s="503"/>
      <c r="X7" s="504"/>
      <c r="Y7" s="927" t="s">
        <v>391</v>
      </c>
      <c r="Z7" s="444"/>
      <c r="AA7" s="444"/>
      <c r="AB7" s="444"/>
      <c r="AC7" s="444"/>
      <c r="AD7" s="928"/>
      <c r="AE7" s="916" t="s">
        <v>719</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9" t="s">
        <v>256</v>
      </c>
      <c r="B8" s="500"/>
      <c r="C8" s="500"/>
      <c r="D8" s="500"/>
      <c r="E8" s="500"/>
      <c r="F8" s="501"/>
      <c r="G8" s="950" t="str">
        <f>入力規則等!A27</f>
        <v>-</v>
      </c>
      <c r="H8" s="724"/>
      <c r="I8" s="724"/>
      <c r="J8" s="724"/>
      <c r="K8" s="724"/>
      <c r="L8" s="724"/>
      <c r="M8" s="724"/>
      <c r="N8" s="724"/>
      <c r="O8" s="724"/>
      <c r="P8" s="724"/>
      <c r="Q8" s="724"/>
      <c r="R8" s="724"/>
      <c r="S8" s="724"/>
      <c r="T8" s="724"/>
      <c r="U8" s="724"/>
      <c r="V8" s="724"/>
      <c r="W8" s="724"/>
      <c r="X8" s="951"/>
      <c r="Y8" s="850" t="s">
        <v>257</v>
      </c>
      <c r="Z8" s="851"/>
      <c r="AA8" s="851"/>
      <c r="AB8" s="851"/>
      <c r="AC8" s="851"/>
      <c r="AD8" s="852"/>
      <c r="AE8" s="723" t="str">
        <f>入力規則等!K13</f>
        <v>文教及び科学振興</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780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722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8" t="s">
        <v>24</v>
      </c>
      <c r="B12" s="969"/>
      <c r="C12" s="969"/>
      <c r="D12" s="969"/>
      <c r="E12" s="969"/>
      <c r="F12" s="970"/>
      <c r="G12" s="764"/>
      <c r="H12" s="765"/>
      <c r="I12" s="765"/>
      <c r="J12" s="765"/>
      <c r="K12" s="765"/>
      <c r="L12" s="765"/>
      <c r="M12" s="765"/>
      <c r="N12" s="765"/>
      <c r="O12" s="765"/>
      <c r="P12" s="451" t="s">
        <v>392</v>
      </c>
      <c r="Q12" s="446"/>
      <c r="R12" s="446"/>
      <c r="S12" s="446"/>
      <c r="T12" s="446"/>
      <c r="U12" s="446"/>
      <c r="V12" s="447"/>
      <c r="W12" s="451" t="s">
        <v>414</v>
      </c>
      <c r="X12" s="446"/>
      <c r="Y12" s="446"/>
      <c r="Z12" s="446"/>
      <c r="AA12" s="446"/>
      <c r="AB12" s="446"/>
      <c r="AC12" s="447"/>
      <c r="AD12" s="451" t="s">
        <v>703</v>
      </c>
      <c r="AE12" s="446"/>
      <c r="AF12" s="446"/>
      <c r="AG12" s="446"/>
      <c r="AH12" s="446"/>
      <c r="AI12" s="446"/>
      <c r="AJ12" s="447"/>
      <c r="AK12" s="451" t="s">
        <v>707</v>
      </c>
      <c r="AL12" s="446"/>
      <c r="AM12" s="446"/>
      <c r="AN12" s="446"/>
      <c r="AO12" s="446"/>
      <c r="AP12" s="446"/>
      <c r="AQ12" s="447"/>
      <c r="AR12" s="451" t="s">
        <v>708</v>
      </c>
      <c r="AS12" s="446"/>
      <c r="AT12" s="446"/>
      <c r="AU12" s="446"/>
      <c r="AV12" s="446"/>
      <c r="AW12" s="44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725</v>
      </c>
      <c r="Q13" s="662"/>
      <c r="R13" s="662"/>
      <c r="S13" s="662"/>
      <c r="T13" s="662"/>
      <c r="U13" s="662"/>
      <c r="V13" s="663"/>
      <c r="W13" s="661">
        <v>715</v>
      </c>
      <c r="X13" s="662"/>
      <c r="Y13" s="662"/>
      <c r="Z13" s="662"/>
      <c r="AA13" s="662"/>
      <c r="AB13" s="662"/>
      <c r="AC13" s="663"/>
      <c r="AD13" s="661">
        <v>730</v>
      </c>
      <c r="AE13" s="662"/>
      <c r="AF13" s="662"/>
      <c r="AG13" s="662"/>
      <c r="AH13" s="662"/>
      <c r="AI13" s="662"/>
      <c r="AJ13" s="663"/>
      <c r="AK13" s="661">
        <v>729</v>
      </c>
      <c r="AL13" s="662"/>
      <c r="AM13" s="662"/>
      <c r="AN13" s="662"/>
      <c r="AO13" s="662"/>
      <c r="AP13" s="662"/>
      <c r="AQ13" s="663"/>
      <c r="AR13" s="924">
        <v>849</v>
      </c>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718</v>
      </c>
      <c r="Q14" s="662"/>
      <c r="R14" s="662"/>
      <c r="S14" s="662"/>
      <c r="T14" s="662"/>
      <c r="U14" s="662"/>
      <c r="V14" s="663"/>
      <c r="W14" s="661" t="s">
        <v>718</v>
      </c>
      <c r="X14" s="662"/>
      <c r="Y14" s="662"/>
      <c r="Z14" s="662"/>
      <c r="AA14" s="662"/>
      <c r="AB14" s="662"/>
      <c r="AC14" s="663"/>
      <c r="AD14" s="661" t="s">
        <v>718</v>
      </c>
      <c r="AE14" s="662"/>
      <c r="AF14" s="662"/>
      <c r="AG14" s="662"/>
      <c r="AH14" s="662"/>
      <c r="AI14" s="662"/>
      <c r="AJ14" s="663"/>
      <c r="AK14" s="661" t="s">
        <v>728</v>
      </c>
      <c r="AL14" s="662"/>
      <c r="AM14" s="662"/>
      <c r="AN14" s="662"/>
      <c r="AO14" s="662"/>
      <c r="AP14" s="662"/>
      <c r="AQ14" s="663"/>
      <c r="AR14" s="795"/>
      <c r="AS14" s="795"/>
      <c r="AT14" s="795"/>
      <c r="AU14" s="795"/>
      <c r="AV14" s="795"/>
      <c r="AW14" s="795"/>
      <c r="AX14" s="796"/>
    </row>
    <row r="15" spans="1:50" ht="21" customHeight="1" x14ac:dyDescent="0.15">
      <c r="A15" s="618"/>
      <c r="B15" s="619"/>
      <c r="C15" s="619"/>
      <c r="D15" s="619"/>
      <c r="E15" s="619"/>
      <c r="F15" s="620"/>
      <c r="G15" s="729"/>
      <c r="H15" s="730"/>
      <c r="I15" s="715" t="s">
        <v>51</v>
      </c>
      <c r="J15" s="716"/>
      <c r="K15" s="716"/>
      <c r="L15" s="716"/>
      <c r="M15" s="716"/>
      <c r="N15" s="716"/>
      <c r="O15" s="717"/>
      <c r="P15" s="661" t="s">
        <v>718</v>
      </c>
      <c r="Q15" s="662"/>
      <c r="R15" s="662"/>
      <c r="S15" s="662"/>
      <c r="T15" s="662"/>
      <c r="U15" s="662"/>
      <c r="V15" s="663"/>
      <c r="W15" s="661" t="s">
        <v>718</v>
      </c>
      <c r="X15" s="662"/>
      <c r="Y15" s="662"/>
      <c r="Z15" s="662"/>
      <c r="AA15" s="662"/>
      <c r="AB15" s="662"/>
      <c r="AC15" s="663"/>
      <c r="AD15" s="661" t="s">
        <v>718</v>
      </c>
      <c r="AE15" s="662"/>
      <c r="AF15" s="662"/>
      <c r="AG15" s="662"/>
      <c r="AH15" s="662"/>
      <c r="AI15" s="662"/>
      <c r="AJ15" s="663"/>
      <c r="AK15" s="661" t="s">
        <v>728</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718</v>
      </c>
      <c r="Q16" s="662"/>
      <c r="R16" s="662"/>
      <c r="S16" s="662"/>
      <c r="T16" s="662"/>
      <c r="U16" s="662"/>
      <c r="V16" s="663"/>
      <c r="W16" s="661" t="s">
        <v>718</v>
      </c>
      <c r="X16" s="662"/>
      <c r="Y16" s="662"/>
      <c r="Z16" s="662"/>
      <c r="AA16" s="662"/>
      <c r="AB16" s="662"/>
      <c r="AC16" s="663"/>
      <c r="AD16" s="661" t="s">
        <v>718</v>
      </c>
      <c r="AE16" s="662"/>
      <c r="AF16" s="662"/>
      <c r="AG16" s="662"/>
      <c r="AH16" s="662"/>
      <c r="AI16" s="662"/>
      <c r="AJ16" s="663"/>
      <c r="AK16" s="661" t="s">
        <v>728</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718</v>
      </c>
      <c r="Q17" s="662"/>
      <c r="R17" s="662"/>
      <c r="S17" s="662"/>
      <c r="T17" s="662"/>
      <c r="U17" s="662"/>
      <c r="V17" s="663"/>
      <c r="W17" s="661" t="s">
        <v>718</v>
      </c>
      <c r="X17" s="662"/>
      <c r="Y17" s="662"/>
      <c r="Z17" s="662"/>
      <c r="AA17" s="662"/>
      <c r="AB17" s="662"/>
      <c r="AC17" s="663"/>
      <c r="AD17" s="661" t="s">
        <v>718</v>
      </c>
      <c r="AE17" s="662"/>
      <c r="AF17" s="662"/>
      <c r="AG17" s="662"/>
      <c r="AH17" s="662"/>
      <c r="AI17" s="662"/>
      <c r="AJ17" s="663"/>
      <c r="AK17" s="661" t="s">
        <v>728</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2">
        <f>SUM(P13:V17)</f>
        <v>725</v>
      </c>
      <c r="Q18" s="883"/>
      <c r="R18" s="883"/>
      <c r="S18" s="883"/>
      <c r="T18" s="883"/>
      <c r="U18" s="883"/>
      <c r="V18" s="884"/>
      <c r="W18" s="882">
        <f>SUM(W13:AC17)</f>
        <v>715</v>
      </c>
      <c r="X18" s="883"/>
      <c r="Y18" s="883"/>
      <c r="Z18" s="883"/>
      <c r="AA18" s="883"/>
      <c r="AB18" s="883"/>
      <c r="AC18" s="884"/>
      <c r="AD18" s="882">
        <f>SUM(AD13:AJ17)</f>
        <v>730</v>
      </c>
      <c r="AE18" s="883"/>
      <c r="AF18" s="883"/>
      <c r="AG18" s="883"/>
      <c r="AH18" s="883"/>
      <c r="AI18" s="883"/>
      <c r="AJ18" s="884"/>
      <c r="AK18" s="882">
        <f>SUM(AK13:AQ17)</f>
        <v>729</v>
      </c>
      <c r="AL18" s="883"/>
      <c r="AM18" s="883"/>
      <c r="AN18" s="883"/>
      <c r="AO18" s="883"/>
      <c r="AP18" s="883"/>
      <c r="AQ18" s="884"/>
      <c r="AR18" s="882">
        <f>SUM(AR13:AX17)</f>
        <v>849</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725</v>
      </c>
      <c r="Q19" s="662"/>
      <c r="R19" s="662"/>
      <c r="S19" s="662"/>
      <c r="T19" s="662"/>
      <c r="U19" s="662"/>
      <c r="V19" s="663"/>
      <c r="W19" s="661">
        <v>715</v>
      </c>
      <c r="X19" s="662"/>
      <c r="Y19" s="662"/>
      <c r="Z19" s="662"/>
      <c r="AA19" s="662"/>
      <c r="AB19" s="662"/>
      <c r="AC19" s="663"/>
      <c r="AD19" s="661">
        <v>730</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80" t="s">
        <v>10</v>
      </c>
      <c r="H20" s="881"/>
      <c r="I20" s="881"/>
      <c r="J20" s="881"/>
      <c r="K20" s="881"/>
      <c r="L20" s="881"/>
      <c r="M20" s="881"/>
      <c r="N20" s="881"/>
      <c r="O20" s="881"/>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1"/>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7" t="s">
        <v>711</v>
      </c>
      <c r="B22" s="978"/>
      <c r="C22" s="978"/>
      <c r="D22" s="978"/>
      <c r="E22" s="978"/>
      <c r="F22" s="979"/>
      <c r="G22" s="973" t="s">
        <v>333</v>
      </c>
      <c r="H22" s="222"/>
      <c r="I22" s="222"/>
      <c r="J22" s="222"/>
      <c r="K22" s="222"/>
      <c r="L22" s="222"/>
      <c r="M22" s="222"/>
      <c r="N22" s="222"/>
      <c r="O22" s="223"/>
      <c r="P22" s="938" t="s">
        <v>709</v>
      </c>
      <c r="Q22" s="222"/>
      <c r="R22" s="222"/>
      <c r="S22" s="222"/>
      <c r="T22" s="222"/>
      <c r="U22" s="222"/>
      <c r="V22" s="223"/>
      <c r="W22" s="938" t="s">
        <v>710</v>
      </c>
      <c r="X22" s="222"/>
      <c r="Y22" s="222"/>
      <c r="Z22" s="222"/>
      <c r="AA22" s="222"/>
      <c r="AB22" s="222"/>
      <c r="AC22" s="223"/>
      <c r="AD22" s="938" t="s">
        <v>332</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723</v>
      </c>
      <c r="H23" s="975"/>
      <c r="I23" s="975"/>
      <c r="J23" s="975"/>
      <c r="K23" s="975"/>
      <c r="L23" s="975"/>
      <c r="M23" s="975"/>
      <c r="N23" s="975"/>
      <c r="O23" s="976"/>
      <c r="P23" s="924">
        <v>514</v>
      </c>
      <c r="Q23" s="925"/>
      <c r="R23" s="925"/>
      <c r="S23" s="925"/>
      <c r="T23" s="925"/>
      <c r="U23" s="925"/>
      <c r="V23" s="939"/>
      <c r="W23" s="924">
        <v>633</v>
      </c>
      <c r="X23" s="925"/>
      <c r="Y23" s="925"/>
      <c r="Z23" s="925"/>
      <c r="AA23" s="925"/>
      <c r="AB23" s="925"/>
      <c r="AC23" s="939"/>
      <c r="AD23" s="987" t="s">
        <v>784</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t="s">
        <v>724</v>
      </c>
      <c r="H24" s="941"/>
      <c r="I24" s="941"/>
      <c r="J24" s="941"/>
      <c r="K24" s="941"/>
      <c r="L24" s="941"/>
      <c r="M24" s="941"/>
      <c r="N24" s="941"/>
      <c r="O24" s="942"/>
      <c r="P24" s="661">
        <v>215</v>
      </c>
      <c r="Q24" s="662"/>
      <c r="R24" s="662"/>
      <c r="S24" s="662"/>
      <c r="T24" s="662"/>
      <c r="U24" s="662"/>
      <c r="V24" s="663"/>
      <c r="W24" s="661">
        <v>215</v>
      </c>
      <c r="X24" s="662"/>
      <c r="Y24" s="662"/>
      <c r="Z24" s="662"/>
      <c r="AA24" s="662"/>
      <c r="AB24" s="662"/>
      <c r="AC24" s="663"/>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40"/>
      <c r="H25" s="941"/>
      <c r="I25" s="941"/>
      <c r="J25" s="941"/>
      <c r="K25" s="941"/>
      <c r="L25" s="941"/>
      <c r="M25" s="941"/>
      <c r="N25" s="941"/>
      <c r="O25" s="942"/>
      <c r="P25" s="661"/>
      <c r="Q25" s="662"/>
      <c r="R25" s="662"/>
      <c r="S25" s="662"/>
      <c r="T25" s="662"/>
      <c r="U25" s="662"/>
      <c r="V25" s="663"/>
      <c r="W25" s="661"/>
      <c r="X25" s="662"/>
      <c r="Y25" s="662"/>
      <c r="Z25" s="662"/>
      <c r="AA25" s="662"/>
      <c r="AB25" s="662"/>
      <c r="AC25" s="663"/>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40"/>
      <c r="H26" s="941"/>
      <c r="I26" s="941"/>
      <c r="J26" s="941"/>
      <c r="K26" s="941"/>
      <c r="L26" s="941"/>
      <c r="M26" s="941"/>
      <c r="N26" s="941"/>
      <c r="O26" s="942"/>
      <c r="P26" s="661"/>
      <c r="Q26" s="662"/>
      <c r="R26" s="662"/>
      <c r="S26" s="662"/>
      <c r="T26" s="662"/>
      <c r="U26" s="662"/>
      <c r="V26" s="663"/>
      <c r="W26" s="661"/>
      <c r="X26" s="662"/>
      <c r="Y26" s="662"/>
      <c r="Z26" s="662"/>
      <c r="AA26" s="662"/>
      <c r="AB26" s="662"/>
      <c r="AC26" s="663"/>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40"/>
      <c r="H27" s="941"/>
      <c r="I27" s="941"/>
      <c r="J27" s="941"/>
      <c r="K27" s="941"/>
      <c r="L27" s="941"/>
      <c r="M27" s="941"/>
      <c r="N27" s="941"/>
      <c r="O27" s="942"/>
      <c r="P27" s="661"/>
      <c r="Q27" s="662"/>
      <c r="R27" s="662"/>
      <c r="S27" s="662"/>
      <c r="T27" s="662"/>
      <c r="U27" s="662"/>
      <c r="V27" s="663"/>
      <c r="W27" s="661"/>
      <c r="X27" s="662"/>
      <c r="Y27" s="662"/>
      <c r="Z27" s="662"/>
      <c r="AA27" s="662"/>
      <c r="AB27" s="662"/>
      <c r="AC27" s="663"/>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337</v>
      </c>
      <c r="H28" s="944"/>
      <c r="I28" s="944"/>
      <c r="J28" s="944"/>
      <c r="K28" s="944"/>
      <c r="L28" s="944"/>
      <c r="M28" s="944"/>
      <c r="N28" s="944"/>
      <c r="O28" s="945"/>
      <c r="P28" s="882">
        <f>P29-SUM(P23:P27)</f>
        <v>0</v>
      </c>
      <c r="Q28" s="883"/>
      <c r="R28" s="883"/>
      <c r="S28" s="883"/>
      <c r="T28" s="883"/>
      <c r="U28" s="883"/>
      <c r="V28" s="884"/>
      <c r="W28" s="882">
        <f>W29-SUM(W23:W27)</f>
        <v>1</v>
      </c>
      <c r="X28" s="883"/>
      <c r="Y28" s="883"/>
      <c r="Z28" s="883"/>
      <c r="AA28" s="883"/>
      <c r="AB28" s="883"/>
      <c r="AC28" s="884"/>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334</v>
      </c>
      <c r="H29" s="947"/>
      <c r="I29" s="947"/>
      <c r="J29" s="947"/>
      <c r="K29" s="947"/>
      <c r="L29" s="947"/>
      <c r="M29" s="947"/>
      <c r="N29" s="947"/>
      <c r="O29" s="948"/>
      <c r="P29" s="661">
        <f>AK13</f>
        <v>729</v>
      </c>
      <c r="Q29" s="662"/>
      <c r="R29" s="662"/>
      <c r="S29" s="662"/>
      <c r="T29" s="662"/>
      <c r="U29" s="662"/>
      <c r="V29" s="663"/>
      <c r="W29" s="956">
        <f>AR13</f>
        <v>849</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5" t="s">
        <v>349</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392</v>
      </c>
      <c r="AF30" s="863"/>
      <c r="AG30" s="863"/>
      <c r="AH30" s="864"/>
      <c r="AI30" s="919" t="s">
        <v>414</v>
      </c>
      <c r="AJ30" s="919"/>
      <c r="AK30" s="919"/>
      <c r="AL30" s="862"/>
      <c r="AM30" s="919" t="s">
        <v>511</v>
      </c>
      <c r="AN30" s="919"/>
      <c r="AO30" s="919"/>
      <c r="AP30" s="862"/>
      <c r="AQ30" s="771" t="s">
        <v>232</v>
      </c>
      <c r="AR30" s="772"/>
      <c r="AS30" s="772"/>
      <c r="AT30" s="773"/>
      <c r="AU30" s="778" t="s">
        <v>134</v>
      </c>
      <c r="AV30" s="778"/>
      <c r="AW30" s="778"/>
      <c r="AX30" s="921"/>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0"/>
      <c r="AJ31" s="920"/>
      <c r="AK31" s="920"/>
      <c r="AL31" s="412"/>
      <c r="AM31" s="920"/>
      <c r="AN31" s="920"/>
      <c r="AO31" s="920"/>
      <c r="AP31" s="412"/>
      <c r="AQ31" s="250" t="s">
        <v>728</v>
      </c>
      <c r="AR31" s="201"/>
      <c r="AS31" s="136" t="s">
        <v>233</v>
      </c>
      <c r="AT31" s="137"/>
      <c r="AU31" s="200"/>
      <c r="AV31" s="200"/>
      <c r="AW31" s="397" t="s">
        <v>179</v>
      </c>
      <c r="AX31" s="398"/>
    </row>
    <row r="32" spans="1:50" ht="23.25" customHeight="1" x14ac:dyDescent="0.15">
      <c r="A32" s="402"/>
      <c r="B32" s="400"/>
      <c r="C32" s="400"/>
      <c r="D32" s="400"/>
      <c r="E32" s="400"/>
      <c r="F32" s="401"/>
      <c r="G32" s="568" t="s">
        <v>725</v>
      </c>
      <c r="H32" s="569"/>
      <c r="I32" s="569"/>
      <c r="J32" s="569"/>
      <c r="K32" s="569"/>
      <c r="L32" s="569"/>
      <c r="M32" s="569"/>
      <c r="N32" s="569"/>
      <c r="O32" s="570"/>
      <c r="P32" s="108" t="s">
        <v>726</v>
      </c>
      <c r="Q32" s="108"/>
      <c r="R32" s="108"/>
      <c r="S32" s="108"/>
      <c r="T32" s="108"/>
      <c r="U32" s="108"/>
      <c r="V32" s="108"/>
      <c r="W32" s="108"/>
      <c r="X32" s="109"/>
      <c r="Y32" s="475" t="s">
        <v>12</v>
      </c>
      <c r="Z32" s="535"/>
      <c r="AA32" s="536"/>
      <c r="AB32" s="465" t="s">
        <v>727</v>
      </c>
      <c r="AC32" s="465"/>
      <c r="AD32" s="465"/>
      <c r="AE32" s="218">
        <v>1073</v>
      </c>
      <c r="AF32" s="219"/>
      <c r="AG32" s="219"/>
      <c r="AH32" s="219"/>
      <c r="AI32" s="218">
        <v>1016</v>
      </c>
      <c r="AJ32" s="219"/>
      <c r="AK32" s="219"/>
      <c r="AL32" s="219"/>
      <c r="AM32" s="218" t="s">
        <v>778</v>
      </c>
      <c r="AN32" s="219"/>
      <c r="AO32" s="219"/>
      <c r="AP32" s="219"/>
      <c r="AQ32" s="336" t="s">
        <v>728</v>
      </c>
      <c r="AR32" s="208"/>
      <c r="AS32" s="208"/>
      <c r="AT32" s="337"/>
      <c r="AU32" s="219" t="s">
        <v>728</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727</v>
      </c>
      <c r="AC33" s="527"/>
      <c r="AD33" s="527"/>
      <c r="AE33" s="218">
        <v>1166</v>
      </c>
      <c r="AF33" s="219"/>
      <c r="AG33" s="219"/>
      <c r="AH33" s="219"/>
      <c r="AI33" s="218">
        <v>1073</v>
      </c>
      <c r="AJ33" s="219"/>
      <c r="AK33" s="219"/>
      <c r="AL33" s="219"/>
      <c r="AM33" s="218">
        <v>1016</v>
      </c>
      <c r="AN33" s="219"/>
      <c r="AO33" s="219"/>
      <c r="AP33" s="219"/>
      <c r="AQ33" s="336" t="s">
        <v>728</v>
      </c>
      <c r="AR33" s="208"/>
      <c r="AS33" s="208"/>
      <c r="AT33" s="337"/>
      <c r="AU33" s="219" t="s">
        <v>778</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92</v>
      </c>
      <c r="AF34" s="219"/>
      <c r="AG34" s="219"/>
      <c r="AH34" s="219"/>
      <c r="AI34" s="218">
        <v>95</v>
      </c>
      <c r="AJ34" s="219"/>
      <c r="AK34" s="219"/>
      <c r="AL34" s="219"/>
      <c r="AM34" s="218" t="s">
        <v>778</v>
      </c>
      <c r="AN34" s="219"/>
      <c r="AO34" s="219"/>
      <c r="AP34" s="219"/>
      <c r="AQ34" s="336" t="s">
        <v>728</v>
      </c>
      <c r="AR34" s="208"/>
      <c r="AS34" s="208"/>
      <c r="AT34" s="337"/>
      <c r="AU34" s="219" t="s">
        <v>408</v>
      </c>
      <c r="AV34" s="219"/>
      <c r="AW34" s="219"/>
      <c r="AX34" s="221"/>
    </row>
    <row r="35" spans="1:51" ht="23.25" customHeight="1" x14ac:dyDescent="0.15">
      <c r="A35" s="228" t="s">
        <v>382</v>
      </c>
      <c r="B35" s="229"/>
      <c r="C35" s="229"/>
      <c r="D35" s="229"/>
      <c r="E35" s="229"/>
      <c r="F35" s="230"/>
      <c r="G35" s="234" t="s">
        <v>778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349</v>
      </c>
      <c r="B37" s="775"/>
      <c r="C37" s="775"/>
      <c r="D37" s="775"/>
      <c r="E37" s="775"/>
      <c r="F37" s="776"/>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392</v>
      </c>
      <c r="AF37" s="247"/>
      <c r="AG37" s="247"/>
      <c r="AH37" s="247"/>
      <c r="AI37" s="247" t="s">
        <v>414</v>
      </c>
      <c r="AJ37" s="247"/>
      <c r="AK37" s="247"/>
      <c r="AL37" s="247"/>
      <c r="AM37" s="247" t="s">
        <v>511</v>
      </c>
      <c r="AN37" s="247"/>
      <c r="AO37" s="247"/>
      <c r="AP37" s="247"/>
      <c r="AQ37" s="154" t="s">
        <v>232</v>
      </c>
      <c r="AR37" s="155"/>
      <c r="AS37" s="155"/>
      <c r="AT37" s="156"/>
      <c r="AU37" s="416" t="s">
        <v>134</v>
      </c>
      <c r="AV37" s="416"/>
      <c r="AW37" s="416"/>
      <c r="AX37" s="914"/>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349</v>
      </c>
      <c r="B44" s="775"/>
      <c r="C44" s="775"/>
      <c r="D44" s="775"/>
      <c r="E44" s="775"/>
      <c r="F44" s="776"/>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392</v>
      </c>
      <c r="AF44" s="247"/>
      <c r="AG44" s="247"/>
      <c r="AH44" s="247"/>
      <c r="AI44" s="247" t="s">
        <v>414</v>
      </c>
      <c r="AJ44" s="247"/>
      <c r="AK44" s="247"/>
      <c r="AL44" s="247"/>
      <c r="AM44" s="247" t="s">
        <v>511</v>
      </c>
      <c r="AN44" s="247"/>
      <c r="AO44" s="247"/>
      <c r="AP44" s="247"/>
      <c r="AQ44" s="154" t="s">
        <v>232</v>
      </c>
      <c r="AR44" s="155"/>
      <c r="AS44" s="155"/>
      <c r="AT44" s="156"/>
      <c r="AU44" s="416" t="s">
        <v>134</v>
      </c>
      <c r="AV44" s="416"/>
      <c r="AW44" s="416"/>
      <c r="AX44" s="914"/>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392</v>
      </c>
      <c r="AF51" s="247"/>
      <c r="AG51" s="247"/>
      <c r="AH51" s="247"/>
      <c r="AI51" s="247" t="s">
        <v>414</v>
      </c>
      <c r="AJ51" s="247"/>
      <c r="AK51" s="247"/>
      <c r="AL51" s="247"/>
      <c r="AM51" s="247" t="s">
        <v>511</v>
      </c>
      <c r="AN51" s="247"/>
      <c r="AO51" s="247"/>
      <c r="AP51" s="247"/>
      <c r="AQ51" s="154" t="s">
        <v>232</v>
      </c>
      <c r="AR51" s="155"/>
      <c r="AS51" s="155"/>
      <c r="AT51" s="156"/>
      <c r="AU51" s="929" t="s">
        <v>134</v>
      </c>
      <c r="AV51" s="929"/>
      <c r="AW51" s="929"/>
      <c r="AX51" s="930"/>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392</v>
      </c>
      <c r="AF58" s="247"/>
      <c r="AG58" s="247"/>
      <c r="AH58" s="247"/>
      <c r="AI58" s="247" t="s">
        <v>414</v>
      </c>
      <c r="AJ58" s="247"/>
      <c r="AK58" s="247"/>
      <c r="AL58" s="247"/>
      <c r="AM58" s="247" t="s">
        <v>511</v>
      </c>
      <c r="AN58" s="247"/>
      <c r="AO58" s="247"/>
      <c r="AP58" s="247"/>
      <c r="AQ58" s="154" t="s">
        <v>232</v>
      </c>
      <c r="AR58" s="155"/>
      <c r="AS58" s="155"/>
      <c r="AT58" s="156"/>
      <c r="AU58" s="929" t="s">
        <v>134</v>
      </c>
      <c r="AV58" s="929"/>
      <c r="AW58" s="929"/>
      <c r="AX58" s="930"/>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91"/>
      <c r="I78" s="592"/>
      <c r="J78" s="592"/>
      <c r="K78" s="592"/>
      <c r="L78" s="592"/>
      <c r="M78" s="592"/>
      <c r="N78" s="592"/>
      <c r="O78" s="593"/>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c r="AS79" s="273"/>
      <c r="AT79" s="274"/>
      <c r="AU79" s="274"/>
      <c r="AV79" s="274"/>
      <c r="AW79" s="274"/>
      <c r="AX79" s="972"/>
      <c r="AY79">
        <f>COUNTIF($AR$79,"☑")</f>
        <v>0</v>
      </c>
    </row>
    <row r="80" spans="1:51" ht="18.75" hidden="1" customHeight="1" x14ac:dyDescent="0.15">
      <c r="A80" s="868"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704</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9"/>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9"/>
      <c r="B82" s="531"/>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c r="AY82">
        <f t="shared" ref="AY82:AY89" si="10">$AY$80</f>
        <v>0</v>
      </c>
    </row>
    <row r="83" spans="1:60" ht="22.5" hidden="1" customHeight="1" x14ac:dyDescent="0.15">
      <c r="A83" s="869"/>
      <c r="B83" s="531"/>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c r="AY83">
        <f t="shared" si="10"/>
        <v>0</v>
      </c>
    </row>
    <row r="84" spans="1:60" ht="19.5" hidden="1" customHeight="1" x14ac:dyDescent="0.15">
      <c r="A84" s="869"/>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3"/>
      <c r="AY84">
        <f t="shared" si="10"/>
        <v>0</v>
      </c>
    </row>
    <row r="85" spans="1:60" ht="18.75" hidden="1" customHeight="1" x14ac:dyDescent="0.15">
      <c r="A85" s="869"/>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392</v>
      </c>
      <c r="AF85" s="247"/>
      <c r="AG85" s="247"/>
      <c r="AH85" s="247"/>
      <c r="AI85" s="247" t="s">
        <v>414</v>
      </c>
      <c r="AJ85" s="247"/>
      <c r="AK85" s="247"/>
      <c r="AL85" s="247"/>
      <c r="AM85" s="247" t="s">
        <v>511</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69"/>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9"/>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392</v>
      </c>
      <c r="AF90" s="247"/>
      <c r="AG90" s="247"/>
      <c r="AH90" s="247"/>
      <c r="AI90" s="247" t="s">
        <v>414</v>
      </c>
      <c r="AJ90" s="247"/>
      <c r="AK90" s="247"/>
      <c r="AL90" s="247"/>
      <c r="AM90" s="247" t="s">
        <v>511</v>
      </c>
      <c r="AN90" s="247"/>
      <c r="AO90" s="247"/>
      <c r="AP90" s="247"/>
      <c r="AQ90" s="158" t="s">
        <v>232</v>
      </c>
      <c r="AR90" s="133"/>
      <c r="AS90" s="133"/>
      <c r="AT90" s="134"/>
      <c r="AU90" s="537" t="s">
        <v>134</v>
      </c>
      <c r="AV90" s="537"/>
      <c r="AW90" s="537"/>
      <c r="AX90" s="538"/>
      <c r="AY90">
        <f>COUNTA($G$92)</f>
        <v>0</v>
      </c>
    </row>
    <row r="91" spans="1:60" ht="18.75" hidden="1" customHeight="1" x14ac:dyDescent="0.15">
      <c r="A91" s="869"/>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9"/>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392</v>
      </c>
      <c r="AF95" s="247"/>
      <c r="AG95" s="247"/>
      <c r="AH95" s="247"/>
      <c r="AI95" s="247" t="s">
        <v>414</v>
      </c>
      <c r="AJ95" s="247"/>
      <c r="AK95" s="247"/>
      <c r="AL95" s="247"/>
      <c r="AM95" s="247" t="s">
        <v>511</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9"/>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9"/>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9" t="s">
        <v>13</v>
      </c>
      <c r="Z99" s="900"/>
      <c r="AA99" s="901"/>
      <c r="AB99" s="896" t="s">
        <v>14</v>
      </c>
      <c r="AC99" s="897"/>
      <c r="AD99" s="898"/>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8"/>
      <c r="Z100" s="859"/>
      <c r="AA100" s="860"/>
      <c r="AB100" s="485" t="s">
        <v>11</v>
      </c>
      <c r="AC100" s="485"/>
      <c r="AD100" s="485"/>
      <c r="AE100" s="543" t="s">
        <v>392</v>
      </c>
      <c r="AF100" s="544"/>
      <c r="AG100" s="544"/>
      <c r="AH100" s="545"/>
      <c r="AI100" s="543" t="s">
        <v>414</v>
      </c>
      <c r="AJ100" s="544"/>
      <c r="AK100" s="544"/>
      <c r="AL100" s="545"/>
      <c r="AM100" s="543" t="s">
        <v>511</v>
      </c>
      <c r="AN100" s="544"/>
      <c r="AO100" s="544"/>
      <c r="AP100" s="545"/>
      <c r="AQ100" s="317" t="s">
        <v>419</v>
      </c>
      <c r="AR100" s="318"/>
      <c r="AS100" s="318"/>
      <c r="AT100" s="319"/>
      <c r="AU100" s="317" t="s">
        <v>545</v>
      </c>
      <c r="AV100" s="318"/>
      <c r="AW100" s="318"/>
      <c r="AX100" s="320"/>
    </row>
    <row r="101" spans="1:60" ht="23.25" customHeight="1" x14ac:dyDescent="0.15">
      <c r="A101" s="423"/>
      <c r="B101" s="424"/>
      <c r="C101" s="424"/>
      <c r="D101" s="424"/>
      <c r="E101" s="424"/>
      <c r="F101" s="425"/>
      <c r="G101" s="108" t="s">
        <v>729</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730</v>
      </c>
      <c r="AC101" s="465"/>
      <c r="AD101" s="465"/>
      <c r="AE101" s="282">
        <v>725</v>
      </c>
      <c r="AF101" s="282"/>
      <c r="AG101" s="282"/>
      <c r="AH101" s="282"/>
      <c r="AI101" s="282">
        <v>715</v>
      </c>
      <c r="AJ101" s="282"/>
      <c r="AK101" s="282"/>
      <c r="AL101" s="282"/>
      <c r="AM101" s="282">
        <v>730</v>
      </c>
      <c r="AN101" s="282"/>
      <c r="AO101" s="282"/>
      <c r="AP101" s="282"/>
      <c r="AQ101" s="282" t="s">
        <v>728</v>
      </c>
      <c r="AR101" s="282"/>
      <c r="AS101" s="282"/>
      <c r="AT101" s="282"/>
      <c r="AU101" s="218" t="s">
        <v>782</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730</v>
      </c>
      <c r="AC102" s="465"/>
      <c r="AD102" s="465"/>
      <c r="AE102" s="282">
        <v>725</v>
      </c>
      <c r="AF102" s="282"/>
      <c r="AG102" s="282"/>
      <c r="AH102" s="282"/>
      <c r="AI102" s="282">
        <v>715</v>
      </c>
      <c r="AJ102" s="282"/>
      <c r="AK102" s="282"/>
      <c r="AL102" s="282"/>
      <c r="AM102" s="282">
        <v>730</v>
      </c>
      <c r="AN102" s="282"/>
      <c r="AO102" s="282"/>
      <c r="AP102" s="282"/>
      <c r="AQ102" s="282">
        <v>729</v>
      </c>
      <c r="AR102" s="282"/>
      <c r="AS102" s="282"/>
      <c r="AT102" s="282"/>
      <c r="AU102" s="225">
        <v>729</v>
      </c>
      <c r="AV102" s="226"/>
      <c r="AW102" s="226"/>
      <c r="AX102" s="321"/>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392</v>
      </c>
      <c r="AF115" s="247"/>
      <c r="AG115" s="247"/>
      <c r="AH115" s="247"/>
      <c r="AI115" s="247" t="s">
        <v>414</v>
      </c>
      <c r="AJ115" s="247"/>
      <c r="AK115" s="247"/>
      <c r="AL115" s="247"/>
      <c r="AM115" s="247" t="s">
        <v>511</v>
      </c>
      <c r="AN115" s="247"/>
      <c r="AO115" s="247"/>
      <c r="AP115" s="247"/>
      <c r="AQ115" s="595" t="s">
        <v>546</v>
      </c>
      <c r="AR115" s="596"/>
      <c r="AS115" s="596"/>
      <c r="AT115" s="596"/>
      <c r="AU115" s="596"/>
      <c r="AV115" s="596"/>
      <c r="AW115" s="596"/>
      <c r="AX115" s="597"/>
    </row>
    <row r="116" spans="1:51" ht="23.25" customHeight="1" x14ac:dyDescent="0.15">
      <c r="A116" s="440"/>
      <c r="B116" s="441"/>
      <c r="C116" s="441"/>
      <c r="D116" s="441"/>
      <c r="E116" s="441"/>
      <c r="F116" s="442"/>
      <c r="G116" s="392" t="s">
        <v>764</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731</v>
      </c>
      <c r="AC116" s="467"/>
      <c r="AD116" s="468"/>
      <c r="AE116" s="282">
        <v>104618</v>
      </c>
      <c r="AF116" s="282"/>
      <c r="AG116" s="282"/>
      <c r="AH116" s="282"/>
      <c r="AI116" s="282">
        <v>102878</v>
      </c>
      <c r="AJ116" s="282"/>
      <c r="AK116" s="282"/>
      <c r="AL116" s="282"/>
      <c r="AM116" s="282" t="s">
        <v>778</v>
      </c>
      <c r="AN116" s="282"/>
      <c r="AO116" s="282"/>
      <c r="AP116" s="282"/>
      <c r="AQ116" s="218" t="s">
        <v>778</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732</v>
      </c>
      <c r="AC117" s="477"/>
      <c r="AD117" s="478"/>
      <c r="AE117" s="594" t="s">
        <v>761</v>
      </c>
      <c r="AF117" s="555"/>
      <c r="AG117" s="555"/>
      <c r="AH117" s="555"/>
      <c r="AI117" s="594" t="s">
        <v>765</v>
      </c>
      <c r="AJ117" s="555"/>
      <c r="AK117" s="555"/>
      <c r="AL117" s="555"/>
      <c r="AM117" s="555" t="s">
        <v>778</v>
      </c>
      <c r="AN117" s="555"/>
      <c r="AO117" s="555"/>
      <c r="AP117" s="555"/>
      <c r="AQ117" s="555" t="s">
        <v>778</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392</v>
      </c>
      <c r="AF118" s="247"/>
      <c r="AG118" s="247"/>
      <c r="AH118" s="247"/>
      <c r="AI118" s="247" t="s">
        <v>414</v>
      </c>
      <c r="AJ118" s="247"/>
      <c r="AK118" s="247"/>
      <c r="AL118" s="247"/>
      <c r="AM118" s="247" t="s">
        <v>511</v>
      </c>
      <c r="AN118" s="247"/>
      <c r="AO118" s="247"/>
      <c r="AP118" s="247"/>
      <c r="AQ118" s="595" t="s">
        <v>546</v>
      </c>
      <c r="AR118" s="596"/>
      <c r="AS118" s="596"/>
      <c r="AT118" s="596"/>
      <c r="AU118" s="596"/>
      <c r="AV118" s="596"/>
      <c r="AW118" s="596"/>
      <c r="AX118" s="597"/>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392</v>
      </c>
      <c r="AF121" s="247"/>
      <c r="AG121" s="247"/>
      <c r="AH121" s="247"/>
      <c r="AI121" s="247" t="s">
        <v>414</v>
      </c>
      <c r="AJ121" s="247"/>
      <c r="AK121" s="247"/>
      <c r="AL121" s="247"/>
      <c r="AM121" s="247" t="s">
        <v>511</v>
      </c>
      <c r="AN121" s="247"/>
      <c r="AO121" s="247"/>
      <c r="AP121" s="247"/>
      <c r="AQ121" s="595" t="s">
        <v>546</v>
      </c>
      <c r="AR121" s="596"/>
      <c r="AS121" s="596"/>
      <c r="AT121" s="596"/>
      <c r="AU121" s="596"/>
      <c r="AV121" s="596"/>
      <c r="AW121" s="596"/>
      <c r="AX121" s="597"/>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361</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392</v>
      </c>
      <c r="AF124" s="247"/>
      <c r="AG124" s="247"/>
      <c r="AH124" s="247"/>
      <c r="AI124" s="247" t="s">
        <v>414</v>
      </c>
      <c r="AJ124" s="247"/>
      <c r="AK124" s="247"/>
      <c r="AL124" s="247"/>
      <c r="AM124" s="247" t="s">
        <v>511</v>
      </c>
      <c r="AN124" s="247"/>
      <c r="AO124" s="247"/>
      <c r="AP124" s="247"/>
      <c r="AQ124" s="595" t="s">
        <v>546</v>
      </c>
      <c r="AR124" s="596"/>
      <c r="AS124" s="596"/>
      <c r="AT124" s="596"/>
      <c r="AU124" s="596"/>
      <c r="AV124" s="596"/>
      <c r="AW124" s="596"/>
      <c r="AX124" s="597"/>
      <c r="AY124" s="92">
        <f>IF(SUBSTITUTE(SUBSTITUTE($G$125,"／",""),"　","")="",0,1)</f>
        <v>0</v>
      </c>
    </row>
    <row r="125" spans="1:51" ht="23.25" hidden="1" customHeight="1" x14ac:dyDescent="0.15">
      <c r="A125" s="440"/>
      <c r="B125" s="441"/>
      <c r="C125" s="441"/>
      <c r="D125" s="441"/>
      <c r="E125" s="441"/>
      <c r="F125" s="442"/>
      <c r="G125" s="392" t="s">
        <v>542</v>
      </c>
      <c r="H125" s="392"/>
      <c r="I125" s="392"/>
      <c r="J125" s="392"/>
      <c r="K125" s="392"/>
      <c r="L125" s="392"/>
      <c r="M125" s="392"/>
      <c r="N125" s="392"/>
      <c r="O125" s="392"/>
      <c r="P125" s="392"/>
      <c r="Q125" s="392"/>
      <c r="R125" s="392"/>
      <c r="S125" s="392"/>
      <c r="T125" s="392"/>
      <c r="U125" s="392"/>
      <c r="V125" s="392"/>
      <c r="W125" s="392"/>
      <c r="X125" s="934"/>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5"/>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1"/>
      <c r="Z127" s="932"/>
      <c r="AA127" s="933"/>
      <c r="AB127" s="412" t="s">
        <v>11</v>
      </c>
      <c r="AC127" s="413"/>
      <c r="AD127" s="414"/>
      <c r="AE127" s="247" t="s">
        <v>392</v>
      </c>
      <c r="AF127" s="247"/>
      <c r="AG127" s="247"/>
      <c r="AH127" s="247"/>
      <c r="AI127" s="247" t="s">
        <v>414</v>
      </c>
      <c r="AJ127" s="247"/>
      <c r="AK127" s="247"/>
      <c r="AL127" s="247"/>
      <c r="AM127" s="247" t="s">
        <v>511</v>
      </c>
      <c r="AN127" s="247"/>
      <c r="AO127" s="247"/>
      <c r="AP127" s="247"/>
      <c r="AQ127" s="595" t="s">
        <v>546</v>
      </c>
      <c r="AR127" s="596"/>
      <c r="AS127" s="596"/>
      <c r="AT127" s="596"/>
      <c r="AU127" s="596"/>
      <c r="AV127" s="596"/>
      <c r="AW127" s="596"/>
      <c r="AX127" s="597"/>
      <c r="AY127" s="92">
        <f>IF(SUBSTITUTE(SUBSTITUTE($G$128,"／",""),"　","")="",0,1)</f>
        <v>0</v>
      </c>
    </row>
    <row r="128" spans="1:51" ht="23.25" hidden="1" customHeight="1" x14ac:dyDescent="0.15">
      <c r="A128" s="440"/>
      <c r="B128" s="441"/>
      <c r="C128" s="441"/>
      <c r="D128" s="441"/>
      <c r="E128" s="441"/>
      <c r="F128" s="442"/>
      <c r="G128" s="392" t="s">
        <v>543</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407</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728</v>
      </c>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736</v>
      </c>
      <c r="AC134" s="206"/>
      <c r="AD134" s="206"/>
      <c r="AE134" s="207">
        <v>912714</v>
      </c>
      <c r="AF134" s="208"/>
      <c r="AG134" s="208"/>
      <c r="AH134" s="208"/>
      <c r="AI134" s="207">
        <v>946110</v>
      </c>
      <c r="AJ134" s="208"/>
      <c r="AK134" s="208"/>
      <c r="AL134" s="208"/>
      <c r="AM134" s="207" t="s">
        <v>778</v>
      </c>
      <c r="AN134" s="208"/>
      <c r="AO134" s="208"/>
      <c r="AP134" s="208"/>
      <c r="AQ134" s="207" t="s">
        <v>728</v>
      </c>
      <c r="AR134" s="208"/>
      <c r="AS134" s="208"/>
      <c r="AT134" s="208"/>
      <c r="AU134" s="207" t="s">
        <v>728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736</v>
      </c>
      <c r="AC135" s="214"/>
      <c r="AD135" s="214"/>
      <c r="AE135" s="207">
        <v>892445</v>
      </c>
      <c r="AF135" s="208"/>
      <c r="AG135" s="208"/>
      <c r="AH135" s="208"/>
      <c r="AI135" s="207">
        <v>912714</v>
      </c>
      <c r="AJ135" s="208"/>
      <c r="AK135" s="208"/>
      <c r="AL135" s="208"/>
      <c r="AM135" s="207">
        <v>946110</v>
      </c>
      <c r="AN135" s="208"/>
      <c r="AO135" s="208"/>
      <c r="AP135" s="208"/>
      <c r="AQ135" s="207" t="s">
        <v>728</v>
      </c>
      <c r="AR135" s="208"/>
      <c r="AS135" s="208"/>
      <c r="AT135" s="208"/>
      <c r="AU135" s="207" t="s">
        <v>778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737</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737</v>
      </c>
      <c r="AC154" s="145"/>
      <c r="AD154" s="145"/>
      <c r="AE154" s="150" t="s">
        <v>737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3.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6"/>
      <c r="E430" s="175" t="s">
        <v>401</v>
      </c>
      <c r="F430" s="902"/>
      <c r="G430" s="903" t="s">
        <v>252</v>
      </c>
      <c r="H430" s="126"/>
      <c r="I430" s="126"/>
      <c r="J430" s="904" t="s">
        <v>718</v>
      </c>
      <c r="K430" s="905"/>
      <c r="L430" s="905"/>
      <c r="M430" s="905"/>
      <c r="N430" s="905"/>
      <c r="O430" s="905"/>
      <c r="P430" s="905"/>
      <c r="Q430" s="905"/>
      <c r="R430" s="905"/>
      <c r="S430" s="905"/>
      <c r="T430" s="906"/>
      <c r="U430" s="592" t="s">
        <v>737</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728</v>
      </c>
      <c r="AF432" s="201"/>
      <c r="AG432" s="136" t="s">
        <v>233</v>
      </c>
      <c r="AH432" s="137"/>
      <c r="AI432" s="335"/>
      <c r="AJ432" s="335"/>
      <c r="AK432" s="335"/>
      <c r="AL432" s="157"/>
      <c r="AM432" s="335"/>
      <c r="AN432" s="335"/>
      <c r="AO432" s="335"/>
      <c r="AP432" s="157"/>
      <c r="AQ432" s="250" t="s">
        <v>728</v>
      </c>
      <c r="AR432" s="201"/>
      <c r="AS432" s="136" t="s">
        <v>233</v>
      </c>
      <c r="AT432" s="137"/>
      <c r="AU432" s="201" t="s">
        <v>728</v>
      </c>
      <c r="AV432" s="201"/>
      <c r="AW432" s="136" t="s">
        <v>179</v>
      </c>
      <c r="AX432" s="196"/>
      <c r="AY432">
        <f>$AY$431</f>
        <v>1</v>
      </c>
    </row>
    <row r="433" spans="1:51" ht="23.25" customHeight="1" x14ac:dyDescent="0.15">
      <c r="A433" s="190"/>
      <c r="B433" s="187"/>
      <c r="C433" s="181"/>
      <c r="D433" s="187"/>
      <c r="E433" s="338"/>
      <c r="F433" s="339"/>
      <c r="G433" s="107" t="s">
        <v>737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737</v>
      </c>
      <c r="AC433" s="214"/>
      <c r="AD433" s="214"/>
      <c r="AE433" s="336" t="s">
        <v>718</v>
      </c>
      <c r="AF433" s="208"/>
      <c r="AG433" s="208"/>
      <c r="AH433" s="208"/>
      <c r="AI433" s="336" t="s">
        <v>718</v>
      </c>
      <c r="AJ433" s="208"/>
      <c r="AK433" s="208"/>
      <c r="AL433" s="208"/>
      <c r="AM433" s="336" t="s">
        <v>718</v>
      </c>
      <c r="AN433" s="208"/>
      <c r="AO433" s="208"/>
      <c r="AP433" s="337"/>
      <c r="AQ433" s="336" t="s">
        <v>718</v>
      </c>
      <c r="AR433" s="208"/>
      <c r="AS433" s="208"/>
      <c r="AT433" s="337"/>
      <c r="AU433" s="208" t="s">
        <v>728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788" t="s">
        <v>718</v>
      </c>
      <c r="AC434" s="789"/>
      <c r="AD434" s="790"/>
      <c r="AE434" s="336" t="s">
        <v>718</v>
      </c>
      <c r="AF434" s="208"/>
      <c r="AG434" s="208"/>
      <c r="AH434" s="337"/>
      <c r="AI434" s="336" t="s">
        <v>718</v>
      </c>
      <c r="AJ434" s="208"/>
      <c r="AK434" s="208"/>
      <c r="AL434" s="208"/>
      <c r="AM434" s="336" t="s">
        <v>718</v>
      </c>
      <c r="AN434" s="208"/>
      <c r="AO434" s="208"/>
      <c r="AP434" s="337"/>
      <c r="AQ434" s="336" t="s">
        <v>718</v>
      </c>
      <c r="AR434" s="208"/>
      <c r="AS434" s="208"/>
      <c r="AT434" s="337"/>
      <c r="AU434" s="208" t="s">
        <v>728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718</v>
      </c>
      <c r="AF435" s="208"/>
      <c r="AG435" s="208"/>
      <c r="AH435" s="337"/>
      <c r="AI435" s="336" t="s">
        <v>718</v>
      </c>
      <c r="AJ435" s="208"/>
      <c r="AK435" s="208"/>
      <c r="AL435" s="208"/>
      <c r="AM435" s="336" t="s">
        <v>718</v>
      </c>
      <c r="AN435" s="208"/>
      <c r="AO435" s="208"/>
      <c r="AP435" s="337"/>
      <c r="AQ435" s="336" t="s">
        <v>718</v>
      </c>
      <c r="AR435" s="208"/>
      <c r="AS435" s="208"/>
      <c r="AT435" s="337"/>
      <c r="AU435" s="208" t="s">
        <v>728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728</v>
      </c>
      <c r="AF457" s="201"/>
      <c r="AG457" s="136" t="s">
        <v>233</v>
      </c>
      <c r="AH457" s="137"/>
      <c r="AI457" s="335"/>
      <c r="AJ457" s="335"/>
      <c r="AK457" s="335"/>
      <c r="AL457" s="157"/>
      <c r="AM457" s="335"/>
      <c r="AN457" s="335"/>
      <c r="AO457" s="335"/>
      <c r="AP457" s="157"/>
      <c r="AQ457" s="250" t="s">
        <v>728</v>
      </c>
      <c r="AR457" s="201"/>
      <c r="AS457" s="136" t="s">
        <v>233</v>
      </c>
      <c r="AT457" s="137"/>
      <c r="AU457" s="201" t="s">
        <v>728</v>
      </c>
      <c r="AV457" s="201"/>
      <c r="AW457" s="136" t="s">
        <v>179</v>
      </c>
      <c r="AX457" s="196"/>
      <c r="AY457">
        <f>$AY$456</f>
        <v>1</v>
      </c>
    </row>
    <row r="458" spans="1:51" ht="23.25" customHeight="1" x14ac:dyDescent="0.15">
      <c r="A458" s="190"/>
      <c r="B458" s="187"/>
      <c r="C458" s="181"/>
      <c r="D458" s="187"/>
      <c r="E458" s="338"/>
      <c r="F458" s="339"/>
      <c r="G458" s="107" t="s">
        <v>737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737</v>
      </c>
      <c r="AC458" s="214"/>
      <c r="AD458" s="214"/>
      <c r="AE458" s="336" t="s">
        <v>728</v>
      </c>
      <c r="AF458" s="208"/>
      <c r="AG458" s="208"/>
      <c r="AH458" s="208"/>
      <c r="AI458" s="336" t="s">
        <v>728</v>
      </c>
      <c r="AJ458" s="208"/>
      <c r="AK458" s="208"/>
      <c r="AL458" s="208"/>
      <c r="AM458" s="336" t="s">
        <v>728</v>
      </c>
      <c r="AN458" s="208"/>
      <c r="AO458" s="208"/>
      <c r="AP458" s="337"/>
      <c r="AQ458" s="336" t="s">
        <v>728</v>
      </c>
      <c r="AR458" s="208"/>
      <c r="AS458" s="208"/>
      <c r="AT458" s="337"/>
      <c r="AU458" s="208" t="s">
        <v>728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737</v>
      </c>
      <c r="AC459" s="206"/>
      <c r="AD459" s="206"/>
      <c r="AE459" s="336" t="s">
        <v>728</v>
      </c>
      <c r="AF459" s="208"/>
      <c r="AG459" s="208"/>
      <c r="AH459" s="337"/>
      <c r="AI459" s="336" t="s">
        <v>728</v>
      </c>
      <c r="AJ459" s="208"/>
      <c r="AK459" s="208"/>
      <c r="AL459" s="208"/>
      <c r="AM459" s="336" t="s">
        <v>728</v>
      </c>
      <c r="AN459" s="208"/>
      <c r="AO459" s="208"/>
      <c r="AP459" s="337"/>
      <c r="AQ459" s="336" t="s">
        <v>728</v>
      </c>
      <c r="AR459" s="208"/>
      <c r="AS459" s="208"/>
      <c r="AT459" s="337"/>
      <c r="AU459" s="208" t="s">
        <v>728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728</v>
      </c>
      <c r="AF460" s="208"/>
      <c r="AG460" s="208"/>
      <c r="AH460" s="337"/>
      <c r="AI460" s="336" t="s">
        <v>728</v>
      </c>
      <c r="AJ460" s="208"/>
      <c r="AK460" s="208"/>
      <c r="AL460" s="208"/>
      <c r="AM460" s="336" t="s">
        <v>728</v>
      </c>
      <c r="AN460" s="208"/>
      <c r="AO460" s="208"/>
      <c r="AP460" s="337"/>
      <c r="AQ460" s="336" t="s">
        <v>728</v>
      </c>
      <c r="AR460" s="208"/>
      <c r="AS460" s="208"/>
      <c r="AT460" s="337"/>
      <c r="AU460" s="208" t="s">
        <v>728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903" t="s">
        <v>252</v>
      </c>
      <c r="H484" s="126"/>
      <c r="I484" s="126"/>
      <c r="J484" s="904"/>
      <c r="K484" s="905"/>
      <c r="L484" s="905"/>
      <c r="M484" s="905"/>
      <c r="N484" s="905"/>
      <c r="O484" s="905"/>
      <c r="P484" s="905"/>
      <c r="Q484" s="905"/>
      <c r="R484" s="905"/>
      <c r="S484" s="905"/>
      <c r="T484" s="90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03" t="s">
        <v>252</v>
      </c>
      <c r="H538" s="126"/>
      <c r="I538" s="126"/>
      <c r="J538" s="904"/>
      <c r="K538" s="905"/>
      <c r="L538" s="905"/>
      <c r="M538" s="905"/>
      <c r="N538" s="905"/>
      <c r="O538" s="905"/>
      <c r="P538" s="905"/>
      <c r="Q538" s="905"/>
      <c r="R538" s="905"/>
      <c r="S538" s="905"/>
      <c r="T538" s="90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03" t="s">
        <v>252</v>
      </c>
      <c r="H592" s="126"/>
      <c r="I592" s="126"/>
      <c r="J592" s="904"/>
      <c r="K592" s="905"/>
      <c r="L592" s="905"/>
      <c r="M592" s="905"/>
      <c r="N592" s="905"/>
      <c r="O592" s="905"/>
      <c r="P592" s="905"/>
      <c r="Q592" s="905"/>
      <c r="R592" s="905"/>
      <c r="S592" s="905"/>
      <c r="T592" s="90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03" t="s">
        <v>252</v>
      </c>
      <c r="H646" s="126"/>
      <c r="I646" s="126"/>
      <c r="J646" s="904"/>
      <c r="K646" s="905"/>
      <c r="L646" s="905"/>
      <c r="M646" s="905"/>
      <c r="N646" s="905"/>
      <c r="O646" s="905"/>
      <c r="P646" s="905"/>
      <c r="Q646" s="905"/>
      <c r="R646" s="905"/>
      <c r="S646" s="905"/>
      <c r="T646" s="90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1" ht="51.75" customHeight="1" x14ac:dyDescent="0.15">
      <c r="A702" s="874" t="s">
        <v>140</v>
      </c>
      <c r="B702" s="87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721</v>
      </c>
      <c r="AE702" s="342"/>
      <c r="AF702" s="342"/>
      <c r="AG702" s="384" t="s">
        <v>739</v>
      </c>
      <c r="AH702" s="385"/>
      <c r="AI702" s="385"/>
      <c r="AJ702" s="385"/>
      <c r="AK702" s="385"/>
      <c r="AL702" s="385"/>
      <c r="AM702" s="385"/>
      <c r="AN702" s="385"/>
      <c r="AO702" s="385"/>
      <c r="AP702" s="385"/>
      <c r="AQ702" s="385"/>
      <c r="AR702" s="385"/>
      <c r="AS702" s="385"/>
      <c r="AT702" s="385"/>
      <c r="AU702" s="385"/>
      <c r="AV702" s="385"/>
      <c r="AW702" s="385"/>
      <c r="AX702" s="386"/>
    </row>
    <row r="703" spans="1:51" ht="50.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2" t="s">
        <v>721</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43.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721</v>
      </c>
      <c r="AE704" s="787"/>
      <c r="AF704" s="787"/>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742</v>
      </c>
      <c r="AE705" s="719"/>
      <c r="AF705" s="719"/>
      <c r="AG705" s="128" t="s">
        <v>737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801"/>
      <c r="D706" s="802"/>
      <c r="E706" s="734" t="s">
        <v>383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743</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3"/>
      <c r="D707" s="804"/>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743</v>
      </c>
      <c r="AE707" s="840"/>
      <c r="AF707" s="84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721</v>
      </c>
      <c r="AE708" s="609"/>
      <c r="AF708" s="609"/>
      <c r="AG708" s="746" t="s">
        <v>744</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721</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742</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2" t="s">
        <v>721</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6" t="s">
        <v>742</v>
      </c>
      <c r="AE712" s="787"/>
      <c r="AF712" s="787"/>
      <c r="AG712" s="814" t="s">
        <v>718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347</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742</v>
      </c>
      <c r="AE713" s="323"/>
      <c r="AF713" s="667"/>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742</v>
      </c>
      <c r="AE714" s="812"/>
      <c r="AF714" s="813"/>
      <c r="AG714" s="740" t="s">
        <v>718</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91"/>
      <c r="C715" s="792" t="s">
        <v>326</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8" t="s">
        <v>742</v>
      </c>
      <c r="AE715" s="609"/>
      <c r="AF715" s="660"/>
      <c r="AG715" s="746" t="s">
        <v>747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742</v>
      </c>
      <c r="AE716" s="631"/>
      <c r="AF716" s="631"/>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721</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742</v>
      </c>
      <c r="AE718" s="323"/>
      <c r="AF718" s="323"/>
      <c r="AG718" s="130" t="s">
        <v>718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742</v>
      </c>
      <c r="AE719" s="609"/>
      <c r="AF719" s="609"/>
      <c r="AG719" s="128" t="s">
        <v>737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6"/>
      <c r="C726" s="819" t="s">
        <v>53</v>
      </c>
      <c r="D726" s="841"/>
      <c r="E726" s="841"/>
      <c r="F726" s="842"/>
      <c r="G726" s="581" t="s">
        <v>749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7"/>
      <c r="B727" s="808"/>
      <c r="C727" s="752" t="s">
        <v>57</v>
      </c>
      <c r="D727" s="753"/>
      <c r="E727" s="753"/>
      <c r="F727" s="754"/>
      <c r="G727" s="579" t="s">
        <v>750</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t="s">
        <v>779</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t="s">
        <v>137</v>
      </c>
      <c r="B731" s="678"/>
      <c r="C731" s="678"/>
      <c r="D731" s="678"/>
      <c r="E731" s="679"/>
      <c r="F731" s="733" t="s">
        <v>781</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t="s">
        <v>387</v>
      </c>
      <c r="B733" s="678"/>
      <c r="C733" s="678"/>
      <c r="D733" s="678"/>
      <c r="E733" s="679"/>
      <c r="F733" s="641" t="s">
        <v>783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5" t="s">
        <v>676</v>
      </c>
      <c r="B737" s="211"/>
      <c r="C737" s="211"/>
      <c r="D737" s="212"/>
      <c r="E737" s="959" t="s">
        <v>751</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399</v>
      </c>
      <c r="B738" s="361"/>
      <c r="C738" s="361"/>
      <c r="D738" s="361"/>
      <c r="E738" s="959" t="s">
        <v>752</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398</v>
      </c>
      <c r="B739" s="361"/>
      <c r="C739" s="361"/>
      <c r="D739" s="361"/>
      <c r="E739" s="959" t="s">
        <v>753</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397</v>
      </c>
      <c r="B740" s="361"/>
      <c r="C740" s="361"/>
      <c r="D740" s="361"/>
      <c r="E740" s="959" t="s">
        <v>754</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396</v>
      </c>
      <c r="B741" s="361"/>
      <c r="C741" s="361"/>
      <c r="D741" s="361"/>
      <c r="E741" s="959" t="s">
        <v>755</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395</v>
      </c>
      <c r="B742" s="361"/>
      <c r="C742" s="361"/>
      <c r="D742" s="361"/>
      <c r="E742" s="959" t="s">
        <v>756</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394</v>
      </c>
      <c r="B743" s="361"/>
      <c r="C743" s="361"/>
      <c r="D743" s="361"/>
      <c r="E743" s="959" t="s">
        <v>756</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393</v>
      </c>
      <c r="B744" s="361"/>
      <c r="C744" s="361"/>
      <c r="D744" s="361"/>
      <c r="E744" s="959" t="s">
        <v>757</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392</v>
      </c>
      <c r="B745" s="361"/>
      <c r="C745" s="361"/>
      <c r="D745" s="361"/>
      <c r="E745" s="996" t="s">
        <v>758</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549</v>
      </c>
      <c r="B746" s="361"/>
      <c r="C746" s="361"/>
      <c r="D746" s="361"/>
      <c r="E746" s="965" t="s">
        <v>715</v>
      </c>
      <c r="F746" s="963"/>
      <c r="G746" s="963"/>
      <c r="H746" s="100" t="str">
        <f>IF(E746="","","-")</f>
        <v>-</v>
      </c>
      <c r="I746" s="963"/>
      <c r="J746" s="963"/>
      <c r="K746" s="100" t="str">
        <f>IF(I746="","","-")</f>
        <v/>
      </c>
      <c r="L746" s="964">
        <v>168</v>
      </c>
      <c r="M746" s="964"/>
      <c r="N746" s="100" t="str">
        <f>IF(O746="","","-")</f>
        <v>-</v>
      </c>
      <c r="O746" s="966">
        <v>0</v>
      </c>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511</v>
      </c>
      <c r="B747" s="361"/>
      <c r="C747" s="361"/>
      <c r="D747" s="361"/>
      <c r="E747" s="965" t="s">
        <v>715</v>
      </c>
      <c r="F747" s="963"/>
      <c r="G747" s="963"/>
      <c r="H747" s="100" t="str">
        <f>IF(E747="","","-")</f>
        <v>-</v>
      </c>
      <c r="I747" s="963"/>
      <c r="J747" s="963"/>
      <c r="K747" s="100" t="str">
        <f>IF(I747="","","-")</f>
        <v/>
      </c>
      <c r="L747" s="964">
        <v>176</v>
      </c>
      <c r="M747" s="964"/>
      <c r="N747" s="100" t="str">
        <f>IF(O747="","","-")</f>
        <v>-</v>
      </c>
      <c r="O747" s="966">
        <v>0</v>
      </c>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18" t="s">
        <v>386</v>
      </c>
      <c r="B748" s="619"/>
      <c r="C748" s="619"/>
      <c r="D748" s="619"/>
      <c r="E748" s="619"/>
      <c r="F748" s="620"/>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388</v>
      </c>
      <c r="B787" s="633"/>
      <c r="C787" s="633"/>
      <c r="D787" s="633"/>
      <c r="E787" s="633"/>
      <c r="F787" s="634"/>
      <c r="G787" s="599" t="s">
        <v>767</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363</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800"/>
    </row>
    <row r="788" spans="1:51" ht="24.75" customHeight="1" x14ac:dyDescent="0.15">
      <c r="A788" s="635"/>
      <c r="B788" s="636"/>
      <c r="C788" s="636"/>
      <c r="D788" s="636"/>
      <c r="E788" s="636"/>
      <c r="F788" s="637"/>
      <c r="G788" s="819"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5"/>
      <c r="AC788" s="819"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759</v>
      </c>
      <c r="H789" s="675"/>
      <c r="I789" s="675"/>
      <c r="J789" s="675"/>
      <c r="K789" s="676"/>
      <c r="L789" s="668" t="s">
        <v>760</v>
      </c>
      <c r="M789" s="669"/>
      <c r="N789" s="669"/>
      <c r="O789" s="669"/>
      <c r="P789" s="669"/>
      <c r="Q789" s="669"/>
      <c r="R789" s="669"/>
      <c r="S789" s="669"/>
      <c r="T789" s="669"/>
      <c r="U789" s="669"/>
      <c r="V789" s="669"/>
      <c r="W789" s="669"/>
      <c r="X789" s="670"/>
      <c r="Y789" s="387">
        <v>66.876000000000005</v>
      </c>
      <c r="Z789" s="388"/>
      <c r="AA789" s="388"/>
      <c r="AB789" s="809"/>
      <c r="AC789" s="674"/>
      <c r="AD789" s="675"/>
      <c r="AE789" s="675"/>
      <c r="AF789" s="675"/>
      <c r="AG789" s="676"/>
      <c r="AH789" s="668"/>
      <c r="AI789" s="669"/>
      <c r="AJ789" s="669"/>
      <c r="AK789" s="669"/>
      <c r="AL789" s="669"/>
      <c r="AM789" s="669"/>
      <c r="AN789" s="669"/>
      <c r="AO789" s="669"/>
      <c r="AP789" s="669"/>
      <c r="AQ789" s="669"/>
      <c r="AR789" s="669"/>
      <c r="AS789" s="669"/>
      <c r="AT789" s="670"/>
      <c r="AU789" s="387"/>
      <c r="AV789" s="388"/>
      <c r="AW789" s="388"/>
      <c r="AX789" s="389"/>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30" t="s">
        <v>20</v>
      </c>
      <c r="H799" s="831"/>
      <c r="I799" s="831"/>
      <c r="J799" s="831"/>
      <c r="K799" s="831"/>
      <c r="L799" s="832"/>
      <c r="M799" s="833"/>
      <c r="N799" s="833"/>
      <c r="O799" s="833"/>
      <c r="P799" s="833"/>
      <c r="Q799" s="833"/>
      <c r="R799" s="833"/>
      <c r="S799" s="833"/>
      <c r="T799" s="833"/>
      <c r="U799" s="833"/>
      <c r="V799" s="833"/>
      <c r="W799" s="833"/>
      <c r="X799" s="834"/>
      <c r="Y799" s="835">
        <f>SUM(Y789:AB798)</f>
        <v>66.876000000000005</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0</v>
      </c>
      <c r="AV799" s="836"/>
      <c r="AW799" s="836"/>
      <c r="AX799" s="838"/>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800"/>
      <c r="AY800">
        <f>COUNTA($G$802,$AC$802)</f>
        <v>0</v>
      </c>
    </row>
    <row r="801" spans="1:51" ht="24.75" hidden="1" customHeight="1" x14ac:dyDescent="0.15">
      <c r="A801" s="635"/>
      <c r="B801" s="636"/>
      <c r="C801" s="636"/>
      <c r="D801" s="636"/>
      <c r="E801" s="636"/>
      <c r="F801" s="637"/>
      <c r="G801" s="819"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5"/>
      <c r="AC801" s="819"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7"/>
      <c r="Z802" s="388"/>
      <c r="AA802" s="388"/>
      <c r="AB802" s="809"/>
      <c r="AC802" s="674"/>
      <c r="AD802" s="675"/>
      <c r="AE802" s="675"/>
      <c r="AF802" s="675"/>
      <c r="AG802" s="676"/>
      <c r="AH802" s="668"/>
      <c r="AI802" s="669"/>
      <c r="AJ802" s="669"/>
      <c r="AK802" s="669"/>
      <c r="AL802" s="669"/>
      <c r="AM802" s="669"/>
      <c r="AN802" s="669"/>
      <c r="AO802" s="669"/>
      <c r="AP802" s="669"/>
      <c r="AQ802" s="669"/>
      <c r="AR802" s="669"/>
      <c r="AS802" s="669"/>
      <c r="AT802" s="670"/>
      <c r="AU802" s="387"/>
      <c r="AV802" s="388"/>
      <c r="AW802" s="388"/>
      <c r="AX802" s="389"/>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30" t="s">
        <v>20</v>
      </c>
      <c r="H812" s="831"/>
      <c r="I812" s="831"/>
      <c r="J812" s="831"/>
      <c r="K812" s="831"/>
      <c r="L812" s="832"/>
      <c r="M812" s="833"/>
      <c r="N812" s="833"/>
      <c r="O812" s="833"/>
      <c r="P812" s="833"/>
      <c r="Q812" s="833"/>
      <c r="R812" s="833"/>
      <c r="S812" s="833"/>
      <c r="T812" s="833"/>
      <c r="U812" s="833"/>
      <c r="V812" s="833"/>
      <c r="W812" s="833"/>
      <c r="X812" s="834"/>
      <c r="Y812" s="835">
        <f>SUM(Y802:AB811)</f>
        <v>0</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v>
      </c>
      <c r="AV812" s="836"/>
      <c r="AW812" s="836"/>
      <c r="AX812" s="838"/>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800"/>
      <c r="AY813">
        <f>COUNTA($G$815,$AC$815)</f>
        <v>0</v>
      </c>
    </row>
    <row r="814" spans="1:51" ht="24.75" hidden="1" customHeight="1" x14ac:dyDescent="0.15">
      <c r="A814" s="635"/>
      <c r="B814" s="636"/>
      <c r="C814" s="636"/>
      <c r="D814" s="636"/>
      <c r="E814" s="636"/>
      <c r="F814" s="637"/>
      <c r="G814" s="819"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5"/>
      <c r="AC814" s="819"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7"/>
      <c r="Z815" s="388"/>
      <c r="AA815" s="388"/>
      <c r="AB815" s="809"/>
      <c r="AC815" s="674"/>
      <c r="AD815" s="675"/>
      <c r="AE815" s="675"/>
      <c r="AF815" s="675"/>
      <c r="AG815" s="676"/>
      <c r="AH815" s="668"/>
      <c r="AI815" s="669"/>
      <c r="AJ815" s="669"/>
      <c r="AK815" s="669"/>
      <c r="AL815" s="669"/>
      <c r="AM815" s="669"/>
      <c r="AN815" s="669"/>
      <c r="AO815" s="669"/>
      <c r="AP815" s="669"/>
      <c r="AQ815" s="669"/>
      <c r="AR815" s="669"/>
      <c r="AS815" s="669"/>
      <c r="AT815" s="670"/>
      <c r="AU815" s="387"/>
      <c r="AV815" s="388"/>
      <c r="AW815" s="388"/>
      <c r="AX815" s="389"/>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800"/>
      <c r="AY826">
        <f>COUNTA($G$828,$AC$828)</f>
        <v>0</v>
      </c>
    </row>
    <row r="827" spans="1:51" ht="24.75" hidden="1" customHeight="1" x14ac:dyDescent="0.15">
      <c r="A827" s="635"/>
      <c r="B827" s="636"/>
      <c r="C827" s="636"/>
      <c r="D827" s="636"/>
      <c r="E827" s="636"/>
      <c r="F827" s="637"/>
      <c r="G827" s="819"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5"/>
      <c r="AC827" s="819"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7"/>
      <c r="Z828" s="388"/>
      <c r="AA828" s="388"/>
      <c r="AB828" s="809"/>
      <c r="AC828" s="674"/>
      <c r="AD828" s="675"/>
      <c r="AE828" s="675"/>
      <c r="AF828" s="675"/>
      <c r="AG828" s="676"/>
      <c r="AH828" s="668"/>
      <c r="AI828" s="669"/>
      <c r="AJ828" s="669"/>
      <c r="AK828" s="669"/>
      <c r="AL828" s="669"/>
      <c r="AM828" s="669"/>
      <c r="AN828" s="669"/>
      <c r="AO828" s="669"/>
      <c r="AP828" s="669"/>
      <c r="AQ828" s="669"/>
      <c r="AR828" s="669"/>
      <c r="AS828" s="669"/>
      <c r="AT828" s="670"/>
      <c r="AU828" s="387"/>
      <c r="AV828" s="388"/>
      <c r="AW828" s="388"/>
      <c r="AX828" s="389"/>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hidden="1"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768</v>
      </c>
      <c r="D845" s="372"/>
      <c r="E845" s="372"/>
      <c r="F845" s="372"/>
      <c r="G845" s="372"/>
      <c r="H845" s="372"/>
      <c r="I845" s="373"/>
      <c r="J845" s="344">
        <v>7000020010006</v>
      </c>
      <c r="K845" s="345"/>
      <c r="L845" s="345"/>
      <c r="M845" s="345"/>
      <c r="N845" s="345"/>
      <c r="O845" s="345"/>
      <c r="P845" s="346" t="s">
        <v>762</v>
      </c>
      <c r="Q845" s="346"/>
      <c r="R845" s="346"/>
      <c r="S845" s="346"/>
      <c r="T845" s="346"/>
      <c r="U845" s="346"/>
      <c r="V845" s="346"/>
      <c r="W845" s="346"/>
      <c r="X845" s="346"/>
      <c r="Y845" s="347">
        <v>66.876000000000005</v>
      </c>
      <c r="Z845" s="348"/>
      <c r="AA845" s="348"/>
      <c r="AB845" s="349"/>
      <c r="AC845" s="350" t="s">
        <v>766</v>
      </c>
      <c r="AD845" s="351"/>
      <c r="AE845" s="351"/>
      <c r="AF845" s="351"/>
      <c r="AG845" s="351"/>
      <c r="AH845" s="366" t="s">
        <v>408</v>
      </c>
      <c r="AI845" s="367"/>
      <c r="AJ845" s="367"/>
      <c r="AK845" s="367"/>
      <c r="AL845" s="354" t="s">
        <v>408</v>
      </c>
      <c r="AM845" s="355"/>
      <c r="AN845" s="355"/>
      <c r="AO845" s="356"/>
      <c r="AP845" s="357" t="s">
        <v>408</v>
      </c>
      <c r="AQ845" s="357"/>
      <c r="AR845" s="357"/>
      <c r="AS845" s="357"/>
      <c r="AT845" s="357"/>
      <c r="AU845" s="357"/>
      <c r="AV845" s="357"/>
      <c r="AW845" s="357"/>
      <c r="AX845" s="357"/>
    </row>
    <row r="846" spans="1:51" ht="30" customHeight="1" x14ac:dyDescent="0.15">
      <c r="A846" s="370">
        <v>2</v>
      </c>
      <c r="B846" s="370">
        <v>1</v>
      </c>
      <c r="C846" s="371" t="s">
        <v>769</v>
      </c>
      <c r="D846" s="374"/>
      <c r="E846" s="374"/>
      <c r="F846" s="374"/>
      <c r="G846" s="374"/>
      <c r="H846" s="374"/>
      <c r="I846" s="375"/>
      <c r="J846" s="344">
        <v>8000020280003</v>
      </c>
      <c r="K846" s="345"/>
      <c r="L846" s="345"/>
      <c r="M846" s="345"/>
      <c r="N846" s="345"/>
      <c r="O846" s="345"/>
      <c r="P846" s="346" t="s">
        <v>762</v>
      </c>
      <c r="Q846" s="346"/>
      <c r="R846" s="346"/>
      <c r="S846" s="346"/>
      <c r="T846" s="346"/>
      <c r="U846" s="346"/>
      <c r="V846" s="346"/>
      <c r="W846" s="346"/>
      <c r="X846" s="346"/>
      <c r="Y846" s="347">
        <v>51.89</v>
      </c>
      <c r="Z846" s="348"/>
      <c r="AA846" s="348"/>
      <c r="AB846" s="349"/>
      <c r="AC846" s="350" t="s">
        <v>766</v>
      </c>
      <c r="AD846" s="351"/>
      <c r="AE846" s="351"/>
      <c r="AF846" s="351"/>
      <c r="AG846" s="351"/>
      <c r="AH846" s="366" t="s">
        <v>408</v>
      </c>
      <c r="AI846" s="367"/>
      <c r="AJ846" s="367"/>
      <c r="AK846" s="367"/>
      <c r="AL846" s="354" t="s">
        <v>408</v>
      </c>
      <c r="AM846" s="355"/>
      <c r="AN846" s="355"/>
      <c r="AO846" s="356"/>
      <c r="AP846" s="357" t="s">
        <v>408</v>
      </c>
      <c r="AQ846" s="357"/>
      <c r="AR846" s="357"/>
      <c r="AS846" s="357"/>
      <c r="AT846" s="357"/>
      <c r="AU846" s="357"/>
      <c r="AV846" s="357"/>
      <c r="AW846" s="357"/>
      <c r="AX846" s="357"/>
      <c r="AY846">
        <f>COUNTA($C$846)</f>
        <v>1</v>
      </c>
    </row>
    <row r="847" spans="1:51" ht="30" customHeight="1" x14ac:dyDescent="0.15">
      <c r="A847" s="370">
        <v>3</v>
      </c>
      <c r="B847" s="370">
        <v>1</v>
      </c>
      <c r="C847" s="371" t="s">
        <v>770</v>
      </c>
      <c r="D847" s="374"/>
      <c r="E847" s="374"/>
      <c r="F847" s="374"/>
      <c r="G847" s="374"/>
      <c r="H847" s="374"/>
      <c r="I847" s="375"/>
      <c r="J847" s="344">
        <v>1000020140007</v>
      </c>
      <c r="K847" s="345"/>
      <c r="L847" s="345"/>
      <c r="M847" s="345"/>
      <c r="N847" s="345"/>
      <c r="O847" s="345"/>
      <c r="P847" s="359" t="s">
        <v>762</v>
      </c>
      <c r="Q847" s="346"/>
      <c r="R847" s="346"/>
      <c r="S847" s="346"/>
      <c r="T847" s="346"/>
      <c r="U847" s="346"/>
      <c r="V847" s="346"/>
      <c r="W847" s="346"/>
      <c r="X847" s="346"/>
      <c r="Y847" s="347">
        <v>42.363</v>
      </c>
      <c r="Z847" s="348"/>
      <c r="AA847" s="348"/>
      <c r="AB847" s="349"/>
      <c r="AC847" s="350" t="s">
        <v>766</v>
      </c>
      <c r="AD847" s="351"/>
      <c r="AE847" s="351"/>
      <c r="AF847" s="351"/>
      <c r="AG847" s="351"/>
      <c r="AH847" s="366" t="s">
        <v>408</v>
      </c>
      <c r="AI847" s="367"/>
      <c r="AJ847" s="367"/>
      <c r="AK847" s="367"/>
      <c r="AL847" s="354" t="s">
        <v>408</v>
      </c>
      <c r="AM847" s="355"/>
      <c r="AN847" s="355"/>
      <c r="AO847" s="356"/>
      <c r="AP847" s="357" t="s">
        <v>408</v>
      </c>
      <c r="AQ847" s="357"/>
      <c r="AR847" s="357"/>
      <c r="AS847" s="357"/>
      <c r="AT847" s="357"/>
      <c r="AU847" s="357"/>
      <c r="AV847" s="357"/>
      <c r="AW847" s="357"/>
      <c r="AX847" s="357"/>
      <c r="AY847">
        <f>COUNTA($C$847)</f>
        <v>1</v>
      </c>
    </row>
    <row r="848" spans="1:51" ht="30" customHeight="1" x14ac:dyDescent="0.15">
      <c r="A848" s="370">
        <v>4</v>
      </c>
      <c r="B848" s="370">
        <v>1</v>
      </c>
      <c r="C848" s="371" t="s">
        <v>771</v>
      </c>
      <c r="D848" s="374"/>
      <c r="E848" s="374"/>
      <c r="F848" s="374"/>
      <c r="G848" s="374"/>
      <c r="H848" s="374"/>
      <c r="I848" s="375"/>
      <c r="J848" s="344">
        <v>4000020270008</v>
      </c>
      <c r="K848" s="345"/>
      <c r="L848" s="345"/>
      <c r="M848" s="345"/>
      <c r="N848" s="345"/>
      <c r="O848" s="345"/>
      <c r="P848" s="359" t="s">
        <v>762</v>
      </c>
      <c r="Q848" s="346"/>
      <c r="R848" s="346"/>
      <c r="S848" s="346"/>
      <c r="T848" s="346"/>
      <c r="U848" s="346"/>
      <c r="V848" s="346"/>
      <c r="W848" s="346"/>
      <c r="X848" s="346"/>
      <c r="Y848" s="347">
        <v>41.848999999999997</v>
      </c>
      <c r="Z848" s="348"/>
      <c r="AA848" s="348"/>
      <c r="AB848" s="349"/>
      <c r="AC848" s="350" t="s">
        <v>766</v>
      </c>
      <c r="AD848" s="351"/>
      <c r="AE848" s="351"/>
      <c r="AF848" s="351"/>
      <c r="AG848" s="351"/>
      <c r="AH848" s="366" t="s">
        <v>408</v>
      </c>
      <c r="AI848" s="367"/>
      <c r="AJ848" s="367"/>
      <c r="AK848" s="367"/>
      <c r="AL848" s="354" t="s">
        <v>408</v>
      </c>
      <c r="AM848" s="355"/>
      <c r="AN848" s="355"/>
      <c r="AO848" s="356"/>
      <c r="AP848" s="357" t="s">
        <v>408</v>
      </c>
      <c r="AQ848" s="357"/>
      <c r="AR848" s="357"/>
      <c r="AS848" s="357"/>
      <c r="AT848" s="357"/>
      <c r="AU848" s="357"/>
      <c r="AV848" s="357"/>
      <c r="AW848" s="357"/>
      <c r="AX848" s="357"/>
      <c r="AY848">
        <f>COUNTA($C$848)</f>
        <v>1</v>
      </c>
    </row>
    <row r="849" spans="1:51" ht="30" customHeight="1" x14ac:dyDescent="0.15">
      <c r="A849" s="370">
        <v>5</v>
      </c>
      <c r="B849" s="370">
        <v>1</v>
      </c>
      <c r="C849" s="371" t="s">
        <v>772</v>
      </c>
      <c r="D849" s="374"/>
      <c r="E849" s="374"/>
      <c r="F849" s="374"/>
      <c r="G849" s="374"/>
      <c r="H849" s="374"/>
      <c r="I849" s="375"/>
      <c r="J849" s="344">
        <v>1000020230006</v>
      </c>
      <c r="K849" s="345"/>
      <c r="L849" s="345"/>
      <c r="M849" s="345"/>
      <c r="N849" s="345"/>
      <c r="O849" s="345"/>
      <c r="P849" s="346" t="s">
        <v>762</v>
      </c>
      <c r="Q849" s="346"/>
      <c r="R849" s="346"/>
      <c r="S849" s="346"/>
      <c r="T849" s="346"/>
      <c r="U849" s="346"/>
      <c r="V849" s="346"/>
      <c r="W849" s="346"/>
      <c r="X849" s="346"/>
      <c r="Y849" s="347">
        <v>41.194000000000003</v>
      </c>
      <c r="Z849" s="348"/>
      <c r="AA849" s="348"/>
      <c r="AB849" s="349"/>
      <c r="AC849" s="350" t="s">
        <v>766</v>
      </c>
      <c r="AD849" s="351"/>
      <c r="AE849" s="351"/>
      <c r="AF849" s="351"/>
      <c r="AG849" s="351"/>
      <c r="AH849" s="366" t="s">
        <v>408</v>
      </c>
      <c r="AI849" s="367"/>
      <c r="AJ849" s="367"/>
      <c r="AK849" s="367"/>
      <c r="AL849" s="354" t="s">
        <v>408</v>
      </c>
      <c r="AM849" s="355"/>
      <c r="AN849" s="355"/>
      <c r="AO849" s="356"/>
      <c r="AP849" s="357" t="s">
        <v>408</v>
      </c>
      <c r="AQ849" s="357"/>
      <c r="AR849" s="357"/>
      <c r="AS849" s="357"/>
      <c r="AT849" s="357"/>
      <c r="AU849" s="357"/>
      <c r="AV849" s="357"/>
      <c r="AW849" s="357"/>
      <c r="AX849" s="357"/>
      <c r="AY849">
        <f>COUNTA($C$849)</f>
        <v>1</v>
      </c>
    </row>
    <row r="850" spans="1:51" ht="30" customHeight="1" x14ac:dyDescent="0.15">
      <c r="A850" s="370">
        <v>6</v>
      </c>
      <c r="B850" s="370">
        <v>1</v>
      </c>
      <c r="C850" s="371" t="s">
        <v>773</v>
      </c>
      <c r="D850" s="374"/>
      <c r="E850" s="374"/>
      <c r="F850" s="374"/>
      <c r="G850" s="374"/>
      <c r="H850" s="374"/>
      <c r="I850" s="375"/>
      <c r="J850" s="344">
        <v>8000020130001</v>
      </c>
      <c r="K850" s="345"/>
      <c r="L850" s="345"/>
      <c r="M850" s="345"/>
      <c r="N850" s="345"/>
      <c r="O850" s="345"/>
      <c r="P850" s="346" t="s">
        <v>762</v>
      </c>
      <c r="Q850" s="346"/>
      <c r="R850" s="346"/>
      <c r="S850" s="346"/>
      <c r="T850" s="346"/>
      <c r="U850" s="346"/>
      <c r="V850" s="346"/>
      <c r="W850" s="346"/>
      <c r="X850" s="346"/>
      <c r="Y850" s="347">
        <v>40.694000000000003</v>
      </c>
      <c r="Z850" s="348"/>
      <c r="AA850" s="348"/>
      <c r="AB850" s="349"/>
      <c r="AC850" s="350" t="s">
        <v>766</v>
      </c>
      <c r="AD850" s="351"/>
      <c r="AE850" s="351"/>
      <c r="AF850" s="351"/>
      <c r="AG850" s="351"/>
      <c r="AH850" s="366" t="s">
        <v>408</v>
      </c>
      <c r="AI850" s="367"/>
      <c r="AJ850" s="367"/>
      <c r="AK850" s="367"/>
      <c r="AL850" s="354" t="s">
        <v>408</v>
      </c>
      <c r="AM850" s="355"/>
      <c r="AN850" s="355"/>
      <c r="AO850" s="356"/>
      <c r="AP850" s="357" t="s">
        <v>408</v>
      </c>
      <c r="AQ850" s="357"/>
      <c r="AR850" s="357"/>
      <c r="AS850" s="357"/>
      <c r="AT850" s="357"/>
      <c r="AU850" s="357"/>
      <c r="AV850" s="357"/>
      <c r="AW850" s="357"/>
      <c r="AX850" s="357"/>
      <c r="AY850">
        <f>COUNTA($C$850)</f>
        <v>1</v>
      </c>
    </row>
    <row r="851" spans="1:51" ht="30" customHeight="1" x14ac:dyDescent="0.15">
      <c r="A851" s="370">
        <v>7</v>
      </c>
      <c r="B851" s="370">
        <v>1</v>
      </c>
      <c r="C851" s="371" t="s">
        <v>774</v>
      </c>
      <c r="D851" s="374"/>
      <c r="E851" s="374"/>
      <c r="F851" s="374"/>
      <c r="G851" s="374"/>
      <c r="H851" s="374"/>
      <c r="I851" s="375"/>
      <c r="J851" s="344">
        <v>2000020260002</v>
      </c>
      <c r="K851" s="345"/>
      <c r="L851" s="345"/>
      <c r="M851" s="345"/>
      <c r="N851" s="345"/>
      <c r="O851" s="345"/>
      <c r="P851" s="346" t="s">
        <v>762</v>
      </c>
      <c r="Q851" s="346"/>
      <c r="R851" s="346"/>
      <c r="S851" s="346"/>
      <c r="T851" s="346"/>
      <c r="U851" s="346"/>
      <c r="V851" s="346"/>
      <c r="W851" s="346"/>
      <c r="X851" s="346"/>
      <c r="Y851" s="347">
        <v>34.859000000000002</v>
      </c>
      <c r="Z851" s="348"/>
      <c r="AA851" s="348"/>
      <c r="AB851" s="349"/>
      <c r="AC851" s="350" t="s">
        <v>766</v>
      </c>
      <c r="AD851" s="351"/>
      <c r="AE851" s="351"/>
      <c r="AF851" s="351"/>
      <c r="AG851" s="351"/>
      <c r="AH851" s="366" t="s">
        <v>408</v>
      </c>
      <c r="AI851" s="367"/>
      <c r="AJ851" s="367"/>
      <c r="AK851" s="367"/>
      <c r="AL851" s="354" t="s">
        <v>408</v>
      </c>
      <c r="AM851" s="355"/>
      <c r="AN851" s="355"/>
      <c r="AO851" s="356"/>
      <c r="AP851" s="357" t="s">
        <v>408</v>
      </c>
      <c r="AQ851" s="357"/>
      <c r="AR851" s="357"/>
      <c r="AS851" s="357"/>
      <c r="AT851" s="357"/>
      <c r="AU851" s="357"/>
      <c r="AV851" s="357"/>
      <c r="AW851" s="357"/>
      <c r="AX851" s="357"/>
      <c r="AY851">
        <f>COUNTA($C$851)</f>
        <v>1</v>
      </c>
    </row>
    <row r="852" spans="1:51" ht="30" customHeight="1" x14ac:dyDescent="0.15">
      <c r="A852" s="370">
        <v>8</v>
      </c>
      <c r="B852" s="370">
        <v>1</v>
      </c>
      <c r="C852" s="371" t="s">
        <v>775</v>
      </c>
      <c r="D852" s="372"/>
      <c r="E852" s="372"/>
      <c r="F852" s="372"/>
      <c r="G852" s="372"/>
      <c r="H852" s="372"/>
      <c r="I852" s="373"/>
      <c r="J852" s="344">
        <v>6000020400009</v>
      </c>
      <c r="K852" s="345"/>
      <c r="L852" s="345"/>
      <c r="M852" s="345"/>
      <c r="N852" s="345"/>
      <c r="O852" s="345"/>
      <c r="P852" s="346" t="s">
        <v>762</v>
      </c>
      <c r="Q852" s="346"/>
      <c r="R852" s="346"/>
      <c r="S852" s="346"/>
      <c r="T852" s="346"/>
      <c r="U852" s="346"/>
      <c r="V852" s="346"/>
      <c r="W852" s="346"/>
      <c r="X852" s="346"/>
      <c r="Y852" s="347">
        <v>30.173999999999999</v>
      </c>
      <c r="Z852" s="348"/>
      <c r="AA852" s="348"/>
      <c r="AB852" s="349"/>
      <c r="AC852" s="350" t="s">
        <v>766</v>
      </c>
      <c r="AD852" s="351"/>
      <c r="AE852" s="351"/>
      <c r="AF852" s="351"/>
      <c r="AG852" s="351"/>
      <c r="AH852" s="366" t="s">
        <v>408</v>
      </c>
      <c r="AI852" s="367"/>
      <c r="AJ852" s="367"/>
      <c r="AK852" s="367"/>
      <c r="AL852" s="354" t="s">
        <v>408</v>
      </c>
      <c r="AM852" s="355"/>
      <c r="AN852" s="355"/>
      <c r="AO852" s="356"/>
      <c r="AP852" s="357" t="s">
        <v>408</v>
      </c>
      <c r="AQ852" s="357"/>
      <c r="AR852" s="357"/>
      <c r="AS852" s="357"/>
      <c r="AT852" s="357"/>
      <c r="AU852" s="357"/>
      <c r="AV852" s="357"/>
      <c r="AW852" s="357"/>
      <c r="AX852" s="357"/>
      <c r="AY852">
        <f>COUNTA($C$852)</f>
        <v>1</v>
      </c>
    </row>
    <row r="853" spans="1:51" ht="30" customHeight="1" x14ac:dyDescent="0.15">
      <c r="A853" s="370">
        <v>9</v>
      </c>
      <c r="B853" s="370">
        <v>1</v>
      </c>
      <c r="C853" s="371" t="s">
        <v>776</v>
      </c>
      <c r="D853" s="372"/>
      <c r="E853" s="372"/>
      <c r="F853" s="372"/>
      <c r="G853" s="372"/>
      <c r="H853" s="372"/>
      <c r="I853" s="373"/>
      <c r="J853" s="344">
        <v>7000020220001</v>
      </c>
      <c r="K853" s="345"/>
      <c r="L853" s="345"/>
      <c r="M853" s="345"/>
      <c r="N853" s="345"/>
      <c r="O853" s="345"/>
      <c r="P853" s="346" t="s">
        <v>762</v>
      </c>
      <c r="Q853" s="346"/>
      <c r="R853" s="346"/>
      <c r="S853" s="346"/>
      <c r="T853" s="346"/>
      <c r="U853" s="346"/>
      <c r="V853" s="346"/>
      <c r="W853" s="346"/>
      <c r="X853" s="346"/>
      <c r="Y853" s="347">
        <v>28.805</v>
      </c>
      <c r="Z853" s="348"/>
      <c r="AA853" s="348"/>
      <c r="AB853" s="349"/>
      <c r="AC853" s="350" t="s">
        <v>766</v>
      </c>
      <c r="AD853" s="351"/>
      <c r="AE853" s="351"/>
      <c r="AF853" s="351"/>
      <c r="AG853" s="351"/>
      <c r="AH853" s="366" t="s">
        <v>408</v>
      </c>
      <c r="AI853" s="367"/>
      <c r="AJ853" s="367"/>
      <c r="AK853" s="367"/>
      <c r="AL853" s="354" t="s">
        <v>408</v>
      </c>
      <c r="AM853" s="355"/>
      <c r="AN853" s="355"/>
      <c r="AO853" s="356"/>
      <c r="AP853" s="357" t="s">
        <v>408</v>
      </c>
      <c r="AQ853" s="357"/>
      <c r="AR853" s="357"/>
      <c r="AS853" s="357"/>
      <c r="AT853" s="357"/>
      <c r="AU853" s="357"/>
      <c r="AV853" s="357"/>
      <c r="AW853" s="357"/>
      <c r="AX853" s="357"/>
      <c r="AY853">
        <f>COUNTA($C$853)</f>
        <v>1</v>
      </c>
    </row>
    <row r="854" spans="1:51" ht="30" customHeight="1" x14ac:dyDescent="0.15">
      <c r="A854" s="370">
        <v>10</v>
      </c>
      <c r="B854" s="370">
        <v>1</v>
      </c>
      <c r="C854" s="371" t="s">
        <v>777</v>
      </c>
      <c r="D854" s="372"/>
      <c r="E854" s="372"/>
      <c r="F854" s="372"/>
      <c r="G854" s="372"/>
      <c r="H854" s="372"/>
      <c r="I854" s="373"/>
      <c r="J854" s="344">
        <v>4000020120006</v>
      </c>
      <c r="K854" s="345"/>
      <c r="L854" s="345"/>
      <c r="M854" s="345"/>
      <c r="N854" s="345"/>
      <c r="O854" s="345"/>
      <c r="P854" s="346" t="s">
        <v>762</v>
      </c>
      <c r="Q854" s="346"/>
      <c r="R854" s="346"/>
      <c r="S854" s="346"/>
      <c r="T854" s="346"/>
      <c r="U854" s="346"/>
      <c r="V854" s="346"/>
      <c r="W854" s="346"/>
      <c r="X854" s="346"/>
      <c r="Y854" s="347">
        <v>28.661000000000001</v>
      </c>
      <c r="Z854" s="348"/>
      <c r="AA854" s="348"/>
      <c r="AB854" s="349"/>
      <c r="AC854" s="350" t="s">
        <v>766</v>
      </c>
      <c r="AD854" s="351"/>
      <c r="AE854" s="351"/>
      <c r="AF854" s="351"/>
      <c r="AG854" s="351"/>
      <c r="AH854" s="366" t="s">
        <v>408</v>
      </c>
      <c r="AI854" s="367"/>
      <c r="AJ854" s="367"/>
      <c r="AK854" s="367"/>
      <c r="AL854" s="354" t="s">
        <v>408</v>
      </c>
      <c r="AM854" s="355"/>
      <c r="AN854" s="355"/>
      <c r="AO854" s="356"/>
      <c r="AP854" s="357" t="s">
        <v>408</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778</v>
      </c>
      <c r="F1110" s="369"/>
      <c r="G1110" s="369"/>
      <c r="H1110" s="369"/>
      <c r="I1110" s="369"/>
      <c r="J1110" s="344" t="s">
        <v>778</v>
      </c>
      <c r="K1110" s="345"/>
      <c r="L1110" s="345"/>
      <c r="M1110" s="345"/>
      <c r="N1110" s="345"/>
      <c r="O1110" s="345"/>
      <c r="P1110" s="359" t="s">
        <v>778</v>
      </c>
      <c r="Q1110" s="346"/>
      <c r="R1110" s="346"/>
      <c r="S1110" s="346"/>
      <c r="T1110" s="346"/>
      <c r="U1110" s="346"/>
      <c r="V1110" s="346"/>
      <c r="W1110" s="346"/>
      <c r="X1110" s="346"/>
      <c r="Y1110" s="347" t="s">
        <v>778</v>
      </c>
      <c r="Z1110" s="348"/>
      <c r="AA1110" s="348"/>
      <c r="AB1110" s="349"/>
      <c r="AC1110" s="350"/>
      <c r="AD1110" s="351"/>
      <c r="AE1110" s="351"/>
      <c r="AF1110" s="351"/>
      <c r="AG1110" s="351"/>
      <c r="AH1110" s="352" t="s">
        <v>778</v>
      </c>
      <c r="AI1110" s="353"/>
      <c r="AJ1110" s="353"/>
      <c r="AK1110" s="353"/>
      <c r="AL1110" s="354" t="s">
        <v>778</v>
      </c>
      <c r="AM1110" s="355"/>
      <c r="AN1110" s="355"/>
      <c r="AO1110" s="356"/>
      <c r="AP1110" s="357" t="s">
        <v>778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idden="1" x14ac:dyDescent="0.15"/>
    <row r="1141" spans="1:51" hidden="1" x14ac:dyDescent="0.15"/>
    <row r="1142" spans="1:51" hidden="1" x14ac:dyDescent="0.15"/>
    <row r="1143"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31">
      <formula>IF(RIGHT(TEXT(P14,"0.#"),1)=".",FALSE,TRUE)</formula>
    </cfRule>
    <cfRule type="expression" dxfId="2796" priority="14032">
      <formula>IF(RIGHT(TEXT(P14,"0.#"),1)=".",TRUE,FALSE)</formula>
    </cfRule>
  </conditionalFormatting>
  <conditionalFormatting sqref="AE32">
    <cfRule type="expression" dxfId="2795" priority="14021">
      <formula>IF(RIGHT(TEXT(AE32,"0.#"),1)=".",FALSE,TRUE)</formula>
    </cfRule>
    <cfRule type="expression" dxfId="2794" priority="14022">
      <formula>IF(RIGHT(TEXT(AE32,"0.#"),1)=".",TRUE,FALSE)</formula>
    </cfRule>
  </conditionalFormatting>
  <conditionalFormatting sqref="P18:AX18">
    <cfRule type="expression" dxfId="2793" priority="13907">
      <formula>IF(RIGHT(TEXT(P18,"0.#"),1)=".",FALSE,TRUE)</formula>
    </cfRule>
    <cfRule type="expression" dxfId="2792" priority="13908">
      <formula>IF(RIGHT(TEXT(P18,"0.#"),1)=".",TRUE,FALSE)</formula>
    </cfRule>
  </conditionalFormatting>
  <conditionalFormatting sqref="Y790">
    <cfRule type="expression" dxfId="2791" priority="13903">
      <formula>IF(RIGHT(TEXT(Y790,"0.#"),1)=".",FALSE,TRUE)</formula>
    </cfRule>
    <cfRule type="expression" dxfId="2790" priority="13904">
      <formula>IF(RIGHT(TEXT(Y790,"0.#"),1)=".",TRUE,FALSE)</formula>
    </cfRule>
  </conditionalFormatting>
  <conditionalFormatting sqref="Y799">
    <cfRule type="expression" dxfId="2789" priority="13899">
      <formula>IF(RIGHT(TEXT(Y799,"0.#"),1)=".",FALSE,TRUE)</formula>
    </cfRule>
    <cfRule type="expression" dxfId="2788" priority="13900">
      <formula>IF(RIGHT(TEXT(Y799,"0.#"),1)=".",TRUE,FALSE)</formula>
    </cfRule>
  </conditionalFormatting>
  <conditionalFormatting sqref="Y830:Y837 Y828 Y817:Y824 Y815 Y804:Y811 Y802">
    <cfRule type="expression" dxfId="2787" priority="13681">
      <formula>IF(RIGHT(TEXT(Y802,"0.#"),1)=".",FALSE,TRUE)</formula>
    </cfRule>
    <cfRule type="expression" dxfId="2786" priority="13682">
      <formula>IF(RIGHT(TEXT(Y802,"0.#"),1)=".",TRUE,FALSE)</formula>
    </cfRule>
  </conditionalFormatting>
  <conditionalFormatting sqref="P16:AQ17 P15:AX15 P13:AX13">
    <cfRule type="expression" dxfId="2785" priority="13729">
      <formula>IF(RIGHT(TEXT(P13,"0.#"),1)=".",FALSE,TRUE)</formula>
    </cfRule>
    <cfRule type="expression" dxfId="2784" priority="13730">
      <formula>IF(RIGHT(TEXT(P13,"0.#"),1)=".",TRUE,FALSE)</formula>
    </cfRule>
  </conditionalFormatting>
  <conditionalFormatting sqref="P19:AJ19">
    <cfRule type="expression" dxfId="2783" priority="13727">
      <formula>IF(RIGHT(TEXT(P19,"0.#"),1)=".",FALSE,TRUE)</formula>
    </cfRule>
    <cfRule type="expression" dxfId="2782" priority="13728">
      <formula>IF(RIGHT(TEXT(P19,"0.#"),1)=".",TRUE,FALSE)</formula>
    </cfRule>
  </conditionalFormatting>
  <conditionalFormatting sqref="AE101 AQ101">
    <cfRule type="expression" dxfId="2781" priority="13719">
      <formula>IF(RIGHT(TEXT(AE101,"0.#"),1)=".",FALSE,TRUE)</formula>
    </cfRule>
    <cfRule type="expression" dxfId="2780" priority="13720">
      <formula>IF(RIGHT(TEXT(AE101,"0.#"),1)=".",TRUE,FALSE)</formula>
    </cfRule>
  </conditionalFormatting>
  <conditionalFormatting sqref="Y791:Y798 Y789">
    <cfRule type="expression" dxfId="2779" priority="13705">
      <formula>IF(RIGHT(TEXT(Y789,"0.#"),1)=".",FALSE,TRUE)</formula>
    </cfRule>
    <cfRule type="expression" dxfId="2778" priority="13706">
      <formula>IF(RIGHT(TEXT(Y789,"0.#"),1)=".",TRUE,FALSE)</formula>
    </cfRule>
  </conditionalFormatting>
  <conditionalFormatting sqref="AU790">
    <cfRule type="expression" dxfId="2777" priority="13703">
      <formula>IF(RIGHT(TEXT(AU790,"0.#"),1)=".",FALSE,TRUE)</formula>
    </cfRule>
    <cfRule type="expression" dxfId="2776" priority="13704">
      <formula>IF(RIGHT(TEXT(AU790,"0.#"),1)=".",TRUE,FALSE)</formula>
    </cfRule>
  </conditionalFormatting>
  <conditionalFormatting sqref="AU799">
    <cfRule type="expression" dxfId="2775" priority="13701">
      <formula>IF(RIGHT(TEXT(AU799,"0.#"),1)=".",FALSE,TRUE)</formula>
    </cfRule>
    <cfRule type="expression" dxfId="2774" priority="13702">
      <formula>IF(RIGHT(TEXT(AU799,"0.#"),1)=".",TRUE,FALSE)</formula>
    </cfRule>
  </conditionalFormatting>
  <conditionalFormatting sqref="AU791:AU798 AU789">
    <cfRule type="expression" dxfId="2773" priority="13699">
      <formula>IF(RIGHT(TEXT(AU789,"0.#"),1)=".",FALSE,TRUE)</formula>
    </cfRule>
    <cfRule type="expression" dxfId="2772" priority="13700">
      <formula>IF(RIGHT(TEXT(AU789,"0.#"),1)=".",TRUE,FALSE)</formula>
    </cfRule>
  </conditionalFormatting>
  <conditionalFormatting sqref="Y829 Y816 Y803">
    <cfRule type="expression" dxfId="2771" priority="13685">
      <formula>IF(RIGHT(TEXT(Y803,"0.#"),1)=".",FALSE,TRUE)</formula>
    </cfRule>
    <cfRule type="expression" dxfId="2770" priority="13686">
      <formula>IF(RIGHT(TEXT(Y803,"0.#"),1)=".",TRUE,FALSE)</formula>
    </cfRule>
  </conditionalFormatting>
  <conditionalFormatting sqref="Y838 Y825 Y812">
    <cfRule type="expression" dxfId="2769" priority="13683">
      <formula>IF(RIGHT(TEXT(Y812,"0.#"),1)=".",FALSE,TRUE)</formula>
    </cfRule>
    <cfRule type="expression" dxfId="2768" priority="13684">
      <formula>IF(RIGHT(TEXT(Y812,"0.#"),1)=".",TRUE,FALSE)</formula>
    </cfRule>
  </conditionalFormatting>
  <conditionalFormatting sqref="AU829 AU816 AU803">
    <cfRule type="expression" dxfId="2767" priority="13679">
      <formula>IF(RIGHT(TEXT(AU803,"0.#"),1)=".",FALSE,TRUE)</formula>
    </cfRule>
    <cfRule type="expression" dxfId="2766" priority="13680">
      <formula>IF(RIGHT(TEXT(AU803,"0.#"),1)=".",TRUE,FALSE)</formula>
    </cfRule>
  </conditionalFormatting>
  <conditionalFormatting sqref="AU838 AU825 AU812">
    <cfRule type="expression" dxfId="2765" priority="13677">
      <formula>IF(RIGHT(TEXT(AU812,"0.#"),1)=".",FALSE,TRUE)</formula>
    </cfRule>
    <cfRule type="expression" dxfId="2764" priority="13678">
      <formula>IF(RIGHT(TEXT(AU812,"0.#"),1)=".",TRUE,FALSE)</formula>
    </cfRule>
  </conditionalFormatting>
  <conditionalFormatting sqref="AU830:AU837 AU828 AU817:AU824 AU815 AU804:AU811 AU802">
    <cfRule type="expression" dxfId="2763" priority="13675">
      <formula>IF(RIGHT(TEXT(AU802,"0.#"),1)=".",FALSE,TRUE)</formula>
    </cfRule>
    <cfRule type="expression" dxfId="2762" priority="13676">
      <formula>IF(RIGHT(TEXT(AU802,"0.#"),1)=".",TRUE,FALSE)</formula>
    </cfRule>
  </conditionalFormatting>
  <conditionalFormatting sqref="AM87">
    <cfRule type="expression" dxfId="2761" priority="13329">
      <formula>IF(RIGHT(TEXT(AM87,"0.#"),1)=".",FALSE,TRUE)</formula>
    </cfRule>
    <cfRule type="expression" dxfId="2760" priority="13330">
      <formula>IF(RIGHT(TEXT(AM87,"0.#"),1)=".",TRUE,FALSE)</formula>
    </cfRule>
  </conditionalFormatting>
  <conditionalFormatting sqref="AE55">
    <cfRule type="expression" dxfId="2759" priority="13397">
      <formula>IF(RIGHT(TEXT(AE55,"0.#"),1)=".",FALSE,TRUE)</formula>
    </cfRule>
    <cfRule type="expression" dxfId="2758" priority="13398">
      <formula>IF(RIGHT(TEXT(AE55,"0.#"),1)=".",TRUE,FALSE)</formula>
    </cfRule>
  </conditionalFormatting>
  <conditionalFormatting sqref="AI55">
    <cfRule type="expression" dxfId="2757" priority="13395">
      <formula>IF(RIGHT(TEXT(AI55,"0.#"),1)=".",FALSE,TRUE)</formula>
    </cfRule>
    <cfRule type="expression" dxfId="2756" priority="13396">
      <formula>IF(RIGHT(TEXT(AI55,"0.#"),1)=".",TRUE,FALSE)</formula>
    </cfRule>
  </conditionalFormatting>
  <conditionalFormatting sqref="AM34">
    <cfRule type="expression" dxfId="2755" priority="13475">
      <formula>IF(RIGHT(TEXT(AM34,"0.#"),1)=".",FALSE,TRUE)</formula>
    </cfRule>
    <cfRule type="expression" dxfId="2754" priority="13476">
      <formula>IF(RIGHT(TEXT(AM34,"0.#"),1)=".",TRUE,FALSE)</formula>
    </cfRule>
  </conditionalFormatting>
  <conditionalFormatting sqref="AE33">
    <cfRule type="expression" dxfId="2753" priority="13489">
      <formula>IF(RIGHT(TEXT(AE33,"0.#"),1)=".",FALSE,TRUE)</formula>
    </cfRule>
    <cfRule type="expression" dxfId="2752" priority="13490">
      <formula>IF(RIGHT(TEXT(AE33,"0.#"),1)=".",TRUE,FALSE)</formula>
    </cfRule>
  </conditionalFormatting>
  <conditionalFormatting sqref="AE34">
    <cfRule type="expression" dxfId="2751" priority="13487">
      <formula>IF(RIGHT(TEXT(AE34,"0.#"),1)=".",FALSE,TRUE)</formula>
    </cfRule>
    <cfRule type="expression" dxfId="2750" priority="13488">
      <formula>IF(RIGHT(TEXT(AE34,"0.#"),1)=".",TRUE,FALSE)</formula>
    </cfRule>
  </conditionalFormatting>
  <conditionalFormatting sqref="AI34">
    <cfRule type="expression" dxfId="2749" priority="13485">
      <formula>IF(RIGHT(TEXT(AI34,"0.#"),1)=".",FALSE,TRUE)</formula>
    </cfRule>
    <cfRule type="expression" dxfId="2748" priority="13486">
      <formula>IF(RIGHT(TEXT(AI34,"0.#"),1)=".",TRUE,FALSE)</formula>
    </cfRule>
  </conditionalFormatting>
  <conditionalFormatting sqref="AI33">
    <cfRule type="expression" dxfId="2747" priority="13483">
      <formula>IF(RIGHT(TEXT(AI33,"0.#"),1)=".",FALSE,TRUE)</formula>
    </cfRule>
    <cfRule type="expression" dxfId="2746" priority="13484">
      <formula>IF(RIGHT(TEXT(AI33,"0.#"),1)=".",TRUE,FALSE)</formula>
    </cfRule>
  </conditionalFormatting>
  <conditionalFormatting sqref="AI32">
    <cfRule type="expression" dxfId="2745" priority="13481">
      <formula>IF(RIGHT(TEXT(AI32,"0.#"),1)=".",FALSE,TRUE)</formula>
    </cfRule>
    <cfRule type="expression" dxfId="2744" priority="13482">
      <formula>IF(RIGHT(TEXT(AI32,"0.#"),1)=".",TRUE,FALSE)</formula>
    </cfRule>
  </conditionalFormatting>
  <conditionalFormatting sqref="AM32">
    <cfRule type="expression" dxfId="2743" priority="13479">
      <formula>IF(RIGHT(TEXT(AM32,"0.#"),1)=".",FALSE,TRUE)</formula>
    </cfRule>
    <cfRule type="expression" dxfId="2742" priority="13480">
      <formula>IF(RIGHT(TEXT(AM32,"0.#"),1)=".",TRUE,FALSE)</formula>
    </cfRule>
  </conditionalFormatting>
  <conditionalFormatting sqref="AM33">
    <cfRule type="expression" dxfId="2741" priority="13477">
      <formula>IF(RIGHT(TEXT(AM33,"0.#"),1)=".",FALSE,TRUE)</formula>
    </cfRule>
    <cfRule type="expression" dxfId="2740" priority="13478">
      <formula>IF(RIGHT(TEXT(AM33,"0.#"),1)=".",TRUE,FALSE)</formula>
    </cfRule>
  </conditionalFormatting>
  <conditionalFormatting sqref="AQ32:AQ34">
    <cfRule type="expression" dxfId="2739" priority="13469">
      <formula>IF(RIGHT(TEXT(AQ32,"0.#"),1)=".",FALSE,TRUE)</formula>
    </cfRule>
    <cfRule type="expression" dxfId="2738" priority="13470">
      <formula>IF(RIGHT(TEXT(AQ32,"0.#"),1)=".",TRUE,FALSE)</formula>
    </cfRule>
  </conditionalFormatting>
  <conditionalFormatting sqref="AU32:AU34">
    <cfRule type="expression" dxfId="2737" priority="13467">
      <formula>IF(RIGHT(TEXT(AU32,"0.#"),1)=".",FALSE,TRUE)</formula>
    </cfRule>
    <cfRule type="expression" dxfId="2736" priority="13468">
      <formula>IF(RIGHT(TEXT(AU32,"0.#"),1)=".",TRUE,FALSE)</formula>
    </cfRule>
  </conditionalFormatting>
  <conditionalFormatting sqref="AE53">
    <cfRule type="expression" dxfId="2735" priority="13401">
      <formula>IF(RIGHT(TEXT(AE53,"0.#"),1)=".",FALSE,TRUE)</formula>
    </cfRule>
    <cfRule type="expression" dxfId="2734" priority="13402">
      <formula>IF(RIGHT(TEXT(AE53,"0.#"),1)=".",TRUE,FALSE)</formula>
    </cfRule>
  </conditionalFormatting>
  <conditionalFormatting sqref="AE54">
    <cfRule type="expression" dxfId="2733" priority="13399">
      <formula>IF(RIGHT(TEXT(AE54,"0.#"),1)=".",FALSE,TRUE)</formula>
    </cfRule>
    <cfRule type="expression" dxfId="2732" priority="13400">
      <formula>IF(RIGHT(TEXT(AE54,"0.#"),1)=".",TRUE,FALSE)</formula>
    </cfRule>
  </conditionalFormatting>
  <conditionalFormatting sqref="AI54">
    <cfRule type="expression" dxfId="2731" priority="13393">
      <formula>IF(RIGHT(TEXT(AI54,"0.#"),1)=".",FALSE,TRUE)</formula>
    </cfRule>
    <cfRule type="expression" dxfId="2730" priority="13394">
      <formula>IF(RIGHT(TEXT(AI54,"0.#"),1)=".",TRUE,FALSE)</formula>
    </cfRule>
  </conditionalFormatting>
  <conditionalFormatting sqref="AI53">
    <cfRule type="expression" dxfId="2729" priority="13391">
      <formula>IF(RIGHT(TEXT(AI53,"0.#"),1)=".",FALSE,TRUE)</formula>
    </cfRule>
    <cfRule type="expression" dxfId="2728" priority="13392">
      <formula>IF(RIGHT(TEXT(AI53,"0.#"),1)=".",TRUE,FALSE)</formula>
    </cfRule>
  </conditionalFormatting>
  <conditionalFormatting sqref="AM53">
    <cfRule type="expression" dxfId="2727" priority="13389">
      <formula>IF(RIGHT(TEXT(AM53,"0.#"),1)=".",FALSE,TRUE)</formula>
    </cfRule>
    <cfRule type="expression" dxfId="2726" priority="13390">
      <formula>IF(RIGHT(TEXT(AM53,"0.#"),1)=".",TRUE,FALSE)</formula>
    </cfRule>
  </conditionalFormatting>
  <conditionalFormatting sqref="AM54">
    <cfRule type="expression" dxfId="2725" priority="13387">
      <formula>IF(RIGHT(TEXT(AM54,"0.#"),1)=".",FALSE,TRUE)</formula>
    </cfRule>
    <cfRule type="expression" dxfId="2724" priority="13388">
      <formula>IF(RIGHT(TEXT(AM54,"0.#"),1)=".",TRUE,FALSE)</formula>
    </cfRule>
  </conditionalFormatting>
  <conditionalFormatting sqref="AM55">
    <cfRule type="expression" dxfId="2723" priority="13385">
      <formula>IF(RIGHT(TEXT(AM55,"0.#"),1)=".",FALSE,TRUE)</formula>
    </cfRule>
    <cfRule type="expression" dxfId="2722" priority="13386">
      <formula>IF(RIGHT(TEXT(AM55,"0.#"),1)=".",TRUE,FALSE)</formula>
    </cfRule>
  </conditionalFormatting>
  <conditionalFormatting sqref="AE60">
    <cfRule type="expression" dxfId="2721" priority="13371">
      <formula>IF(RIGHT(TEXT(AE60,"0.#"),1)=".",FALSE,TRUE)</formula>
    </cfRule>
    <cfRule type="expression" dxfId="2720" priority="13372">
      <formula>IF(RIGHT(TEXT(AE60,"0.#"),1)=".",TRUE,FALSE)</formula>
    </cfRule>
  </conditionalFormatting>
  <conditionalFormatting sqref="AE61">
    <cfRule type="expression" dxfId="2719" priority="13369">
      <formula>IF(RIGHT(TEXT(AE61,"0.#"),1)=".",FALSE,TRUE)</formula>
    </cfRule>
    <cfRule type="expression" dxfId="2718" priority="13370">
      <formula>IF(RIGHT(TEXT(AE61,"0.#"),1)=".",TRUE,FALSE)</formula>
    </cfRule>
  </conditionalFormatting>
  <conditionalFormatting sqref="AE62">
    <cfRule type="expression" dxfId="2717" priority="13367">
      <formula>IF(RIGHT(TEXT(AE62,"0.#"),1)=".",FALSE,TRUE)</formula>
    </cfRule>
    <cfRule type="expression" dxfId="2716" priority="13368">
      <formula>IF(RIGHT(TEXT(AE62,"0.#"),1)=".",TRUE,FALSE)</formula>
    </cfRule>
  </conditionalFormatting>
  <conditionalFormatting sqref="AI62">
    <cfRule type="expression" dxfId="2715" priority="13365">
      <formula>IF(RIGHT(TEXT(AI62,"0.#"),1)=".",FALSE,TRUE)</formula>
    </cfRule>
    <cfRule type="expression" dxfId="2714" priority="13366">
      <formula>IF(RIGHT(TEXT(AI62,"0.#"),1)=".",TRUE,FALSE)</formula>
    </cfRule>
  </conditionalFormatting>
  <conditionalFormatting sqref="AI61">
    <cfRule type="expression" dxfId="2713" priority="13363">
      <formula>IF(RIGHT(TEXT(AI61,"0.#"),1)=".",FALSE,TRUE)</formula>
    </cfRule>
    <cfRule type="expression" dxfId="2712" priority="13364">
      <formula>IF(RIGHT(TEXT(AI61,"0.#"),1)=".",TRUE,FALSE)</formula>
    </cfRule>
  </conditionalFormatting>
  <conditionalFormatting sqref="AI60">
    <cfRule type="expression" dxfId="2711" priority="13361">
      <formula>IF(RIGHT(TEXT(AI60,"0.#"),1)=".",FALSE,TRUE)</formula>
    </cfRule>
    <cfRule type="expression" dxfId="2710" priority="13362">
      <formula>IF(RIGHT(TEXT(AI60,"0.#"),1)=".",TRUE,FALSE)</formula>
    </cfRule>
  </conditionalFormatting>
  <conditionalFormatting sqref="AM60">
    <cfRule type="expression" dxfId="2709" priority="13359">
      <formula>IF(RIGHT(TEXT(AM60,"0.#"),1)=".",FALSE,TRUE)</formula>
    </cfRule>
    <cfRule type="expression" dxfId="2708" priority="13360">
      <formula>IF(RIGHT(TEXT(AM60,"0.#"),1)=".",TRUE,FALSE)</formula>
    </cfRule>
  </conditionalFormatting>
  <conditionalFormatting sqref="AM61">
    <cfRule type="expression" dxfId="2707" priority="13357">
      <formula>IF(RIGHT(TEXT(AM61,"0.#"),1)=".",FALSE,TRUE)</formula>
    </cfRule>
    <cfRule type="expression" dxfId="2706" priority="13358">
      <formula>IF(RIGHT(TEXT(AM61,"0.#"),1)=".",TRUE,FALSE)</formula>
    </cfRule>
  </conditionalFormatting>
  <conditionalFormatting sqref="AM62">
    <cfRule type="expression" dxfId="2705" priority="13355">
      <formula>IF(RIGHT(TEXT(AM62,"0.#"),1)=".",FALSE,TRUE)</formula>
    </cfRule>
    <cfRule type="expression" dxfId="2704" priority="13356">
      <formula>IF(RIGHT(TEXT(AM62,"0.#"),1)=".",TRUE,FALSE)</formula>
    </cfRule>
  </conditionalFormatting>
  <conditionalFormatting sqref="AE87">
    <cfRule type="expression" dxfId="2703" priority="13341">
      <formula>IF(RIGHT(TEXT(AE87,"0.#"),1)=".",FALSE,TRUE)</formula>
    </cfRule>
    <cfRule type="expression" dxfId="2702" priority="13342">
      <formula>IF(RIGHT(TEXT(AE87,"0.#"),1)=".",TRUE,FALSE)</formula>
    </cfRule>
  </conditionalFormatting>
  <conditionalFormatting sqref="AE88">
    <cfRule type="expression" dxfId="2701" priority="13339">
      <formula>IF(RIGHT(TEXT(AE88,"0.#"),1)=".",FALSE,TRUE)</formula>
    </cfRule>
    <cfRule type="expression" dxfId="2700" priority="13340">
      <formula>IF(RIGHT(TEXT(AE88,"0.#"),1)=".",TRUE,FALSE)</formula>
    </cfRule>
  </conditionalFormatting>
  <conditionalFormatting sqref="AE89">
    <cfRule type="expression" dxfId="2699" priority="13337">
      <formula>IF(RIGHT(TEXT(AE89,"0.#"),1)=".",FALSE,TRUE)</formula>
    </cfRule>
    <cfRule type="expression" dxfId="2698" priority="13338">
      <formula>IF(RIGHT(TEXT(AE89,"0.#"),1)=".",TRUE,FALSE)</formula>
    </cfRule>
  </conditionalFormatting>
  <conditionalFormatting sqref="AI89">
    <cfRule type="expression" dxfId="2697" priority="13335">
      <formula>IF(RIGHT(TEXT(AI89,"0.#"),1)=".",FALSE,TRUE)</formula>
    </cfRule>
    <cfRule type="expression" dxfId="2696" priority="13336">
      <formula>IF(RIGHT(TEXT(AI89,"0.#"),1)=".",TRUE,FALSE)</formula>
    </cfRule>
  </conditionalFormatting>
  <conditionalFormatting sqref="AI88">
    <cfRule type="expression" dxfId="2695" priority="13333">
      <formula>IF(RIGHT(TEXT(AI88,"0.#"),1)=".",FALSE,TRUE)</formula>
    </cfRule>
    <cfRule type="expression" dxfId="2694" priority="13334">
      <formula>IF(RIGHT(TEXT(AI88,"0.#"),1)=".",TRUE,FALSE)</formula>
    </cfRule>
  </conditionalFormatting>
  <conditionalFormatting sqref="AI87">
    <cfRule type="expression" dxfId="2693" priority="13331">
      <formula>IF(RIGHT(TEXT(AI87,"0.#"),1)=".",FALSE,TRUE)</formula>
    </cfRule>
    <cfRule type="expression" dxfId="2692" priority="13332">
      <formula>IF(RIGHT(TEXT(AI87,"0.#"),1)=".",TRUE,FALSE)</formula>
    </cfRule>
  </conditionalFormatting>
  <conditionalFormatting sqref="AM88">
    <cfRule type="expression" dxfId="2691" priority="13327">
      <formula>IF(RIGHT(TEXT(AM88,"0.#"),1)=".",FALSE,TRUE)</formula>
    </cfRule>
    <cfRule type="expression" dxfId="2690" priority="13328">
      <formula>IF(RIGHT(TEXT(AM88,"0.#"),1)=".",TRUE,FALSE)</formula>
    </cfRule>
  </conditionalFormatting>
  <conditionalFormatting sqref="AM89">
    <cfRule type="expression" dxfId="2689" priority="13325">
      <formula>IF(RIGHT(TEXT(AM89,"0.#"),1)=".",FALSE,TRUE)</formula>
    </cfRule>
    <cfRule type="expression" dxfId="2688" priority="13326">
      <formula>IF(RIGHT(TEXT(AM89,"0.#"),1)=".",TRUE,FALSE)</formula>
    </cfRule>
  </conditionalFormatting>
  <conditionalFormatting sqref="AE92">
    <cfRule type="expression" dxfId="2687" priority="13311">
      <formula>IF(RIGHT(TEXT(AE92,"0.#"),1)=".",FALSE,TRUE)</formula>
    </cfRule>
    <cfRule type="expression" dxfId="2686" priority="13312">
      <formula>IF(RIGHT(TEXT(AE92,"0.#"),1)=".",TRUE,FALSE)</formula>
    </cfRule>
  </conditionalFormatting>
  <conditionalFormatting sqref="AE93">
    <cfRule type="expression" dxfId="2685" priority="13309">
      <formula>IF(RIGHT(TEXT(AE93,"0.#"),1)=".",FALSE,TRUE)</formula>
    </cfRule>
    <cfRule type="expression" dxfId="2684" priority="13310">
      <formula>IF(RIGHT(TEXT(AE93,"0.#"),1)=".",TRUE,FALSE)</formula>
    </cfRule>
  </conditionalFormatting>
  <conditionalFormatting sqref="AE94">
    <cfRule type="expression" dxfId="2683" priority="13307">
      <formula>IF(RIGHT(TEXT(AE94,"0.#"),1)=".",FALSE,TRUE)</formula>
    </cfRule>
    <cfRule type="expression" dxfId="2682" priority="13308">
      <formula>IF(RIGHT(TEXT(AE94,"0.#"),1)=".",TRUE,FALSE)</formula>
    </cfRule>
  </conditionalFormatting>
  <conditionalFormatting sqref="AI94">
    <cfRule type="expression" dxfId="2681" priority="13305">
      <formula>IF(RIGHT(TEXT(AI94,"0.#"),1)=".",FALSE,TRUE)</formula>
    </cfRule>
    <cfRule type="expression" dxfId="2680" priority="13306">
      <formula>IF(RIGHT(TEXT(AI94,"0.#"),1)=".",TRUE,FALSE)</formula>
    </cfRule>
  </conditionalFormatting>
  <conditionalFormatting sqref="AI93">
    <cfRule type="expression" dxfId="2679" priority="13303">
      <formula>IF(RIGHT(TEXT(AI93,"0.#"),1)=".",FALSE,TRUE)</formula>
    </cfRule>
    <cfRule type="expression" dxfId="2678" priority="13304">
      <formula>IF(RIGHT(TEXT(AI93,"0.#"),1)=".",TRUE,FALSE)</formula>
    </cfRule>
  </conditionalFormatting>
  <conditionalFormatting sqref="AI92">
    <cfRule type="expression" dxfId="2677" priority="13301">
      <formula>IF(RIGHT(TEXT(AI92,"0.#"),1)=".",FALSE,TRUE)</formula>
    </cfRule>
    <cfRule type="expression" dxfId="2676" priority="13302">
      <formula>IF(RIGHT(TEXT(AI92,"0.#"),1)=".",TRUE,FALSE)</formula>
    </cfRule>
  </conditionalFormatting>
  <conditionalFormatting sqref="AM92">
    <cfRule type="expression" dxfId="2675" priority="13299">
      <formula>IF(RIGHT(TEXT(AM92,"0.#"),1)=".",FALSE,TRUE)</formula>
    </cfRule>
    <cfRule type="expression" dxfId="2674" priority="13300">
      <formula>IF(RIGHT(TEXT(AM92,"0.#"),1)=".",TRUE,FALSE)</formula>
    </cfRule>
  </conditionalFormatting>
  <conditionalFormatting sqref="AM93">
    <cfRule type="expression" dxfId="2673" priority="13297">
      <formula>IF(RIGHT(TEXT(AM93,"0.#"),1)=".",FALSE,TRUE)</formula>
    </cfRule>
    <cfRule type="expression" dxfId="2672" priority="13298">
      <formula>IF(RIGHT(TEXT(AM93,"0.#"),1)=".",TRUE,FALSE)</formula>
    </cfRule>
  </conditionalFormatting>
  <conditionalFormatting sqref="AM94">
    <cfRule type="expression" dxfId="2671" priority="13295">
      <formula>IF(RIGHT(TEXT(AM94,"0.#"),1)=".",FALSE,TRUE)</formula>
    </cfRule>
    <cfRule type="expression" dxfId="2670" priority="13296">
      <formula>IF(RIGHT(TEXT(AM94,"0.#"),1)=".",TRUE,FALSE)</formula>
    </cfRule>
  </conditionalFormatting>
  <conditionalFormatting sqref="AE97">
    <cfRule type="expression" dxfId="2669" priority="13281">
      <formula>IF(RIGHT(TEXT(AE97,"0.#"),1)=".",FALSE,TRUE)</formula>
    </cfRule>
    <cfRule type="expression" dxfId="2668" priority="13282">
      <formula>IF(RIGHT(TEXT(AE97,"0.#"),1)=".",TRUE,FALSE)</formula>
    </cfRule>
  </conditionalFormatting>
  <conditionalFormatting sqref="AE98">
    <cfRule type="expression" dxfId="2667" priority="13279">
      <formula>IF(RIGHT(TEXT(AE98,"0.#"),1)=".",FALSE,TRUE)</formula>
    </cfRule>
    <cfRule type="expression" dxfId="2666" priority="13280">
      <formula>IF(RIGHT(TEXT(AE98,"0.#"),1)=".",TRUE,FALSE)</formula>
    </cfRule>
  </conditionalFormatting>
  <conditionalFormatting sqref="AE99">
    <cfRule type="expression" dxfId="2665" priority="13277">
      <formula>IF(RIGHT(TEXT(AE99,"0.#"),1)=".",FALSE,TRUE)</formula>
    </cfRule>
    <cfRule type="expression" dxfId="2664" priority="13278">
      <formula>IF(RIGHT(TEXT(AE99,"0.#"),1)=".",TRUE,FALSE)</formula>
    </cfRule>
  </conditionalFormatting>
  <conditionalFormatting sqref="AI99">
    <cfRule type="expression" dxfId="2663" priority="13275">
      <formula>IF(RIGHT(TEXT(AI99,"0.#"),1)=".",FALSE,TRUE)</formula>
    </cfRule>
    <cfRule type="expression" dxfId="2662" priority="13276">
      <formula>IF(RIGHT(TEXT(AI99,"0.#"),1)=".",TRUE,FALSE)</formula>
    </cfRule>
  </conditionalFormatting>
  <conditionalFormatting sqref="AI98">
    <cfRule type="expression" dxfId="2661" priority="13273">
      <formula>IF(RIGHT(TEXT(AI98,"0.#"),1)=".",FALSE,TRUE)</formula>
    </cfRule>
    <cfRule type="expression" dxfId="2660" priority="13274">
      <formula>IF(RIGHT(TEXT(AI98,"0.#"),1)=".",TRUE,FALSE)</formula>
    </cfRule>
  </conditionalFormatting>
  <conditionalFormatting sqref="AI97">
    <cfRule type="expression" dxfId="2659" priority="13271">
      <formula>IF(RIGHT(TEXT(AI97,"0.#"),1)=".",FALSE,TRUE)</formula>
    </cfRule>
    <cfRule type="expression" dxfId="2658" priority="13272">
      <formula>IF(RIGHT(TEXT(AI97,"0.#"),1)=".",TRUE,FALSE)</formula>
    </cfRule>
  </conditionalFormatting>
  <conditionalFormatting sqref="AM97">
    <cfRule type="expression" dxfId="2657" priority="13269">
      <formula>IF(RIGHT(TEXT(AM97,"0.#"),1)=".",FALSE,TRUE)</formula>
    </cfRule>
    <cfRule type="expression" dxfId="2656" priority="13270">
      <formula>IF(RIGHT(TEXT(AM97,"0.#"),1)=".",TRUE,FALSE)</formula>
    </cfRule>
  </conditionalFormatting>
  <conditionalFormatting sqref="AM98">
    <cfRule type="expression" dxfId="2655" priority="13267">
      <formula>IF(RIGHT(TEXT(AM98,"0.#"),1)=".",FALSE,TRUE)</formula>
    </cfRule>
    <cfRule type="expression" dxfId="2654" priority="13268">
      <formula>IF(RIGHT(TEXT(AM98,"0.#"),1)=".",TRUE,FALSE)</formula>
    </cfRule>
  </conditionalFormatting>
  <conditionalFormatting sqref="AM99">
    <cfRule type="expression" dxfId="2653" priority="13265">
      <formula>IF(RIGHT(TEXT(AM99,"0.#"),1)=".",FALSE,TRUE)</formula>
    </cfRule>
    <cfRule type="expression" dxfId="2652" priority="13266">
      <formula>IF(RIGHT(TEXT(AM99,"0.#"),1)=".",TRUE,FALSE)</formula>
    </cfRule>
  </conditionalFormatting>
  <conditionalFormatting sqref="AI101">
    <cfRule type="expression" dxfId="2651" priority="13251">
      <formula>IF(RIGHT(TEXT(AI101,"0.#"),1)=".",FALSE,TRUE)</formula>
    </cfRule>
    <cfRule type="expression" dxfId="2650" priority="13252">
      <formula>IF(RIGHT(TEXT(AI101,"0.#"),1)=".",TRUE,FALSE)</formula>
    </cfRule>
  </conditionalFormatting>
  <conditionalFormatting sqref="AM101">
    <cfRule type="expression" dxfId="2649" priority="13249">
      <formula>IF(RIGHT(TEXT(AM101,"0.#"),1)=".",FALSE,TRUE)</formula>
    </cfRule>
    <cfRule type="expression" dxfId="2648" priority="13250">
      <formula>IF(RIGHT(TEXT(AM101,"0.#"),1)=".",TRUE,FALSE)</formula>
    </cfRule>
  </conditionalFormatting>
  <conditionalFormatting sqref="AE102">
    <cfRule type="expression" dxfId="2647" priority="13247">
      <formula>IF(RIGHT(TEXT(AE102,"0.#"),1)=".",FALSE,TRUE)</formula>
    </cfRule>
    <cfRule type="expression" dxfId="2646" priority="13248">
      <formula>IF(RIGHT(TEXT(AE102,"0.#"),1)=".",TRUE,FALSE)</formula>
    </cfRule>
  </conditionalFormatting>
  <conditionalFormatting sqref="AI102">
    <cfRule type="expression" dxfId="2645" priority="13245">
      <formula>IF(RIGHT(TEXT(AI102,"0.#"),1)=".",FALSE,TRUE)</formula>
    </cfRule>
    <cfRule type="expression" dxfId="2644" priority="13246">
      <formula>IF(RIGHT(TEXT(AI102,"0.#"),1)=".",TRUE,FALSE)</formula>
    </cfRule>
  </conditionalFormatting>
  <conditionalFormatting sqref="AM102">
    <cfRule type="expression" dxfId="2643" priority="13243">
      <formula>IF(RIGHT(TEXT(AM102,"0.#"),1)=".",FALSE,TRUE)</formula>
    </cfRule>
    <cfRule type="expression" dxfId="2642" priority="13244">
      <formula>IF(RIGHT(TEXT(AM102,"0.#"),1)=".",TRUE,FALSE)</formula>
    </cfRule>
  </conditionalFormatting>
  <conditionalFormatting sqref="AQ102">
    <cfRule type="expression" dxfId="2641" priority="13241">
      <formula>IF(RIGHT(TEXT(AQ102,"0.#"),1)=".",FALSE,TRUE)</formula>
    </cfRule>
    <cfRule type="expression" dxfId="2640" priority="13242">
      <formula>IF(RIGHT(TEXT(AQ102,"0.#"),1)=".",TRUE,FALSE)</formula>
    </cfRule>
  </conditionalFormatting>
  <conditionalFormatting sqref="AE104">
    <cfRule type="expression" dxfId="2639" priority="13239">
      <formula>IF(RIGHT(TEXT(AE104,"0.#"),1)=".",FALSE,TRUE)</formula>
    </cfRule>
    <cfRule type="expression" dxfId="2638" priority="13240">
      <formula>IF(RIGHT(TEXT(AE104,"0.#"),1)=".",TRUE,FALSE)</formula>
    </cfRule>
  </conditionalFormatting>
  <conditionalFormatting sqref="AI104">
    <cfRule type="expression" dxfId="2637" priority="13237">
      <formula>IF(RIGHT(TEXT(AI104,"0.#"),1)=".",FALSE,TRUE)</formula>
    </cfRule>
    <cfRule type="expression" dxfId="2636" priority="13238">
      <formula>IF(RIGHT(TEXT(AI104,"0.#"),1)=".",TRUE,FALSE)</formula>
    </cfRule>
  </conditionalFormatting>
  <conditionalFormatting sqref="AM104">
    <cfRule type="expression" dxfId="2635" priority="13235">
      <formula>IF(RIGHT(TEXT(AM104,"0.#"),1)=".",FALSE,TRUE)</formula>
    </cfRule>
    <cfRule type="expression" dxfId="2634" priority="13236">
      <formula>IF(RIGHT(TEXT(AM104,"0.#"),1)=".",TRUE,FALSE)</formula>
    </cfRule>
  </conditionalFormatting>
  <conditionalFormatting sqref="AE105">
    <cfRule type="expression" dxfId="2633" priority="13233">
      <formula>IF(RIGHT(TEXT(AE105,"0.#"),1)=".",FALSE,TRUE)</formula>
    </cfRule>
    <cfRule type="expression" dxfId="2632" priority="13234">
      <formula>IF(RIGHT(TEXT(AE105,"0.#"),1)=".",TRUE,FALSE)</formula>
    </cfRule>
  </conditionalFormatting>
  <conditionalFormatting sqref="AI105">
    <cfRule type="expression" dxfId="2631" priority="13231">
      <formula>IF(RIGHT(TEXT(AI105,"0.#"),1)=".",FALSE,TRUE)</formula>
    </cfRule>
    <cfRule type="expression" dxfId="2630" priority="13232">
      <formula>IF(RIGHT(TEXT(AI105,"0.#"),1)=".",TRUE,FALSE)</formula>
    </cfRule>
  </conditionalFormatting>
  <conditionalFormatting sqref="AM105">
    <cfRule type="expression" dxfId="2629" priority="13229">
      <formula>IF(RIGHT(TEXT(AM105,"0.#"),1)=".",FALSE,TRUE)</formula>
    </cfRule>
    <cfRule type="expression" dxfId="2628" priority="13230">
      <formula>IF(RIGHT(TEXT(AM105,"0.#"),1)=".",TRUE,FALSE)</formula>
    </cfRule>
  </conditionalFormatting>
  <conditionalFormatting sqref="AE107">
    <cfRule type="expression" dxfId="2627" priority="13225">
      <formula>IF(RIGHT(TEXT(AE107,"0.#"),1)=".",FALSE,TRUE)</formula>
    </cfRule>
    <cfRule type="expression" dxfId="2626" priority="13226">
      <formula>IF(RIGHT(TEXT(AE107,"0.#"),1)=".",TRUE,FALSE)</formula>
    </cfRule>
  </conditionalFormatting>
  <conditionalFormatting sqref="AI107">
    <cfRule type="expression" dxfId="2625" priority="13223">
      <formula>IF(RIGHT(TEXT(AI107,"0.#"),1)=".",FALSE,TRUE)</formula>
    </cfRule>
    <cfRule type="expression" dxfId="2624" priority="13224">
      <formula>IF(RIGHT(TEXT(AI107,"0.#"),1)=".",TRUE,FALSE)</formula>
    </cfRule>
  </conditionalFormatting>
  <conditionalFormatting sqref="AM107">
    <cfRule type="expression" dxfId="2623" priority="13221">
      <formula>IF(RIGHT(TEXT(AM107,"0.#"),1)=".",FALSE,TRUE)</formula>
    </cfRule>
    <cfRule type="expression" dxfId="2622" priority="13222">
      <formula>IF(RIGHT(TEXT(AM107,"0.#"),1)=".",TRUE,FALSE)</formula>
    </cfRule>
  </conditionalFormatting>
  <conditionalFormatting sqref="AE108">
    <cfRule type="expression" dxfId="2621" priority="13219">
      <formula>IF(RIGHT(TEXT(AE108,"0.#"),1)=".",FALSE,TRUE)</formula>
    </cfRule>
    <cfRule type="expression" dxfId="2620" priority="13220">
      <formula>IF(RIGHT(TEXT(AE108,"0.#"),1)=".",TRUE,FALSE)</formula>
    </cfRule>
  </conditionalFormatting>
  <conditionalFormatting sqref="AI108">
    <cfRule type="expression" dxfId="2619" priority="13217">
      <formula>IF(RIGHT(TEXT(AI108,"0.#"),1)=".",FALSE,TRUE)</formula>
    </cfRule>
    <cfRule type="expression" dxfId="2618" priority="13218">
      <formula>IF(RIGHT(TEXT(AI108,"0.#"),1)=".",TRUE,FALSE)</formula>
    </cfRule>
  </conditionalFormatting>
  <conditionalFormatting sqref="AM108">
    <cfRule type="expression" dxfId="2617" priority="13215">
      <formula>IF(RIGHT(TEXT(AM108,"0.#"),1)=".",FALSE,TRUE)</formula>
    </cfRule>
    <cfRule type="expression" dxfId="2616" priority="13216">
      <formula>IF(RIGHT(TEXT(AM108,"0.#"),1)=".",TRUE,FALSE)</formula>
    </cfRule>
  </conditionalFormatting>
  <conditionalFormatting sqref="AE110">
    <cfRule type="expression" dxfId="2615" priority="13211">
      <formula>IF(RIGHT(TEXT(AE110,"0.#"),1)=".",FALSE,TRUE)</formula>
    </cfRule>
    <cfRule type="expression" dxfId="2614" priority="13212">
      <formula>IF(RIGHT(TEXT(AE110,"0.#"),1)=".",TRUE,FALSE)</formula>
    </cfRule>
  </conditionalFormatting>
  <conditionalFormatting sqref="AI110">
    <cfRule type="expression" dxfId="2613" priority="13209">
      <formula>IF(RIGHT(TEXT(AI110,"0.#"),1)=".",FALSE,TRUE)</formula>
    </cfRule>
    <cfRule type="expression" dxfId="2612" priority="13210">
      <formula>IF(RIGHT(TEXT(AI110,"0.#"),1)=".",TRUE,FALSE)</formula>
    </cfRule>
  </conditionalFormatting>
  <conditionalFormatting sqref="AM110">
    <cfRule type="expression" dxfId="2611" priority="13207">
      <formula>IF(RIGHT(TEXT(AM110,"0.#"),1)=".",FALSE,TRUE)</formula>
    </cfRule>
    <cfRule type="expression" dxfId="2610" priority="13208">
      <formula>IF(RIGHT(TEXT(AM110,"0.#"),1)=".",TRUE,FALSE)</formula>
    </cfRule>
  </conditionalFormatting>
  <conditionalFormatting sqref="AE111">
    <cfRule type="expression" dxfId="2609" priority="13205">
      <formula>IF(RIGHT(TEXT(AE111,"0.#"),1)=".",FALSE,TRUE)</formula>
    </cfRule>
    <cfRule type="expression" dxfId="2608" priority="13206">
      <formula>IF(RIGHT(TEXT(AE111,"0.#"),1)=".",TRUE,FALSE)</formula>
    </cfRule>
  </conditionalFormatting>
  <conditionalFormatting sqref="AI111">
    <cfRule type="expression" dxfId="2607" priority="13203">
      <formula>IF(RIGHT(TEXT(AI111,"0.#"),1)=".",FALSE,TRUE)</formula>
    </cfRule>
    <cfRule type="expression" dxfId="2606" priority="13204">
      <formula>IF(RIGHT(TEXT(AI111,"0.#"),1)=".",TRUE,FALSE)</formula>
    </cfRule>
  </conditionalFormatting>
  <conditionalFormatting sqref="AM111">
    <cfRule type="expression" dxfId="2605" priority="13201">
      <formula>IF(RIGHT(TEXT(AM111,"0.#"),1)=".",FALSE,TRUE)</formula>
    </cfRule>
    <cfRule type="expression" dxfId="2604" priority="13202">
      <formula>IF(RIGHT(TEXT(AM111,"0.#"),1)=".",TRUE,FALSE)</formula>
    </cfRule>
  </conditionalFormatting>
  <conditionalFormatting sqref="AE113">
    <cfRule type="expression" dxfId="2603" priority="13197">
      <formula>IF(RIGHT(TEXT(AE113,"0.#"),1)=".",FALSE,TRUE)</formula>
    </cfRule>
    <cfRule type="expression" dxfId="2602" priority="13198">
      <formula>IF(RIGHT(TEXT(AE113,"0.#"),1)=".",TRUE,FALSE)</formula>
    </cfRule>
  </conditionalFormatting>
  <conditionalFormatting sqref="AI113">
    <cfRule type="expression" dxfId="2601" priority="13195">
      <formula>IF(RIGHT(TEXT(AI113,"0.#"),1)=".",FALSE,TRUE)</formula>
    </cfRule>
    <cfRule type="expression" dxfId="2600" priority="13196">
      <formula>IF(RIGHT(TEXT(AI113,"0.#"),1)=".",TRUE,FALSE)</formula>
    </cfRule>
  </conditionalFormatting>
  <conditionalFormatting sqref="AM113">
    <cfRule type="expression" dxfId="2599" priority="13193">
      <formula>IF(RIGHT(TEXT(AM113,"0.#"),1)=".",FALSE,TRUE)</formula>
    </cfRule>
    <cfRule type="expression" dxfId="2598" priority="13194">
      <formula>IF(RIGHT(TEXT(AM113,"0.#"),1)=".",TRUE,FALSE)</formula>
    </cfRule>
  </conditionalFormatting>
  <conditionalFormatting sqref="AE114">
    <cfRule type="expression" dxfId="2597" priority="13191">
      <formula>IF(RIGHT(TEXT(AE114,"0.#"),1)=".",FALSE,TRUE)</formula>
    </cfRule>
    <cfRule type="expression" dxfId="2596" priority="13192">
      <formula>IF(RIGHT(TEXT(AE114,"0.#"),1)=".",TRUE,FALSE)</formula>
    </cfRule>
  </conditionalFormatting>
  <conditionalFormatting sqref="AI114">
    <cfRule type="expression" dxfId="2595" priority="13189">
      <formula>IF(RIGHT(TEXT(AI114,"0.#"),1)=".",FALSE,TRUE)</formula>
    </cfRule>
    <cfRule type="expression" dxfId="2594" priority="13190">
      <formula>IF(RIGHT(TEXT(AI114,"0.#"),1)=".",TRUE,FALSE)</formula>
    </cfRule>
  </conditionalFormatting>
  <conditionalFormatting sqref="AM114">
    <cfRule type="expression" dxfId="2593" priority="13187">
      <formula>IF(RIGHT(TEXT(AM114,"0.#"),1)=".",FALSE,TRUE)</formula>
    </cfRule>
    <cfRule type="expression" dxfId="2592" priority="13188">
      <formula>IF(RIGHT(TEXT(AM114,"0.#"),1)=".",TRUE,FALSE)</formula>
    </cfRule>
  </conditionalFormatting>
  <conditionalFormatting sqref="AE116 AQ116">
    <cfRule type="expression" dxfId="2591" priority="13183">
      <formula>IF(RIGHT(TEXT(AE116,"0.#"),1)=".",FALSE,TRUE)</formula>
    </cfRule>
    <cfRule type="expression" dxfId="2590" priority="13184">
      <formula>IF(RIGHT(TEXT(AE116,"0.#"),1)=".",TRUE,FALSE)</formula>
    </cfRule>
  </conditionalFormatting>
  <conditionalFormatting sqref="AI116">
    <cfRule type="expression" dxfId="2589" priority="13181">
      <formula>IF(RIGHT(TEXT(AI116,"0.#"),1)=".",FALSE,TRUE)</formula>
    </cfRule>
    <cfRule type="expression" dxfId="2588" priority="13182">
      <formula>IF(RIGHT(TEXT(AI116,"0.#"),1)=".",TRUE,FALSE)</formula>
    </cfRule>
  </conditionalFormatting>
  <conditionalFormatting sqref="AM116">
    <cfRule type="expression" dxfId="2587" priority="13179">
      <formula>IF(RIGHT(TEXT(AM116,"0.#"),1)=".",FALSE,TRUE)</formula>
    </cfRule>
    <cfRule type="expression" dxfId="2586" priority="13180">
      <formula>IF(RIGHT(TEXT(AM116,"0.#"),1)=".",TRUE,FALSE)</formula>
    </cfRule>
  </conditionalFormatting>
  <conditionalFormatting sqref="AE117 AM117">
    <cfRule type="expression" dxfId="2585" priority="13177">
      <formula>IF(RIGHT(TEXT(AE117,"0.#"),1)=".",FALSE,TRUE)</formula>
    </cfRule>
    <cfRule type="expression" dxfId="2584" priority="13178">
      <formula>IF(RIGHT(TEXT(AE117,"0.#"),1)=".",TRUE,FALSE)</formula>
    </cfRule>
  </conditionalFormatting>
  <conditionalFormatting sqref="AI117">
    <cfRule type="expression" dxfId="2583" priority="13175">
      <formula>IF(RIGHT(TEXT(AI117,"0.#"),1)=".",FALSE,TRUE)</formula>
    </cfRule>
    <cfRule type="expression" dxfId="2582" priority="13176">
      <formula>IF(RIGHT(TEXT(AI117,"0.#"),1)=".",TRUE,FALSE)</formula>
    </cfRule>
  </conditionalFormatting>
  <conditionalFormatting sqref="AQ117">
    <cfRule type="expression" dxfId="2581" priority="13171">
      <formula>IF(RIGHT(TEXT(AQ117,"0.#"),1)=".",FALSE,TRUE)</formula>
    </cfRule>
    <cfRule type="expression" dxfId="2580" priority="13172">
      <formula>IF(RIGHT(TEXT(AQ117,"0.#"),1)=".",TRUE,FALSE)</formula>
    </cfRule>
  </conditionalFormatting>
  <conditionalFormatting sqref="AE119 AQ119">
    <cfRule type="expression" dxfId="2579" priority="13169">
      <formula>IF(RIGHT(TEXT(AE119,"0.#"),1)=".",FALSE,TRUE)</formula>
    </cfRule>
    <cfRule type="expression" dxfId="2578" priority="13170">
      <formula>IF(RIGHT(TEXT(AE119,"0.#"),1)=".",TRUE,FALSE)</formula>
    </cfRule>
  </conditionalFormatting>
  <conditionalFormatting sqref="AI119">
    <cfRule type="expression" dxfId="2577" priority="13167">
      <formula>IF(RIGHT(TEXT(AI119,"0.#"),1)=".",FALSE,TRUE)</formula>
    </cfRule>
    <cfRule type="expression" dxfId="2576" priority="13168">
      <formula>IF(RIGHT(TEXT(AI119,"0.#"),1)=".",TRUE,FALSE)</formula>
    </cfRule>
  </conditionalFormatting>
  <conditionalFormatting sqref="AM119">
    <cfRule type="expression" dxfId="2575" priority="13165">
      <formula>IF(RIGHT(TEXT(AM119,"0.#"),1)=".",FALSE,TRUE)</formula>
    </cfRule>
    <cfRule type="expression" dxfId="2574" priority="13166">
      <formula>IF(RIGHT(TEXT(AM119,"0.#"),1)=".",TRUE,FALSE)</formula>
    </cfRule>
  </conditionalFormatting>
  <conditionalFormatting sqref="AQ120">
    <cfRule type="expression" dxfId="2573" priority="13157">
      <formula>IF(RIGHT(TEXT(AQ120,"0.#"),1)=".",FALSE,TRUE)</formula>
    </cfRule>
    <cfRule type="expression" dxfId="2572" priority="13158">
      <formula>IF(RIGHT(TEXT(AQ120,"0.#"),1)=".",TRUE,FALSE)</formula>
    </cfRule>
  </conditionalFormatting>
  <conditionalFormatting sqref="AE122 AQ122">
    <cfRule type="expression" dxfId="2571" priority="13155">
      <formula>IF(RIGHT(TEXT(AE122,"0.#"),1)=".",FALSE,TRUE)</formula>
    </cfRule>
    <cfRule type="expression" dxfId="2570" priority="13156">
      <formula>IF(RIGHT(TEXT(AE122,"0.#"),1)=".",TRUE,FALSE)</formula>
    </cfRule>
  </conditionalFormatting>
  <conditionalFormatting sqref="AI122">
    <cfRule type="expression" dxfId="2569" priority="13153">
      <formula>IF(RIGHT(TEXT(AI122,"0.#"),1)=".",FALSE,TRUE)</formula>
    </cfRule>
    <cfRule type="expression" dxfId="2568" priority="13154">
      <formula>IF(RIGHT(TEXT(AI122,"0.#"),1)=".",TRUE,FALSE)</formula>
    </cfRule>
  </conditionalFormatting>
  <conditionalFormatting sqref="AM122">
    <cfRule type="expression" dxfId="2567" priority="13151">
      <formula>IF(RIGHT(TEXT(AM122,"0.#"),1)=".",FALSE,TRUE)</formula>
    </cfRule>
    <cfRule type="expression" dxfId="2566" priority="13152">
      <formula>IF(RIGHT(TEXT(AM122,"0.#"),1)=".",TRUE,FALSE)</formula>
    </cfRule>
  </conditionalFormatting>
  <conditionalFormatting sqref="AQ123">
    <cfRule type="expression" dxfId="2565" priority="13143">
      <formula>IF(RIGHT(TEXT(AQ123,"0.#"),1)=".",FALSE,TRUE)</formula>
    </cfRule>
    <cfRule type="expression" dxfId="2564" priority="13144">
      <formula>IF(RIGHT(TEXT(AQ123,"0.#"),1)=".",TRUE,FALSE)</formula>
    </cfRule>
  </conditionalFormatting>
  <conditionalFormatting sqref="AE125 AQ125">
    <cfRule type="expression" dxfId="2563" priority="13141">
      <formula>IF(RIGHT(TEXT(AE125,"0.#"),1)=".",FALSE,TRUE)</formula>
    </cfRule>
    <cfRule type="expression" dxfId="2562" priority="13142">
      <formula>IF(RIGHT(TEXT(AE125,"0.#"),1)=".",TRUE,FALSE)</formula>
    </cfRule>
  </conditionalFormatting>
  <conditionalFormatting sqref="AI125">
    <cfRule type="expression" dxfId="2561" priority="13139">
      <formula>IF(RIGHT(TEXT(AI125,"0.#"),1)=".",FALSE,TRUE)</formula>
    </cfRule>
    <cfRule type="expression" dxfId="2560" priority="13140">
      <formula>IF(RIGHT(TEXT(AI125,"0.#"),1)=".",TRUE,FALSE)</formula>
    </cfRule>
  </conditionalFormatting>
  <conditionalFormatting sqref="AM125">
    <cfRule type="expression" dxfId="2559" priority="13137">
      <formula>IF(RIGHT(TEXT(AM125,"0.#"),1)=".",FALSE,TRUE)</formula>
    </cfRule>
    <cfRule type="expression" dxfId="2558" priority="13138">
      <formula>IF(RIGHT(TEXT(AM125,"0.#"),1)=".",TRUE,FALSE)</formula>
    </cfRule>
  </conditionalFormatting>
  <conditionalFormatting sqref="AQ126">
    <cfRule type="expression" dxfId="2557" priority="13129">
      <formula>IF(RIGHT(TEXT(AQ126,"0.#"),1)=".",FALSE,TRUE)</formula>
    </cfRule>
    <cfRule type="expression" dxfId="2556" priority="13130">
      <formula>IF(RIGHT(TEXT(AQ126,"0.#"),1)=".",TRUE,FALSE)</formula>
    </cfRule>
  </conditionalFormatting>
  <conditionalFormatting sqref="AE128 AQ128">
    <cfRule type="expression" dxfId="2555" priority="13127">
      <formula>IF(RIGHT(TEXT(AE128,"0.#"),1)=".",FALSE,TRUE)</formula>
    </cfRule>
    <cfRule type="expression" dxfId="2554" priority="13128">
      <formula>IF(RIGHT(TEXT(AE128,"0.#"),1)=".",TRUE,FALSE)</formula>
    </cfRule>
  </conditionalFormatting>
  <conditionalFormatting sqref="AI128">
    <cfRule type="expression" dxfId="2553" priority="13125">
      <formula>IF(RIGHT(TEXT(AI128,"0.#"),1)=".",FALSE,TRUE)</formula>
    </cfRule>
    <cfRule type="expression" dxfId="2552" priority="13126">
      <formula>IF(RIGHT(TEXT(AI128,"0.#"),1)=".",TRUE,FALSE)</formula>
    </cfRule>
  </conditionalFormatting>
  <conditionalFormatting sqref="AM128">
    <cfRule type="expression" dxfId="2551" priority="13123">
      <formula>IF(RIGHT(TEXT(AM128,"0.#"),1)=".",FALSE,TRUE)</formula>
    </cfRule>
    <cfRule type="expression" dxfId="2550" priority="13124">
      <formula>IF(RIGHT(TEXT(AM128,"0.#"),1)=".",TRUE,FALSE)</formula>
    </cfRule>
  </conditionalFormatting>
  <conditionalFormatting sqref="AQ129">
    <cfRule type="expression" dxfId="2549" priority="13115">
      <formula>IF(RIGHT(TEXT(AQ129,"0.#"),1)=".",FALSE,TRUE)</formula>
    </cfRule>
    <cfRule type="expression" dxfId="2548" priority="13116">
      <formula>IF(RIGHT(TEXT(AQ129,"0.#"),1)=".",TRUE,FALSE)</formula>
    </cfRule>
  </conditionalFormatting>
  <conditionalFormatting sqref="AE75">
    <cfRule type="expression" dxfId="2547" priority="13113">
      <formula>IF(RIGHT(TEXT(AE75,"0.#"),1)=".",FALSE,TRUE)</formula>
    </cfRule>
    <cfRule type="expression" dxfId="2546" priority="13114">
      <formula>IF(RIGHT(TEXT(AE75,"0.#"),1)=".",TRUE,FALSE)</formula>
    </cfRule>
  </conditionalFormatting>
  <conditionalFormatting sqref="AE76">
    <cfRule type="expression" dxfId="2545" priority="13111">
      <formula>IF(RIGHT(TEXT(AE76,"0.#"),1)=".",FALSE,TRUE)</formula>
    </cfRule>
    <cfRule type="expression" dxfId="2544" priority="13112">
      <formula>IF(RIGHT(TEXT(AE76,"0.#"),1)=".",TRUE,FALSE)</formula>
    </cfRule>
  </conditionalFormatting>
  <conditionalFormatting sqref="AE77">
    <cfRule type="expression" dxfId="2543" priority="13109">
      <formula>IF(RIGHT(TEXT(AE77,"0.#"),1)=".",FALSE,TRUE)</formula>
    </cfRule>
    <cfRule type="expression" dxfId="2542" priority="13110">
      <formula>IF(RIGHT(TEXT(AE77,"0.#"),1)=".",TRUE,FALSE)</formula>
    </cfRule>
  </conditionalFormatting>
  <conditionalFormatting sqref="AI77">
    <cfRule type="expression" dxfId="2541" priority="13107">
      <formula>IF(RIGHT(TEXT(AI77,"0.#"),1)=".",FALSE,TRUE)</formula>
    </cfRule>
    <cfRule type="expression" dxfId="2540" priority="13108">
      <formula>IF(RIGHT(TEXT(AI77,"0.#"),1)=".",TRUE,FALSE)</formula>
    </cfRule>
  </conditionalFormatting>
  <conditionalFormatting sqref="AI76">
    <cfRule type="expression" dxfId="2539" priority="13105">
      <formula>IF(RIGHT(TEXT(AI76,"0.#"),1)=".",FALSE,TRUE)</formula>
    </cfRule>
    <cfRule type="expression" dxfId="2538" priority="13106">
      <formula>IF(RIGHT(TEXT(AI76,"0.#"),1)=".",TRUE,FALSE)</formula>
    </cfRule>
  </conditionalFormatting>
  <conditionalFormatting sqref="AI75">
    <cfRule type="expression" dxfId="2537" priority="13103">
      <formula>IF(RIGHT(TEXT(AI75,"0.#"),1)=".",FALSE,TRUE)</formula>
    </cfRule>
    <cfRule type="expression" dxfId="2536" priority="13104">
      <formula>IF(RIGHT(TEXT(AI75,"0.#"),1)=".",TRUE,FALSE)</formula>
    </cfRule>
  </conditionalFormatting>
  <conditionalFormatting sqref="AM75">
    <cfRule type="expression" dxfId="2535" priority="13101">
      <formula>IF(RIGHT(TEXT(AM75,"0.#"),1)=".",FALSE,TRUE)</formula>
    </cfRule>
    <cfRule type="expression" dxfId="2534" priority="13102">
      <formula>IF(RIGHT(TEXT(AM75,"0.#"),1)=".",TRUE,FALSE)</formula>
    </cfRule>
  </conditionalFormatting>
  <conditionalFormatting sqref="AM76">
    <cfRule type="expression" dxfId="2533" priority="13099">
      <formula>IF(RIGHT(TEXT(AM76,"0.#"),1)=".",FALSE,TRUE)</formula>
    </cfRule>
    <cfRule type="expression" dxfId="2532" priority="13100">
      <formula>IF(RIGHT(TEXT(AM76,"0.#"),1)=".",TRUE,FALSE)</formula>
    </cfRule>
  </conditionalFormatting>
  <conditionalFormatting sqref="AM77">
    <cfRule type="expression" dxfId="2531" priority="13097">
      <formula>IF(RIGHT(TEXT(AM77,"0.#"),1)=".",FALSE,TRUE)</formula>
    </cfRule>
    <cfRule type="expression" dxfId="2530" priority="13098">
      <formula>IF(RIGHT(TEXT(AM77,"0.#"),1)=".",TRUE,FALSE)</formula>
    </cfRule>
  </conditionalFormatting>
  <conditionalFormatting sqref="AE134:AE135 AI134:AI135 AM134:AM135 AQ134:AQ135 AU134:AU135">
    <cfRule type="expression" dxfId="2529" priority="13083">
      <formula>IF(RIGHT(TEXT(AE134,"0.#"),1)=".",FALSE,TRUE)</formula>
    </cfRule>
    <cfRule type="expression" dxfId="2528" priority="13084">
      <formula>IF(RIGHT(TEXT(AE134,"0.#"),1)=".",TRUE,FALSE)</formula>
    </cfRule>
  </conditionalFormatting>
  <conditionalFormatting sqref="AU433">
    <cfRule type="expression" dxfId="2527" priority="13029">
      <formula>IF(RIGHT(TEXT(AU433,"0.#"),1)=".",FALSE,TRUE)</formula>
    </cfRule>
    <cfRule type="expression" dxfId="2526" priority="13030">
      <formula>IF(RIGHT(TEXT(AU433,"0.#"),1)=".",TRUE,FALSE)</formula>
    </cfRule>
  </conditionalFormatting>
  <conditionalFormatting sqref="AU434">
    <cfRule type="expression" dxfId="2525" priority="13027">
      <formula>IF(RIGHT(TEXT(AU434,"0.#"),1)=".",FALSE,TRUE)</formula>
    </cfRule>
    <cfRule type="expression" dxfId="2524" priority="13028">
      <formula>IF(RIGHT(TEXT(AU434,"0.#"),1)=".",TRUE,FALSE)</formula>
    </cfRule>
  </conditionalFormatting>
  <conditionalFormatting sqref="AU435">
    <cfRule type="expression" dxfId="2523" priority="13025">
      <formula>IF(RIGHT(TEXT(AU435,"0.#"),1)=".",FALSE,TRUE)</formula>
    </cfRule>
    <cfRule type="expression" dxfId="2522" priority="13026">
      <formula>IF(RIGHT(TEXT(AU435,"0.#"),1)=".",TRUE,FALSE)</formula>
    </cfRule>
  </conditionalFormatting>
  <conditionalFormatting sqref="AL855:AO874">
    <cfRule type="expression" dxfId="2521" priority="6653">
      <formula>IF(AND(AL855&gt;=0, RIGHT(TEXT(AL855,"0.#"),1)&lt;&gt;"."),TRUE,FALSE)</formula>
    </cfRule>
    <cfRule type="expression" dxfId="2520" priority="6654">
      <formula>IF(AND(AL855&gt;=0, RIGHT(TEXT(AL855,"0.#"),1)="."),TRUE,FALSE)</formula>
    </cfRule>
    <cfRule type="expression" dxfId="2519" priority="6655">
      <formula>IF(AND(AL855&lt;0, RIGHT(TEXT(AL855,"0.#"),1)&lt;&gt;"."),TRUE,FALSE)</formula>
    </cfRule>
    <cfRule type="expression" dxfId="2518" priority="6656">
      <formula>IF(AND(AL855&lt;0, RIGHT(TEXT(AL855,"0.#"),1)="."),TRUE,FALSE)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47:Y874">
    <cfRule type="expression" dxfId="2447" priority="2981">
      <formula>IF(RIGHT(TEXT(Y847,"0.#"),1)=".",FALSE,TRUE)</formula>
    </cfRule>
    <cfRule type="expression" dxfId="2446" priority="2982">
      <formula>IF(RIGHT(TEXT(Y847,"0.#"),1)=".",TRUE,FALSE)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10:AO1139">
    <cfRule type="expression" dxfId="2417" priority="2887">
      <formula>IF(AND(AL1110&gt;=0, RIGHT(TEXT(AL1110,"0.#"),1)&lt;&gt;"."),TRUE,FALSE)</formula>
    </cfRule>
    <cfRule type="expression" dxfId="2416" priority="2888">
      <formula>IF(AND(AL1110&gt;=0, RIGHT(TEXT(AL1110,"0.#"),1)="."),TRUE,FALSE)</formula>
    </cfRule>
    <cfRule type="expression" dxfId="2415" priority="2889">
      <formula>IF(AND(AL1110&lt;0, RIGHT(TEXT(AL1110,"0.#"),1)&lt;&gt;"."),TRUE,FALSE)</formula>
    </cfRule>
    <cfRule type="expression" dxfId="2414" priority="2890">
      <formula>IF(AND(AL1110&lt;0, RIGHT(TEXT(AL1110,"0.#"),1)="."),TRUE,FALSE)</formula>
    </cfRule>
  </conditionalFormatting>
  <conditionalFormatting sqref="Y1110:Y1139">
    <cfRule type="expression" dxfId="2413" priority="2885">
      <formula>IF(RIGHT(TEXT(Y1110,"0.#"),1)=".",FALSE,TRUE)</formula>
    </cfRule>
    <cfRule type="expression" dxfId="2412" priority="2886">
      <formula>IF(RIGHT(TEXT(Y1110,"0.#"),1)=".",TRUE,FALSE)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Y845:Y846">
    <cfRule type="expression" dxfId="2403" priority="2837">
      <formula>IF(RIGHT(TEXT(Y845,"0.#"),1)=".",FALSE,TRUE)</formula>
    </cfRule>
    <cfRule type="expression" dxfId="2402" priority="2838">
      <formula>IF(RIGHT(TEXT(Y845,"0.#"),1)=".",TRUE,FALSE)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80:Y907">
    <cfRule type="expression" dxfId="2085" priority="2097">
      <formula>IF(RIGHT(TEXT(Y880,"0.#"),1)=".",FALSE,TRUE)</formula>
    </cfRule>
    <cfRule type="expression" dxfId="2084" priority="2098">
      <formula>IF(RIGHT(TEXT(Y880,"0.#"),1)=".",TRUE,FALSE)</formula>
    </cfRule>
  </conditionalFormatting>
  <conditionalFormatting sqref="Y878:Y879">
    <cfRule type="expression" dxfId="2083" priority="2091">
      <formula>IF(RIGHT(TEXT(Y878,"0.#"),1)=".",FALSE,TRUE)</formula>
    </cfRule>
    <cfRule type="expression" dxfId="2082" priority="2092">
      <formula>IF(RIGHT(TEXT(Y878,"0.#"),1)=".",TRUE,FALSE)</formula>
    </cfRule>
  </conditionalFormatting>
  <conditionalFormatting sqref="Y913:Y940">
    <cfRule type="expression" dxfId="2081" priority="2085">
      <formula>IF(RIGHT(TEXT(Y913,"0.#"),1)=".",FALSE,TRUE)</formula>
    </cfRule>
    <cfRule type="expression" dxfId="2080" priority="2086">
      <formula>IF(RIGHT(TEXT(Y913,"0.#"),1)=".",TRUE,FALSE)</formula>
    </cfRule>
  </conditionalFormatting>
  <conditionalFormatting sqref="Y911:Y912">
    <cfRule type="expression" dxfId="2079" priority="2079">
      <formula>IF(RIGHT(TEXT(Y911,"0.#"),1)=".",FALSE,TRUE)</formula>
    </cfRule>
    <cfRule type="expression" dxfId="2078" priority="2080">
      <formula>IF(RIGHT(TEXT(Y911,"0.#"),1)=".",TRUE,FALSE)</formula>
    </cfRule>
  </conditionalFormatting>
  <conditionalFormatting sqref="Y946:Y973">
    <cfRule type="expression" dxfId="2077" priority="2073">
      <formula>IF(RIGHT(TEXT(Y946,"0.#"),1)=".",FALSE,TRUE)</formula>
    </cfRule>
    <cfRule type="expression" dxfId="2076" priority="2074">
      <formula>IF(RIGHT(TEXT(Y946,"0.#"),1)=".",TRUE,FALSE)</formula>
    </cfRule>
  </conditionalFormatting>
  <conditionalFormatting sqref="Y944:Y945">
    <cfRule type="expression" dxfId="2075" priority="2067">
      <formula>IF(RIGHT(TEXT(Y944,"0.#"),1)=".",FALSE,TRUE)</formula>
    </cfRule>
    <cfRule type="expression" dxfId="2074" priority="2068">
      <formula>IF(RIGHT(TEXT(Y944,"0.#"),1)=".",TRUE,FALSE)</formula>
    </cfRule>
  </conditionalFormatting>
  <conditionalFormatting sqref="Y979:Y1006">
    <cfRule type="expression" dxfId="2073" priority="2061">
      <formula>IF(RIGHT(TEXT(Y979,"0.#"),1)=".",FALSE,TRUE)</formula>
    </cfRule>
    <cfRule type="expression" dxfId="2072" priority="2062">
      <formula>IF(RIGHT(TEXT(Y979,"0.#"),1)=".",TRUE,FALSE)</formula>
    </cfRule>
  </conditionalFormatting>
  <conditionalFormatting sqref="Y977:Y978">
    <cfRule type="expression" dxfId="2071" priority="2055">
      <formula>IF(RIGHT(TEXT(Y977,"0.#"),1)=".",FALSE,TRUE)</formula>
    </cfRule>
    <cfRule type="expression" dxfId="2070" priority="2056">
      <formula>IF(RIGHT(TEXT(Y977,"0.#"),1)=".",TRUE,FALSE)</formula>
    </cfRule>
  </conditionalFormatting>
  <conditionalFormatting sqref="Y1012:Y1039">
    <cfRule type="expression" dxfId="2069" priority="2049">
      <formula>IF(RIGHT(TEXT(Y1012,"0.#"),1)=".",FALSE,TRUE)</formula>
    </cfRule>
    <cfRule type="expression" dxfId="2068" priority="2050">
      <formula>IF(RIGHT(TEXT(Y1012,"0.#"),1)=".",TRUE,FALSE)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8:AO879">
    <cfRule type="expression" dxfId="1983" priority="2093">
      <formula>IF(AND(AL878&gt;=0, RIGHT(TEXT(AL878,"0.#"),1)&lt;&gt;"."),TRUE,FALSE)</formula>
    </cfRule>
    <cfRule type="expression" dxfId="1982" priority="2094">
      <formula>IF(AND(AL878&gt;=0, RIGHT(TEXT(AL878,"0.#"),1)="."),TRUE,FALSE)</formula>
    </cfRule>
    <cfRule type="expression" dxfId="1981" priority="2095">
      <formula>IF(AND(AL878&lt;0, RIGHT(TEXT(AL878,"0.#"),1)&lt;&gt;"."),TRUE,FALSE)</formula>
    </cfRule>
    <cfRule type="expression" dxfId="1980" priority="2096">
      <formula>IF(AND(AL878&lt;0, RIGHT(TEXT(AL878,"0.#"),1)="."),TRUE,FALSE)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433">
    <cfRule type="expression" dxfId="727" priority="27">
      <formula>IF(RIGHT(TEXT(AE433,"0.#"),1)=".",FALSE,TRUE)</formula>
    </cfRule>
    <cfRule type="expression" dxfId="726" priority="28">
      <formula>IF(RIGHT(TEXT(AE433,"0.#"),1)=".",TRUE,FALSE)</formula>
    </cfRule>
  </conditionalFormatting>
  <conditionalFormatting sqref="AM435">
    <cfRule type="expression" dxfId="725" priority="17">
      <formula>IF(RIGHT(TEXT(AM435,"0.#"),1)=".",FALSE,TRUE)</formula>
    </cfRule>
    <cfRule type="expression" dxfId="724" priority="18">
      <formula>IF(RIGHT(TEXT(AM435,"0.#"),1)=".",TRUE,FALSE)</formula>
    </cfRule>
  </conditionalFormatting>
  <conditionalFormatting sqref="AE434">
    <cfRule type="expression" dxfId="723" priority="25">
      <formula>IF(RIGHT(TEXT(AE434,"0.#"),1)=".",FALSE,TRUE)</formula>
    </cfRule>
    <cfRule type="expression" dxfId="722" priority="26">
      <formula>IF(RIGHT(TEXT(AE434,"0.#"),1)=".",TRUE,FALSE)</formula>
    </cfRule>
  </conditionalFormatting>
  <conditionalFormatting sqref="AE435">
    <cfRule type="expression" dxfId="721" priority="23">
      <formula>IF(RIGHT(TEXT(AE435,"0.#"),1)=".",FALSE,TRUE)</formula>
    </cfRule>
    <cfRule type="expression" dxfId="720" priority="24">
      <formula>IF(RIGHT(TEXT(AE435,"0.#"),1)=".",TRUE,FALSE)</formula>
    </cfRule>
  </conditionalFormatting>
  <conditionalFormatting sqref="AM433">
    <cfRule type="expression" dxfId="719" priority="21">
      <formula>IF(RIGHT(TEXT(AM433,"0.#"),1)=".",FALSE,TRUE)</formula>
    </cfRule>
    <cfRule type="expression" dxfId="718" priority="22">
      <formula>IF(RIGHT(TEXT(AM433,"0.#"),1)=".",TRUE,FALSE)</formula>
    </cfRule>
  </conditionalFormatting>
  <conditionalFormatting sqref="AM434">
    <cfRule type="expression" dxfId="717" priority="19">
      <formula>IF(RIGHT(TEXT(AM434,"0.#"),1)=".",FALSE,TRUE)</formula>
    </cfRule>
    <cfRule type="expression" dxfId="716" priority="20">
      <formula>IF(RIGHT(TEXT(AM434,"0.#"),1)=".",TRUE,FALSE)</formula>
    </cfRule>
  </conditionalFormatting>
  <conditionalFormatting sqref="AI435">
    <cfRule type="expression" dxfId="715" priority="11">
      <formula>IF(RIGHT(TEXT(AI435,"0.#"),1)=".",FALSE,TRUE)</formula>
    </cfRule>
    <cfRule type="expression" dxfId="714" priority="12">
      <formula>IF(RIGHT(TEXT(AI435,"0.#"),1)=".",TRUE,FALSE)</formula>
    </cfRule>
  </conditionalFormatting>
  <conditionalFormatting sqref="AI433">
    <cfRule type="expression" dxfId="713" priority="15">
      <formula>IF(RIGHT(TEXT(AI433,"0.#"),1)=".",FALSE,TRUE)</formula>
    </cfRule>
    <cfRule type="expression" dxfId="712" priority="16">
      <formula>IF(RIGHT(TEXT(AI433,"0.#"),1)=".",TRUE,FALSE)</formula>
    </cfRule>
  </conditionalFormatting>
  <conditionalFormatting sqref="AI434">
    <cfRule type="expression" dxfId="711" priority="13">
      <formula>IF(RIGHT(TEXT(AI434,"0.#"),1)=".",FALSE,TRUE)</formula>
    </cfRule>
    <cfRule type="expression" dxfId="710" priority="14">
      <formula>IF(RIGHT(TEXT(AI434,"0.#"),1)=".",TRUE,FALSE)</formula>
    </cfRule>
  </conditionalFormatting>
  <conditionalFormatting sqref="AQ434">
    <cfRule type="expression" dxfId="709" priority="9">
      <formula>IF(RIGHT(TEXT(AQ434,"0.#"),1)=".",FALSE,TRUE)</formula>
    </cfRule>
    <cfRule type="expression" dxfId="708" priority="10">
      <formula>IF(RIGHT(TEXT(AQ434,"0.#"),1)=".",TRUE,FALSE)</formula>
    </cfRule>
  </conditionalFormatting>
  <conditionalFormatting sqref="AQ435">
    <cfRule type="expression" dxfId="707" priority="7">
      <formula>IF(RIGHT(TEXT(AQ435,"0.#"),1)=".",FALSE,TRUE)</formula>
    </cfRule>
    <cfRule type="expression" dxfId="706" priority="8">
      <formula>IF(RIGHT(TEXT(AQ435,"0.#"),1)=".",TRUE,FALSE)</formula>
    </cfRule>
  </conditionalFormatting>
  <conditionalFormatting sqref="AQ433">
    <cfRule type="expression" dxfId="705" priority="5">
      <formula>IF(RIGHT(TEXT(AQ433,"0.#"),1)=".",FALSE,TRUE)</formula>
    </cfRule>
    <cfRule type="expression" dxfId="704" priority="6">
      <formula>IF(RIGHT(TEXT(AQ433,"0.#"),1)=".",TRUE,FALSE)</formula>
    </cfRule>
  </conditionalFormatting>
  <conditionalFormatting sqref="AL845:AO854">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721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721</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文教及び科学振興</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5"/>
      <c r="Z2" s="833"/>
      <c r="AA2" s="834"/>
      <c r="AB2" s="1029" t="s">
        <v>11</v>
      </c>
      <c r="AC2" s="1030"/>
      <c r="AD2" s="1031"/>
      <c r="AE2" s="1035" t="s">
        <v>392</v>
      </c>
      <c r="AF2" s="1035"/>
      <c r="AG2" s="1035"/>
      <c r="AH2" s="1035"/>
      <c r="AI2" s="1035" t="s">
        <v>414</v>
      </c>
      <c r="AJ2" s="1035"/>
      <c r="AK2" s="1035"/>
      <c r="AL2" s="561"/>
      <c r="AM2" s="1035" t="s">
        <v>511</v>
      </c>
      <c r="AN2" s="1035"/>
      <c r="AO2" s="1035"/>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6"/>
      <c r="Z3" s="1027"/>
      <c r="AA3" s="1028"/>
      <c r="AB3" s="1032"/>
      <c r="AC3" s="1033"/>
      <c r="AD3" s="1034"/>
      <c r="AE3" s="920"/>
      <c r="AF3" s="920"/>
      <c r="AG3" s="920"/>
      <c r="AH3" s="920"/>
      <c r="AI3" s="920"/>
      <c r="AJ3" s="920"/>
      <c r="AK3" s="920"/>
      <c r="AL3" s="412"/>
      <c r="AM3" s="920"/>
      <c r="AN3" s="920"/>
      <c r="AO3" s="920"/>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1002"/>
      <c r="I4" s="1002"/>
      <c r="J4" s="1002"/>
      <c r="K4" s="1002"/>
      <c r="L4" s="1002"/>
      <c r="M4" s="1002"/>
      <c r="N4" s="1002"/>
      <c r="O4" s="1003"/>
      <c r="P4" s="108"/>
      <c r="Q4" s="1010"/>
      <c r="R4" s="1010"/>
      <c r="S4" s="1010"/>
      <c r="T4" s="1010"/>
      <c r="U4" s="1010"/>
      <c r="V4" s="1010"/>
      <c r="W4" s="1010"/>
      <c r="X4" s="1011"/>
      <c r="Y4" s="1020" t="s">
        <v>12</v>
      </c>
      <c r="Z4" s="1021"/>
      <c r="AA4" s="1022"/>
      <c r="AB4" s="465"/>
      <c r="AC4" s="1024"/>
      <c r="AD4" s="102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4"/>
      <c r="H5" s="1005"/>
      <c r="I5" s="1005"/>
      <c r="J5" s="1005"/>
      <c r="K5" s="1005"/>
      <c r="L5" s="1005"/>
      <c r="M5" s="1005"/>
      <c r="N5" s="1005"/>
      <c r="O5" s="1006"/>
      <c r="P5" s="1012"/>
      <c r="Q5" s="1012"/>
      <c r="R5" s="1012"/>
      <c r="S5" s="1012"/>
      <c r="T5" s="1012"/>
      <c r="U5" s="1012"/>
      <c r="V5" s="1012"/>
      <c r="W5" s="1012"/>
      <c r="X5" s="1013"/>
      <c r="Y5" s="451" t="s">
        <v>54</v>
      </c>
      <c r="Z5" s="1017"/>
      <c r="AA5" s="1018"/>
      <c r="AB5" s="527"/>
      <c r="AC5" s="1023"/>
      <c r="AD5" s="102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7"/>
      <c r="H6" s="1008"/>
      <c r="I6" s="1008"/>
      <c r="J6" s="1008"/>
      <c r="K6" s="1008"/>
      <c r="L6" s="1008"/>
      <c r="M6" s="1008"/>
      <c r="N6" s="1008"/>
      <c r="O6" s="1009"/>
      <c r="P6" s="1014"/>
      <c r="Q6" s="1014"/>
      <c r="R6" s="1014"/>
      <c r="S6" s="1014"/>
      <c r="T6" s="1014"/>
      <c r="U6" s="1014"/>
      <c r="V6" s="1014"/>
      <c r="W6" s="1014"/>
      <c r="X6" s="1015"/>
      <c r="Y6" s="1016" t="s">
        <v>13</v>
      </c>
      <c r="Z6" s="1017"/>
      <c r="AA6" s="1018"/>
      <c r="AB6" s="598" t="s">
        <v>180</v>
      </c>
      <c r="AC6" s="1019"/>
      <c r="AD6" s="101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5"/>
      <c r="Z9" s="833"/>
      <c r="AA9" s="834"/>
      <c r="AB9" s="1029" t="s">
        <v>11</v>
      </c>
      <c r="AC9" s="1030"/>
      <c r="AD9" s="1031"/>
      <c r="AE9" s="1035" t="s">
        <v>392</v>
      </c>
      <c r="AF9" s="1035"/>
      <c r="AG9" s="1035"/>
      <c r="AH9" s="1035"/>
      <c r="AI9" s="1035" t="s">
        <v>414</v>
      </c>
      <c r="AJ9" s="1035"/>
      <c r="AK9" s="1035"/>
      <c r="AL9" s="561"/>
      <c r="AM9" s="1035" t="s">
        <v>511</v>
      </c>
      <c r="AN9" s="1035"/>
      <c r="AO9" s="1035"/>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6"/>
      <c r="Z10" s="1027"/>
      <c r="AA10" s="1028"/>
      <c r="AB10" s="1032"/>
      <c r="AC10" s="1033"/>
      <c r="AD10" s="1034"/>
      <c r="AE10" s="920"/>
      <c r="AF10" s="920"/>
      <c r="AG10" s="920"/>
      <c r="AH10" s="920"/>
      <c r="AI10" s="920"/>
      <c r="AJ10" s="920"/>
      <c r="AK10" s="920"/>
      <c r="AL10" s="412"/>
      <c r="AM10" s="920"/>
      <c r="AN10" s="920"/>
      <c r="AO10" s="920"/>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5"/>
      <c r="AC11" s="1024"/>
      <c r="AD11" s="102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4"/>
      <c r="H12" s="1005"/>
      <c r="I12" s="1005"/>
      <c r="J12" s="1005"/>
      <c r="K12" s="1005"/>
      <c r="L12" s="1005"/>
      <c r="M12" s="1005"/>
      <c r="N12" s="1005"/>
      <c r="O12" s="1006"/>
      <c r="P12" s="1012"/>
      <c r="Q12" s="1012"/>
      <c r="R12" s="1012"/>
      <c r="S12" s="1012"/>
      <c r="T12" s="1012"/>
      <c r="U12" s="1012"/>
      <c r="V12" s="1012"/>
      <c r="W12" s="1012"/>
      <c r="X12" s="1013"/>
      <c r="Y12" s="451" t="s">
        <v>54</v>
      </c>
      <c r="Z12" s="1017"/>
      <c r="AA12" s="1018"/>
      <c r="AB12" s="527"/>
      <c r="AC12" s="1023"/>
      <c r="AD12" s="102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8" t="s">
        <v>180</v>
      </c>
      <c r="AC13" s="1019"/>
      <c r="AD13" s="101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5"/>
      <c r="Z16" s="833"/>
      <c r="AA16" s="834"/>
      <c r="AB16" s="1029" t="s">
        <v>11</v>
      </c>
      <c r="AC16" s="1030"/>
      <c r="AD16" s="1031"/>
      <c r="AE16" s="1035" t="s">
        <v>392</v>
      </c>
      <c r="AF16" s="1035"/>
      <c r="AG16" s="1035"/>
      <c r="AH16" s="1035"/>
      <c r="AI16" s="1035" t="s">
        <v>414</v>
      </c>
      <c r="AJ16" s="1035"/>
      <c r="AK16" s="1035"/>
      <c r="AL16" s="561"/>
      <c r="AM16" s="1035" t="s">
        <v>511</v>
      </c>
      <c r="AN16" s="1035"/>
      <c r="AO16" s="1035"/>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6"/>
      <c r="Z17" s="1027"/>
      <c r="AA17" s="1028"/>
      <c r="AB17" s="1032"/>
      <c r="AC17" s="1033"/>
      <c r="AD17" s="1034"/>
      <c r="AE17" s="920"/>
      <c r="AF17" s="920"/>
      <c r="AG17" s="920"/>
      <c r="AH17" s="920"/>
      <c r="AI17" s="920"/>
      <c r="AJ17" s="920"/>
      <c r="AK17" s="920"/>
      <c r="AL17" s="412"/>
      <c r="AM17" s="920"/>
      <c r="AN17" s="920"/>
      <c r="AO17" s="920"/>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5"/>
      <c r="AC18" s="1024"/>
      <c r="AD18" s="102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4"/>
      <c r="H19" s="1005"/>
      <c r="I19" s="1005"/>
      <c r="J19" s="1005"/>
      <c r="K19" s="1005"/>
      <c r="L19" s="1005"/>
      <c r="M19" s="1005"/>
      <c r="N19" s="1005"/>
      <c r="O19" s="1006"/>
      <c r="P19" s="1012"/>
      <c r="Q19" s="1012"/>
      <c r="R19" s="1012"/>
      <c r="S19" s="1012"/>
      <c r="T19" s="1012"/>
      <c r="U19" s="1012"/>
      <c r="V19" s="1012"/>
      <c r="W19" s="1012"/>
      <c r="X19" s="1013"/>
      <c r="Y19" s="451" t="s">
        <v>54</v>
      </c>
      <c r="Z19" s="1017"/>
      <c r="AA19" s="1018"/>
      <c r="AB19" s="527"/>
      <c r="AC19" s="1023"/>
      <c r="AD19" s="102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8" t="s">
        <v>180</v>
      </c>
      <c r="AC20" s="1019"/>
      <c r="AD20" s="101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5"/>
      <c r="Z23" s="833"/>
      <c r="AA23" s="834"/>
      <c r="AB23" s="1029" t="s">
        <v>11</v>
      </c>
      <c r="AC23" s="1030"/>
      <c r="AD23" s="1031"/>
      <c r="AE23" s="1035" t="s">
        <v>392</v>
      </c>
      <c r="AF23" s="1035"/>
      <c r="AG23" s="1035"/>
      <c r="AH23" s="1035"/>
      <c r="AI23" s="1035" t="s">
        <v>414</v>
      </c>
      <c r="AJ23" s="1035"/>
      <c r="AK23" s="1035"/>
      <c r="AL23" s="561"/>
      <c r="AM23" s="1035" t="s">
        <v>511</v>
      </c>
      <c r="AN23" s="1035"/>
      <c r="AO23" s="1035"/>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6"/>
      <c r="Z24" s="1027"/>
      <c r="AA24" s="1028"/>
      <c r="AB24" s="1032"/>
      <c r="AC24" s="1033"/>
      <c r="AD24" s="1034"/>
      <c r="AE24" s="920"/>
      <c r="AF24" s="920"/>
      <c r="AG24" s="920"/>
      <c r="AH24" s="920"/>
      <c r="AI24" s="920"/>
      <c r="AJ24" s="920"/>
      <c r="AK24" s="920"/>
      <c r="AL24" s="412"/>
      <c r="AM24" s="920"/>
      <c r="AN24" s="920"/>
      <c r="AO24" s="920"/>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5"/>
      <c r="AC25" s="1024"/>
      <c r="AD25" s="102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4"/>
      <c r="H26" s="1005"/>
      <c r="I26" s="1005"/>
      <c r="J26" s="1005"/>
      <c r="K26" s="1005"/>
      <c r="L26" s="1005"/>
      <c r="M26" s="1005"/>
      <c r="N26" s="1005"/>
      <c r="O26" s="1006"/>
      <c r="P26" s="1012"/>
      <c r="Q26" s="1012"/>
      <c r="R26" s="1012"/>
      <c r="S26" s="1012"/>
      <c r="T26" s="1012"/>
      <c r="U26" s="1012"/>
      <c r="V26" s="1012"/>
      <c r="W26" s="1012"/>
      <c r="X26" s="1013"/>
      <c r="Y26" s="451" t="s">
        <v>54</v>
      </c>
      <c r="Z26" s="1017"/>
      <c r="AA26" s="1018"/>
      <c r="AB26" s="527"/>
      <c r="AC26" s="1023"/>
      <c r="AD26" s="102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8" t="s">
        <v>180</v>
      </c>
      <c r="AC27" s="1019"/>
      <c r="AD27" s="101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5"/>
      <c r="Z30" s="833"/>
      <c r="AA30" s="834"/>
      <c r="AB30" s="1029" t="s">
        <v>11</v>
      </c>
      <c r="AC30" s="1030"/>
      <c r="AD30" s="1031"/>
      <c r="AE30" s="1035" t="s">
        <v>392</v>
      </c>
      <c r="AF30" s="1035"/>
      <c r="AG30" s="1035"/>
      <c r="AH30" s="1035"/>
      <c r="AI30" s="1035" t="s">
        <v>414</v>
      </c>
      <c r="AJ30" s="1035"/>
      <c r="AK30" s="1035"/>
      <c r="AL30" s="561"/>
      <c r="AM30" s="1035" t="s">
        <v>511</v>
      </c>
      <c r="AN30" s="1035"/>
      <c r="AO30" s="1035"/>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6"/>
      <c r="Z31" s="1027"/>
      <c r="AA31" s="1028"/>
      <c r="AB31" s="1032"/>
      <c r="AC31" s="1033"/>
      <c r="AD31" s="1034"/>
      <c r="AE31" s="920"/>
      <c r="AF31" s="920"/>
      <c r="AG31" s="920"/>
      <c r="AH31" s="920"/>
      <c r="AI31" s="920"/>
      <c r="AJ31" s="920"/>
      <c r="AK31" s="920"/>
      <c r="AL31" s="412"/>
      <c r="AM31" s="920"/>
      <c r="AN31" s="920"/>
      <c r="AO31" s="920"/>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5"/>
      <c r="AC32" s="1024"/>
      <c r="AD32" s="102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4"/>
      <c r="H33" s="1005"/>
      <c r="I33" s="1005"/>
      <c r="J33" s="1005"/>
      <c r="K33" s="1005"/>
      <c r="L33" s="1005"/>
      <c r="M33" s="1005"/>
      <c r="N33" s="1005"/>
      <c r="O33" s="1006"/>
      <c r="P33" s="1012"/>
      <c r="Q33" s="1012"/>
      <c r="R33" s="1012"/>
      <c r="S33" s="1012"/>
      <c r="T33" s="1012"/>
      <c r="U33" s="1012"/>
      <c r="V33" s="1012"/>
      <c r="W33" s="1012"/>
      <c r="X33" s="1013"/>
      <c r="Y33" s="451" t="s">
        <v>54</v>
      </c>
      <c r="Z33" s="1017"/>
      <c r="AA33" s="1018"/>
      <c r="AB33" s="527"/>
      <c r="AC33" s="1023"/>
      <c r="AD33" s="102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8" t="s">
        <v>180</v>
      </c>
      <c r="AC34" s="1019"/>
      <c r="AD34" s="101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5"/>
      <c r="Z37" s="833"/>
      <c r="AA37" s="834"/>
      <c r="AB37" s="1029" t="s">
        <v>11</v>
      </c>
      <c r="AC37" s="1030"/>
      <c r="AD37" s="1031"/>
      <c r="AE37" s="1035" t="s">
        <v>392</v>
      </c>
      <c r="AF37" s="1035"/>
      <c r="AG37" s="1035"/>
      <c r="AH37" s="1035"/>
      <c r="AI37" s="1035" t="s">
        <v>414</v>
      </c>
      <c r="AJ37" s="1035"/>
      <c r="AK37" s="1035"/>
      <c r="AL37" s="561"/>
      <c r="AM37" s="1035" t="s">
        <v>511</v>
      </c>
      <c r="AN37" s="1035"/>
      <c r="AO37" s="1035"/>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6"/>
      <c r="Z38" s="1027"/>
      <c r="AA38" s="1028"/>
      <c r="AB38" s="1032"/>
      <c r="AC38" s="1033"/>
      <c r="AD38" s="1034"/>
      <c r="AE38" s="920"/>
      <c r="AF38" s="920"/>
      <c r="AG38" s="920"/>
      <c r="AH38" s="920"/>
      <c r="AI38" s="920"/>
      <c r="AJ38" s="920"/>
      <c r="AK38" s="920"/>
      <c r="AL38" s="412"/>
      <c r="AM38" s="920"/>
      <c r="AN38" s="920"/>
      <c r="AO38" s="920"/>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5"/>
      <c r="AC39" s="1024"/>
      <c r="AD39" s="102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4"/>
      <c r="H40" s="1005"/>
      <c r="I40" s="1005"/>
      <c r="J40" s="1005"/>
      <c r="K40" s="1005"/>
      <c r="L40" s="1005"/>
      <c r="M40" s="1005"/>
      <c r="N40" s="1005"/>
      <c r="O40" s="1006"/>
      <c r="P40" s="1012"/>
      <c r="Q40" s="1012"/>
      <c r="R40" s="1012"/>
      <c r="S40" s="1012"/>
      <c r="T40" s="1012"/>
      <c r="U40" s="1012"/>
      <c r="V40" s="1012"/>
      <c r="W40" s="1012"/>
      <c r="X40" s="1013"/>
      <c r="Y40" s="451" t="s">
        <v>54</v>
      </c>
      <c r="Z40" s="1017"/>
      <c r="AA40" s="1018"/>
      <c r="AB40" s="527"/>
      <c r="AC40" s="1023"/>
      <c r="AD40" s="102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8" t="s">
        <v>180</v>
      </c>
      <c r="AC41" s="1019"/>
      <c r="AD41" s="101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5"/>
      <c r="Z44" s="833"/>
      <c r="AA44" s="834"/>
      <c r="AB44" s="1029" t="s">
        <v>11</v>
      </c>
      <c r="AC44" s="1030"/>
      <c r="AD44" s="1031"/>
      <c r="AE44" s="1035" t="s">
        <v>392</v>
      </c>
      <c r="AF44" s="1035"/>
      <c r="AG44" s="1035"/>
      <c r="AH44" s="1035"/>
      <c r="AI44" s="1035" t="s">
        <v>414</v>
      </c>
      <c r="AJ44" s="1035"/>
      <c r="AK44" s="1035"/>
      <c r="AL44" s="561"/>
      <c r="AM44" s="1035" t="s">
        <v>511</v>
      </c>
      <c r="AN44" s="1035"/>
      <c r="AO44" s="1035"/>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6"/>
      <c r="Z45" s="1027"/>
      <c r="AA45" s="1028"/>
      <c r="AB45" s="1032"/>
      <c r="AC45" s="1033"/>
      <c r="AD45" s="1034"/>
      <c r="AE45" s="920"/>
      <c r="AF45" s="920"/>
      <c r="AG45" s="920"/>
      <c r="AH45" s="920"/>
      <c r="AI45" s="920"/>
      <c r="AJ45" s="920"/>
      <c r="AK45" s="920"/>
      <c r="AL45" s="412"/>
      <c r="AM45" s="920"/>
      <c r="AN45" s="920"/>
      <c r="AO45" s="920"/>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5"/>
      <c r="AC46" s="1024"/>
      <c r="AD46" s="102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4"/>
      <c r="H47" s="1005"/>
      <c r="I47" s="1005"/>
      <c r="J47" s="1005"/>
      <c r="K47" s="1005"/>
      <c r="L47" s="1005"/>
      <c r="M47" s="1005"/>
      <c r="N47" s="1005"/>
      <c r="O47" s="1006"/>
      <c r="P47" s="1012"/>
      <c r="Q47" s="1012"/>
      <c r="R47" s="1012"/>
      <c r="S47" s="1012"/>
      <c r="T47" s="1012"/>
      <c r="U47" s="1012"/>
      <c r="V47" s="1012"/>
      <c r="W47" s="1012"/>
      <c r="X47" s="1013"/>
      <c r="Y47" s="451" t="s">
        <v>54</v>
      </c>
      <c r="Z47" s="1017"/>
      <c r="AA47" s="1018"/>
      <c r="AB47" s="527"/>
      <c r="AC47" s="1023"/>
      <c r="AD47" s="102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8" t="s">
        <v>180</v>
      </c>
      <c r="AC48" s="1019"/>
      <c r="AD48" s="101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5"/>
      <c r="Z51" s="833"/>
      <c r="AA51" s="834"/>
      <c r="AB51" s="561" t="s">
        <v>11</v>
      </c>
      <c r="AC51" s="1030"/>
      <c r="AD51" s="1031"/>
      <c r="AE51" s="1035" t="s">
        <v>392</v>
      </c>
      <c r="AF51" s="1035"/>
      <c r="AG51" s="1035"/>
      <c r="AH51" s="1035"/>
      <c r="AI51" s="1035" t="s">
        <v>414</v>
      </c>
      <c r="AJ51" s="1035"/>
      <c r="AK51" s="1035"/>
      <c r="AL51" s="561"/>
      <c r="AM51" s="1035" t="s">
        <v>511</v>
      </c>
      <c r="AN51" s="1035"/>
      <c r="AO51" s="1035"/>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6"/>
      <c r="Z52" s="1027"/>
      <c r="AA52" s="1028"/>
      <c r="AB52" s="1032"/>
      <c r="AC52" s="1033"/>
      <c r="AD52" s="1034"/>
      <c r="AE52" s="920"/>
      <c r="AF52" s="920"/>
      <c r="AG52" s="920"/>
      <c r="AH52" s="920"/>
      <c r="AI52" s="920"/>
      <c r="AJ52" s="920"/>
      <c r="AK52" s="920"/>
      <c r="AL52" s="412"/>
      <c r="AM52" s="920"/>
      <c r="AN52" s="920"/>
      <c r="AO52" s="920"/>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5"/>
      <c r="AC53" s="1024"/>
      <c r="AD53" s="102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4"/>
      <c r="H54" s="1005"/>
      <c r="I54" s="1005"/>
      <c r="J54" s="1005"/>
      <c r="K54" s="1005"/>
      <c r="L54" s="1005"/>
      <c r="M54" s="1005"/>
      <c r="N54" s="1005"/>
      <c r="O54" s="1006"/>
      <c r="P54" s="1012"/>
      <c r="Q54" s="1012"/>
      <c r="R54" s="1012"/>
      <c r="S54" s="1012"/>
      <c r="T54" s="1012"/>
      <c r="U54" s="1012"/>
      <c r="V54" s="1012"/>
      <c r="W54" s="1012"/>
      <c r="X54" s="1013"/>
      <c r="Y54" s="451" t="s">
        <v>54</v>
      </c>
      <c r="Z54" s="1017"/>
      <c r="AA54" s="1018"/>
      <c r="AB54" s="527"/>
      <c r="AC54" s="1023"/>
      <c r="AD54" s="102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8" t="s">
        <v>180</v>
      </c>
      <c r="AC55" s="1019"/>
      <c r="AD55" s="101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5"/>
      <c r="Z58" s="833"/>
      <c r="AA58" s="834"/>
      <c r="AB58" s="1029" t="s">
        <v>11</v>
      </c>
      <c r="AC58" s="1030"/>
      <c r="AD58" s="1031"/>
      <c r="AE58" s="1035" t="s">
        <v>392</v>
      </c>
      <c r="AF58" s="1035"/>
      <c r="AG58" s="1035"/>
      <c r="AH58" s="1035"/>
      <c r="AI58" s="1035" t="s">
        <v>414</v>
      </c>
      <c r="AJ58" s="1035"/>
      <c r="AK58" s="1035"/>
      <c r="AL58" s="561"/>
      <c r="AM58" s="1035" t="s">
        <v>511</v>
      </c>
      <c r="AN58" s="1035"/>
      <c r="AO58" s="1035"/>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6"/>
      <c r="Z59" s="1027"/>
      <c r="AA59" s="1028"/>
      <c r="AB59" s="1032"/>
      <c r="AC59" s="1033"/>
      <c r="AD59" s="1034"/>
      <c r="AE59" s="920"/>
      <c r="AF59" s="920"/>
      <c r="AG59" s="920"/>
      <c r="AH59" s="920"/>
      <c r="AI59" s="920"/>
      <c r="AJ59" s="920"/>
      <c r="AK59" s="920"/>
      <c r="AL59" s="412"/>
      <c r="AM59" s="920"/>
      <c r="AN59" s="920"/>
      <c r="AO59" s="920"/>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5"/>
      <c r="AC60" s="1024"/>
      <c r="AD60" s="102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4"/>
      <c r="H61" s="1005"/>
      <c r="I61" s="1005"/>
      <c r="J61" s="1005"/>
      <c r="K61" s="1005"/>
      <c r="L61" s="1005"/>
      <c r="M61" s="1005"/>
      <c r="N61" s="1005"/>
      <c r="O61" s="1006"/>
      <c r="P61" s="1012"/>
      <c r="Q61" s="1012"/>
      <c r="R61" s="1012"/>
      <c r="S61" s="1012"/>
      <c r="T61" s="1012"/>
      <c r="U61" s="1012"/>
      <c r="V61" s="1012"/>
      <c r="W61" s="1012"/>
      <c r="X61" s="1013"/>
      <c r="Y61" s="451" t="s">
        <v>54</v>
      </c>
      <c r="Z61" s="1017"/>
      <c r="AA61" s="1018"/>
      <c r="AB61" s="527"/>
      <c r="AC61" s="1023"/>
      <c r="AD61" s="102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8" t="s">
        <v>180</v>
      </c>
      <c r="AC62" s="1019"/>
      <c r="AD62" s="101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5"/>
      <c r="Z65" s="833"/>
      <c r="AA65" s="834"/>
      <c r="AB65" s="1029" t="s">
        <v>11</v>
      </c>
      <c r="AC65" s="1030"/>
      <c r="AD65" s="1031"/>
      <c r="AE65" s="1035" t="s">
        <v>392</v>
      </c>
      <c r="AF65" s="1035"/>
      <c r="AG65" s="1035"/>
      <c r="AH65" s="1035"/>
      <c r="AI65" s="1035" t="s">
        <v>414</v>
      </c>
      <c r="AJ65" s="1035"/>
      <c r="AK65" s="1035"/>
      <c r="AL65" s="561"/>
      <c r="AM65" s="1035" t="s">
        <v>511</v>
      </c>
      <c r="AN65" s="1035"/>
      <c r="AO65" s="1035"/>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6"/>
      <c r="Z66" s="1027"/>
      <c r="AA66" s="1028"/>
      <c r="AB66" s="1032"/>
      <c r="AC66" s="1033"/>
      <c r="AD66" s="1034"/>
      <c r="AE66" s="920"/>
      <c r="AF66" s="920"/>
      <c r="AG66" s="920"/>
      <c r="AH66" s="920"/>
      <c r="AI66" s="920"/>
      <c r="AJ66" s="920"/>
      <c r="AK66" s="920"/>
      <c r="AL66" s="412"/>
      <c r="AM66" s="920"/>
      <c r="AN66" s="920"/>
      <c r="AO66" s="920"/>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5"/>
      <c r="AC67" s="1024"/>
      <c r="AD67" s="102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4"/>
      <c r="H68" s="1005"/>
      <c r="I68" s="1005"/>
      <c r="J68" s="1005"/>
      <c r="K68" s="1005"/>
      <c r="L68" s="1005"/>
      <c r="M68" s="1005"/>
      <c r="N68" s="1005"/>
      <c r="O68" s="1006"/>
      <c r="P68" s="1012"/>
      <c r="Q68" s="1012"/>
      <c r="R68" s="1012"/>
      <c r="S68" s="1012"/>
      <c r="T68" s="1012"/>
      <c r="U68" s="1012"/>
      <c r="V68" s="1012"/>
      <c r="W68" s="1012"/>
      <c r="X68" s="1013"/>
      <c r="Y68" s="451" t="s">
        <v>54</v>
      </c>
      <c r="Z68" s="1017"/>
      <c r="AA68" s="1018"/>
      <c r="AB68" s="527"/>
      <c r="AC68" s="1023"/>
      <c r="AD68" s="102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7"/>
      <c r="H69" s="1008"/>
      <c r="I69" s="1008"/>
      <c r="J69" s="1008"/>
      <c r="K69" s="1008"/>
      <c r="L69" s="1008"/>
      <c r="M69" s="1008"/>
      <c r="N69" s="1008"/>
      <c r="O69" s="1009"/>
      <c r="P69" s="1014"/>
      <c r="Q69" s="1014"/>
      <c r="R69" s="1014"/>
      <c r="S69" s="1014"/>
      <c r="T69" s="1014"/>
      <c r="U69" s="1014"/>
      <c r="V69" s="1014"/>
      <c r="W69" s="1014"/>
      <c r="X69" s="1015"/>
      <c r="Y69" s="451" t="s">
        <v>13</v>
      </c>
      <c r="Z69" s="1017"/>
      <c r="AA69" s="1018"/>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9" t="s">
        <v>368</v>
      </c>
      <c r="H2" s="600"/>
      <c r="I2" s="600"/>
      <c r="J2" s="600"/>
      <c r="K2" s="600"/>
      <c r="L2" s="600"/>
      <c r="M2" s="600"/>
      <c r="N2" s="600"/>
      <c r="O2" s="600"/>
      <c r="P2" s="600"/>
      <c r="Q2" s="600"/>
      <c r="R2" s="600"/>
      <c r="S2" s="600"/>
      <c r="T2" s="600"/>
      <c r="U2" s="600"/>
      <c r="V2" s="600"/>
      <c r="W2" s="600"/>
      <c r="X2" s="600"/>
      <c r="Y2" s="600"/>
      <c r="Z2" s="600"/>
      <c r="AA2" s="600"/>
      <c r="AB2" s="601"/>
      <c r="AC2" s="599" t="s">
        <v>370</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9" t="s">
        <v>17</v>
      </c>
      <c r="H3" s="672"/>
      <c r="I3" s="672"/>
      <c r="J3" s="672"/>
      <c r="K3" s="672"/>
      <c r="L3" s="671" t="s">
        <v>18</v>
      </c>
      <c r="M3" s="672"/>
      <c r="N3" s="672"/>
      <c r="O3" s="672"/>
      <c r="P3" s="672"/>
      <c r="Q3" s="672"/>
      <c r="R3" s="672"/>
      <c r="S3" s="672"/>
      <c r="T3" s="672"/>
      <c r="U3" s="672"/>
      <c r="V3" s="672"/>
      <c r="W3" s="672"/>
      <c r="X3" s="673"/>
      <c r="Y3" s="657" t="s">
        <v>19</v>
      </c>
      <c r="Z3" s="658"/>
      <c r="AA3" s="658"/>
      <c r="AB3" s="805"/>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8"/>
      <c r="B4" s="1049"/>
      <c r="C4" s="1049"/>
      <c r="D4" s="1049"/>
      <c r="E4" s="1049"/>
      <c r="F4" s="1050"/>
      <c r="G4" s="674"/>
      <c r="H4" s="675"/>
      <c r="I4" s="675"/>
      <c r="J4" s="675"/>
      <c r="K4" s="676"/>
      <c r="L4" s="668"/>
      <c r="M4" s="669"/>
      <c r="N4" s="669"/>
      <c r="O4" s="669"/>
      <c r="P4" s="669"/>
      <c r="Q4" s="669"/>
      <c r="R4" s="669"/>
      <c r="S4" s="669"/>
      <c r="T4" s="669"/>
      <c r="U4" s="669"/>
      <c r="V4" s="669"/>
      <c r="W4" s="669"/>
      <c r="X4" s="670"/>
      <c r="Y4" s="387"/>
      <c r="Z4" s="388"/>
      <c r="AA4" s="388"/>
      <c r="AB4" s="809"/>
      <c r="AC4" s="674"/>
      <c r="AD4" s="675"/>
      <c r="AE4" s="675"/>
      <c r="AF4" s="675"/>
      <c r="AG4" s="676"/>
      <c r="AH4" s="668"/>
      <c r="AI4" s="669"/>
      <c r="AJ4" s="669"/>
      <c r="AK4" s="669"/>
      <c r="AL4" s="669"/>
      <c r="AM4" s="669"/>
      <c r="AN4" s="669"/>
      <c r="AO4" s="669"/>
      <c r="AP4" s="669"/>
      <c r="AQ4" s="669"/>
      <c r="AR4" s="669"/>
      <c r="AS4" s="669"/>
      <c r="AT4" s="670"/>
      <c r="AU4" s="387"/>
      <c r="AV4" s="388"/>
      <c r="AW4" s="388"/>
      <c r="AX4" s="389"/>
      <c r="AY4" s="34">
        <f t="shared" ref="AY4:AY14" si="0">$AY$2</f>
        <v>0</v>
      </c>
    </row>
    <row r="5" spans="1:51" ht="24.75" customHeight="1" x14ac:dyDescent="0.15">
      <c r="A5" s="1048"/>
      <c r="B5" s="1049"/>
      <c r="C5" s="1049"/>
      <c r="D5" s="1049"/>
      <c r="E5" s="1049"/>
      <c r="F5" s="105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8"/>
      <c r="B6" s="1049"/>
      <c r="C6" s="1049"/>
      <c r="D6" s="1049"/>
      <c r="E6" s="1049"/>
      <c r="F6" s="105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8"/>
      <c r="B7" s="1049"/>
      <c r="C7" s="1049"/>
      <c r="D7" s="1049"/>
      <c r="E7" s="1049"/>
      <c r="F7" s="105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8"/>
      <c r="B8" s="1049"/>
      <c r="C8" s="1049"/>
      <c r="D8" s="1049"/>
      <c r="E8" s="1049"/>
      <c r="F8" s="105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8"/>
      <c r="B9" s="1049"/>
      <c r="C9" s="1049"/>
      <c r="D9" s="1049"/>
      <c r="E9" s="1049"/>
      <c r="F9" s="105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8"/>
      <c r="B10" s="1049"/>
      <c r="C10" s="1049"/>
      <c r="D10" s="1049"/>
      <c r="E10" s="1049"/>
      <c r="F10" s="105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8"/>
      <c r="B11" s="1049"/>
      <c r="C11" s="1049"/>
      <c r="D11" s="1049"/>
      <c r="E11" s="1049"/>
      <c r="F11" s="105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8"/>
      <c r="B12" s="1049"/>
      <c r="C12" s="1049"/>
      <c r="D12" s="1049"/>
      <c r="E12" s="1049"/>
      <c r="F12" s="105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8"/>
      <c r="B13" s="1049"/>
      <c r="C13" s="1049"/>
      <c r="D13" s="1049"/>
      <c r="E13" s="1049"/>
      <c r="F13" s="105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8"/>
      <c r="B14" s="1049"/>
      <c r="C14" s="1049"/>
      <c r="D14" s="1049"/>
      <c r="E14" s="1049"/>
      <c r="F14" s="1050"/>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48"/>
      <c r="B15" s="1049"/>
      <c r="C15" s="1049"/>
      <c r="D15" s="1049"/>
      <c r="E15" s="1049"/>
      <c r="F15" s="1050"/>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800"/>
      <c r="AY15">
        <f>COUNTA($G$17,$AC$17)</f>
        <v>0</v>
      </c>
    </row>
    <row r="16" spans="1:51" ht="25.5" customHeight="1" x14ac:dyDescent="0.15">
      <c r="A16" s="1048"/>
      <c r="B16" s="1049"/>
      <c r="C16" s="1049"/>
      <c r="D16" s="1049"/>
      <c r="E16" s="1049"/>
      <c r="F16" s="1050"/>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5"/>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8"/>
      <c r="B17" s="1049"/>
      <c r="C17" s="1049"/>
      <c r="D17" s="1049"/>
      <c r="E17" s="1049"/>
      <c r="F17" s="1050"/>
      <c r="G17" s="674"/>
      <c r="H17" s="675"/>
      <c r="I17" s="675"/>
      <c r="J17" s="675"/>
      <c r="K17" s="676"/>
      <c r="L17" s="668"/>
      <c r="M17" s="669"/>
      <c r="N17" s="669"/>
      <c r="O17" s="669"/>
      <c r="P17" s="669"/>
      <c r="Q17" s="669"/>
      <c r="R17" s="669"/>
      <c r="S17" s="669"/>
      <c r="T17" s="669"/>
      <c r="U17" s="669"/>
      <c r="V17" s="669"/>
      <c r="W17" s="669"/>
      <c r="X17" s="670"/>
      <c r="Y17" s="387"/>
      <c r="Z17" s="388"/>
      <c r="AA17" s="388"/>
      <c r="AB17" s="809"/>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c r="AY17" s="34">
        <f t="shared" ref="AY17:AY27" si="1">$AY$15</f>
        <v>0</v>
      </c>
    </row>
    <row r="18" spans="1:51" ht="24.75" customHeight="1" x14ac:dyDescent="0.15">
      <c r="A18" s="1048"/>
      <c r="B18" s="1049"/>
      <c r="C18" s="1049"/>
      <c r="D18" s="1049"/>
      <c r="E18" s="1049"/>
      <c r="F18" s="105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8"/>
      <c r="B19" s="1049"/>
      <c r="C19" s="1049"/>
      <c r="D19" s="1049"/>
      <c r="E19" s="1049"/>
      <c r="F19" s="105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8"/>
      <c r="B20" s="1049"/>
      <c r="C20" s="1049"/>
      <c r="D20" s="1049"/>
      <c r="E20" s="1049"/>
      <c r="F20" s="105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8"/>
      <c r="B21" s="1049"/>
      <c r="C21" s="1049"/>
      <c r="D21" s="1049"/>
      <c r="E21" s="1049"/>
      <c r="F21" s="105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8"/>
      <c r="B22" s="1049"/>
      <c r="C22" s="1049"/>
      <c r="D22" s="1049"/>
      <c r="E22" s="1049"/>
      <c r="F22" s="105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8"/>
      <c r="B23" s="1049"/>
      <c r="C23" s="1049"/>
      <c r="D23" s="1049"/>
      <c r="E23" s="1049"/>
      <c r="F23" s="105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8"/>
      <c r="B24" s="1049"/>
      <c r="C24" s="1049"/>
      <c r="D24" s="1049"/>
      <c r="E24" s="1049"/>
      <c r="F24" s="105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8"/>
      <c r="B25" s="1049"/>
      <c r="C25" s="1049"/>
      <c r="D25" s="1049"/>
      <c r="E25" s="1049"/>
      <c r="F25" s="105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8"/>
      <c r="B26" s="1049"/>
      <c r="C26" s="1049"/>
      <c r="D26" s="1049"/>
      <c r="E26" s="1049"/>
      <c r="F26" s="105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8"/>
      <c r="B27" s="1049"/>
      <c r="C27" s="1049"/>
      <c r="D27" s="1049"/>
      <c r="E27" s="1049"/>
      <c r="F27" s="1050"/>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48"/>
      <c r="B28" s="1049"/>
      <c r="C28" s="1049"/>
      <c r="D28" s="1049"/>
      <c r="E28" s="1049"/>
      <c r="F28" s="1050"/>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800"/>
      <c r="AY28">
        <f>COUNTA($G$30,$AC$30)</f>
        <v>0</v>
      </c>
    </row>
    <row r="29" spans="1:51" ht="24.75" customHeight="1" x14ac:dyDescent="0.15">
      <c r="A29" s="1048"/>
      <c r="B29" s="1049"/>
      <c r="C29" s="1049"/>
      <c r="D29" s="1049"/>
      <c r="E29" s="1049"/>
      <c r="F29" s="1050"/>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5"/>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8"/>
      <c r="B30" s="1049"/>
      <c r="C30" s="1049"/>
      <c r="D30" s="1049"/>
      <c r="E30" s="1049"/>
      <c r="F30" s="1050"/>
      <c r="G30" s="674"/>
      <c r="H30" s="675"/>
      <c r="I30" s="675"/>
      <c r="J30" s="675"/>
      <c r="K30" s="676"/>
      <c r="L30" s="668"/>
      <c r="M30" s="669"/>
      <c r="N30" s="669"/>
      <c r="O30" s="669"/>
      <c r="P30" s="669"/>
      <c r="Q30" s="669"/>
      <c r="R30" s="669"/>
      <c r="S30" s="669"/>
      <c r="T30" s="669"/>
      <c r="U30" s="669"/>
      <c r="V30" s="669"/>
      <c r="W30" s="669"/>
      <c r="X30" s="670"/>
      <c r="Y30" s="387"/>
      <c r="Z30" s="388"/>
      <c r="AA30" s="388"/>
      <c r="AB30" s="809"/>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c r="AY30" s="34">
        <f t="shared" ref="AY30:AY40" si="2">$AY$28</f>
        <v>0</v>
      </c>
    </row>
    <row r="31" spans="1:51" ht="24.75" customHeight="1" x14ac:dyDescent="0.15">
      <c r="A31" s="1048"/>
      <c r="B31" s="1049"/>
      <c r="C31" s="1049"/>
      <c r="D31" s="1049"/>
      <c r="E31" s="1049"/>
      <c r="F31" s="105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8"/>
      <c r="B32" s="1049"/>
      <c r="C32" s="1049"/>
      <c r="D32" s="1049"/>
      <c r="E32" s="1049"/>
      <c r="F32" s="105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8"/>
      <c r="B33" s="1049"/>
      <c r="C33" s="1049"/>
      <c r="D33" s="1049"/>
      <c r="E33" s="1049"/>
      <c r="F33" s="105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8"/>
      <c r="B34" s="1049"/>
      <c r="C34" s="1049"/>
      <c r="D34" s="1049"/>
      <c r="E34" s="1049"/>
      <c r="F34" s="105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8"/>
      <c r="B35" s="1049"/>
      <c r="C35" s="1049"/>
      <c r="D35" s="1049"/>
      <c r="E35" s="1049"/>
      <c r="F35" s="105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8"/>
      <c r="B36" s="1049"/>
      <c r="C36" s="1049"/>
      <c r="D36" s="1049"/>
      <c r="E36" s="1049"/>
      <c r="F36" s="105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8"/>
      <c r="B37" s="1049"/>
      <c r="C37" s="1049"/>
      <c r="D37" s="1049"/>
      <c r="E37" s="1049"/>
      <c r="F37" s="105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8"/>
      <c r="B38" s="1049"/>
      <c r="C38" s="1049"/>
      <c r="D38" s="1049"/>
      <c r="E38" s="1049"/>
      <c r="F38" s="105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8"/>
      <c r="B39" s="1049"/>
      <c r="C39" s="1049"/>
      <c r="D39" s="1049"/>
      <c r="E39" s="1049"/>
      <c r="F39" s="105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8"/>
      <c r="B40" s="1049"/>
      <c r="C40" s="1049"/>
      <c r="D40" s="1049"/>
      <c r="E40" s="1049"/>
      <c r="F40" s="1050"/>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48"/>
      <c r="B41" s="1049"/>
      <c r="C41" s="1049"/>
      <c r="D41" s="1049"/>
      <c r="E41" s="1049"/>
      <c r="F41" s="1050"/>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800"/>
      <c r="AY41">
        <f>COUNTA($G$43,$AC$43)</f>
        <v>0</v>
      </c>
    </row>
    <row r="42" spans="1:51" ht="24.75" customHeight="1" x14ac:dyDescent="0.15">
      <c r="A42" s="1048"/>
      <c r="B42" s="1049"/>
      <c r="C42" s="1049"/>
      <c r="D42" s="1049"/>
      <c r="E42" s="1049"/>
      <c r="F42" s="1050"/>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5"/>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8"/>
      <c r="B43" s="1049"/>
      <c r="C43" s="1049"/>
      <c r="D43" s="1049"/>
      <c r="E43" s="1049"/>
      <c r="F43" s="1050"/>
      <c r="G43" s="674"/>
      <c r="H43" s="675"/>
      <c r="I43" s="675"/>
      <c r="J43" s="675"/>
      <c r="K43" s="676"/>
      <c r="L43" s="668"/>
      <c r="M43" s="669"/>
      <c r="N43" s="669"/>
      <c r="O43" s="669"/>
      <c r="P43" s="669"/>
      <c r="Q43" s="669"/>
      <c r="R43" s="669"/>
      <c r="S43" s="669"/>
      <c r="T43" s="669"/>
      <c r="U43" s="669"/>
      <c r="V43" s="669"/>
      <c r="W43" s="669"/>
      <c r="X43" s="670"/>
      <c r="Y43" s="387"/>
      <c r="Z43" s="388"/>
      <c r="AA43" s="388"/>
      <c r="AB43" s="809"/>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c r="AY43" s="34">
        <f t="shared" ref="AY43:AY53" si="3">$AY$41</f>
        <v>0</v>
      </c>
    </row>
    <row r="44" spans="1:51" ht="24.75" customHeight="1" x14ac:dyDescent="0.15">
      <c r="A44" s="1048"/>
      <c r="B44" s="1049"/>
      <c r="C44" s="1049"/>
      <c r="D44" s="1049"/>
      <c r="E44" s="1049"/>
      <c r="F44" s="105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8"/>
      <c r="B45" s="1049"/>
      <c r="C45" s="1049"/>
      <c r="D45" s="1049"/>
      <c r="E45" s="1049"/>
      <c r="F45" s="105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8"/>
      <c r="B46" s="1049"/>
      <c r="C46" s="1049"/>
      <c r="D46" s="1049"/>
      <c r="E46" s="1049"/>
      <c r="F46" s="105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8"/>
      <c r="B47" s="1049"/>
      <c r="C47" s="1049"/>
      <c r="D47" s="1049"/>
      <c r="E47" s="1049"/>
      <c r="F47" s="105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8"/>
      <c r="B48" s="1049"/>
      <c r="C48" s="1049"/>
      <c r="D48" s="1049"/>
      <c r="E48" s="1049"/>
      <c r="F48" s="105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8"/>
      <c r="B49" s="1049"/>
      <c r="C49" s="1049"/>
      <c r="D49" s="1049"/>
      <c r="E49" s="1049"/>
      <c r="F49" s="105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8"/>
      <c r="B50" s="1049"/>
      <c r="C50" s="1049"/>
      <c r="D50" s="1049"/>
      <c r="E50" s="1049"/>
      <c r="F50" s="105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8"/>
      <c r="B51" s="1049"/>
      <c r="C51" s="1049"/>
      <c r="D51" s="1049"/>
      <c r="E51" s="1049"/>
      <c r="F51" s="105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8"/>
      <c r="B52" s="1049"/>
      <c r="C52" s="1049"/>
      <c r="D52" s="1049"/>
      <c r="E52" s="1049"/>
      <c r="F52" s="105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800"/>
      <c r="AY55">
        <f>COUNTA($G$57,$AC$57)</f>
        <v>0</v>
      </c>
    </row>
    <row r="56" spans="1:51" ht="24.75" customHeight="1" x14ac:dyDescent="0.15">
      <c r="A56" s="1048"/>
      <c r="B56" s="1049"/>
      <c r="C56" s="1049"/>
      <c r="D56" s="1049"/>
      <c r="E56" s="1049"/>
      <c r="F56" s="1050"/>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5"/>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8"/>
      <c r="B57" s="1049"/>
      <c r="C57" s="1049"/>
      <c r="D57" s="1049"/>
      <c r="E57" s="1049"/>
      <c r="F57" s="1050"/>
      <c r="G57" s="674"/>
      <c r="H57" s="675"/>
      <c r="I57" s="675"/>
      <c r="J57" s="675"/>
      <c r="K57" s="676"/>
      <c r="L57" s="668"/>
      <c r="M57" s="669"/>
      <c r="N57" s="669"/>
      <c r="O57" s="669"/>
      <c r="P57" s="669"/>
      <c r="Q57" s="669"/>
      <c r="R57" s="669"/>
      <c r="S57" s="669"/>
      <c r="T57" s="669"/>
      <c r="U57" s="669"/>
      <c r="V57" s="669"/>
      <c r="W57" s="669"/>
      <c r="X57" s="670"/>
      <c r="Y57" s="387"/>
      <c r="Z57" s="388"/>
      <c r="AA57" s="388"/>
      <c r="AB57" s="809"/>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c r="AY57" s="34">
        <f t="shared" ref="AY57:AY67" si="4">$AY$55</f>
        <v>0</v>
      </c>
    </row>
    <row r="58" spans="1:51" ht="24.75" customHeight="1" x14ac:dyDescent="0.15">
      <c r="A58" s="1048"/>
      <c r="B58" s="1049"/>
      <c r="C58" s="1049"/>
      <c r="D58" s="1049"/>
      <c r="E58" s="1049"/>
      <c r="F58" s="105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8"/>
      <c r="B59" s="1049"/>
      <c r="C59" s="1049"/>
      <c r="D59" s="1049"/>
      <c r="E59" s="1049"/>
      <c r="F59" s="105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8"/>
      <c r="B60" s="1049"/>
      <c r="C60" s="1049"/>
      <c r="D60" s="1049"/>
      <c r="E60" s="1049"/>
      <c r="F60" s="105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8"/>
      <c r="B61" s="1049"/>
      <c r="C61" s="1049"/>
      <c r="D61" s="1049"/>
      <c r="E61" s="1049"/>
      <c r="F61" s="105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8"/>
      <c r="B62" s="1049"/>
      <c r="C62" s="1049"/>
      <c r="D62" s="1049"/>
      <c r="E62" s="1049"/>
      <c r="F62" s="105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8"/>
      <c r="B63" s="1049"/>
      <c r="C63" s="1049"/>
      <c r="D63" s="1049"/>
      <c r="E63" s="1049"/>
      <c r="F63" s="105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8"/>
      <c r="B64" s="1049"/>
      <c r="C64" s="1049"/>
      <c r="D64" s="1049"/>
      <c r="E64" s="1049"/>
      <c r="F64" s="105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8"/>
      <c r="B65" s="1049"/>
      <c r="C65" s="1049"/>
      <c r="D65" s="1049"/>
      <c r="E65" s="1049"/>
      <c r="F65" s="105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8"/>
      <c r="B66" s="1049"/>
      <c r="C66" s="1049"/>
      <c r="D66" s="1049"/>
      <c r="E66" s="1049"/>
      <c r="F66" s="105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8"/>
      <c r="B67" s="1049"/>
      <c r="C67" s="1049"/>
      <c r="D67" s="1049"/>
      <c r="E67" s="1049"/>
      <c r="F67" s="1050"/>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48"/>
      <c r="B68" s="1049"/>
      <c r="C68" s="1049"/>
      <c r="D68" s="1049"/>
      <c r="E68" s="1049"/>
      <c r="F68" s="1050"/>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800"/>
      <c r="AY68">
        <f>COUNTA($G$70,$AC$70)</f>
        <v>0</v>
      </c>
    </row>
    <row r="69" spans="1:51" ht="25.5" customHeight="1" x14ac:dyDescent="0.15">
      <c r="A69" s="1048"/>
      <c r="B69" s="1049"/>
      <c r="C69" s="1049"/>
      <c r="D69" s="1049"/>
      <c r="E69" s="1049"/>
      <c r="F69" s="1050"/>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5"/>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8"/>
      <c r="B70" s="1049"/>
      <c r="C70" s="1049"/>
      <c r="D70" s="1049"/>
      <c r="E70" s="1049"/>
      <c r="F70" s="1050"/>
      <c r="G70" s="674"/>
      <c r="H70" s="675"/>
      <c r="I70" s="675"/>
      <c r="J70" s="675"/>
      <c r="K70" s="676"/>
      <c r="L70" s="668"/>
      <c r="M70" s="669"/>
      <c r="N70" s="669"/>
      <c r="O70" s="669"/>
      <c r="P70" s="669"/>
      <c r="Q70" s="669"/>
      <c r="R70" s="669"/>
      <c r="S70" s="669"/>
      <c r="T70" s="669"/>
      <c r="U70" s="669"/>
      <c r="V70" s="669"/>
      <c r="W70" s="669"/>
      <c r="X70" s="670"/>
      <c r="Y70" s="387"/>
      <c r="Z70" s="388"/>
      <c r="AA70" s="388"/>
      <c r="AB70" s="809"/>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c r="AY70" s="34">
        <f t="shared" ref="AY70:AY80" si="5">$AY$68</f>
        <v>0</v>
      </c>
    </row>
    <row r="71" spans="1:51" ht="24.75" customHeight="1" x14ac:dyDescent="0.15">
      <c r="A71" s="1048"/>
      <c r="B71" s="1049"/>
      <c r="C71" s="1049"/>
      <c r="D71" s="1049"/>
      <c r="E71" s="1049"/>
      <c r="F71" s="105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8"/>
      <c r="B72" s="1049"/>
      <c r="C72" s="1049"/>
      <c r="D72" s="1049"/>
      <c r="E72" s="1049"/>
      <c r="F72" s="105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8"/>
      <c r="B73" s="1049"/>
      <c r="C73" s="1049"/>
      <c r="D73" s="1049"/>
      <c r="E73" s="1049"/>
      <c r="F73" s="105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8"/>
      <c r="B74" s="1049"/>
      <c r="C74" s="1049"/>
      <c r="D74" s="1049"/>
      <c r="E74" s="1049"/>
      <c r="F74" s="105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8"/>
      <c r="B75" s="1049"/>
      <c r="C75" s="1049"/>
      <c r="D75" s="1049"/>
      <c r="E75" s="1049"/>
      <c r="F75" s="105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8"/>
      <c r="B76" s="1049"/>
      <c r="C76" s="1049"/>
      <c r="D76" s="1049"/>
      <c r="E76" s="1049"/>
      <c r="F76" s="105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8"/>
      <c r="B77" s="1049"/>
      <c r="C77" s="1049"/>
      <c r="D77" s="1049"/>
      <c r="E77" s="1049"/>
      <c r="F77" s="105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8"/>
      <c r="B78" s="1049"/>
      <c r="C78" s="1049"/>
      <c r="D78" s="1049"/>
      <c r="E78" s="1049"/>
      <c r="F78" s="105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8"/>
      <c r="B79" s="1049"/>
      <c r="C79" s="1049"/>
      <c r="D79" s="1049"/>
      <c r="E79" s="1049"/>
      <c r="F79" s="105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8"/>
      <c r="B80" s="1049"/>
      <c r="C80" s="1049"/>
      <c r="D80" s="1049"/>
      <c r="E80" s="1049"/>
      <c r="F80" s="1050"/>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48"/>
      <c r="B81" s="1049"/>
      <c r="C81" s="1049"/>
      <c r="D81" s="1049"/>
      <c r="E81" s="1049"/>
      <c r="F81" s="1050"/>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800"/>
      <c r="AY81">
        <f>COUNTA($G$83,$AC$83)</f>
        <v>0</v>
      </c>
    </row>
    <row r="82" spans="1:51" ht="24.75" customHeight="1" x14ac:dyDescent="0.15">
      <c r="A82" s="1048"/>
      <c r="B82" s="1049"/>
      <c r="C82" s="1049"/>
      <c r="D82" s="1049"/>
      <c r="E82" s="1049"/>
      <c r="F82" s="1050"/>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5"/>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8"/>
      <c r="B83" s="1049"/>
      <c r="C83" s="1049"/>
      <c r="D83" s="1049"/>
      <c r="E83" s="1049"/>
      <c r="F83" s="1050"/>
      <c r="G83" s="674"/>
      <c r="H83" s="675"/>
      <c r="I83" s="675"/>
      <c r="J83" s="675"/>
      <c r="K83" s="676"/>
      <c r="L83" s="668"/>
      <c r="M83" s="669"/>
      <c r="N83" s="669"/>
      <c r="O83" s="669"/>
      <c r="P83" s="669"/>
      <c r="Q83" s="669"/>
      <c r="R83" s="669"/>
      <c r="S83" s="669"/>
      <c r="T83" s="669"/>
      <c r="U83" s="669"/>
      <c r="V83" s="669"/>
      <c r="W83" s="669"/>
      <c r="X83" s="670"/>
      <c r="Y83" s="387"/>
      <c r="Z83" s="388"/>
      <c r="AA83" s="388"/>
      <c r="AB83" s="809"/>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c r="AY83" s="34">
        <f t="shared" ref="AY83:AY93" si="6">$AY$81</f>
        <v>0</v>
      </c>
    </row>
    <row r="84" spans="1:51" ht="24.75" customHeight="1" x14ac:dyDescent="0.15">
      <c r="A84" s="1048"/>
      <c r="B84" s="1049"/>
      <c r="C84" s="1049"/>
      <c r="D84" s="1049"/>
      <c r="E84" s="1049"/>
      <c r="F84" s="105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8"/>
      <c r="B85" s="1049"/>
      <c r="C85" s="1049"/>
      <c r="D85" s="1049"/>
      <c r="E85" s="1049"/>
      <c r="F85" s="105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8"/>
      <c r="B86" s="1049"/>
      <c r="C86" s="1049"/>
      <c r="D86" s="1049"/>
      <c r="E86" s="1049"/>
      <c r="F86" s="105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8"/>
      <c r="B87" s="1049"/>
      <c r="C87" s="1049"/>
      <c r="D87" s="1049"/>
      <c r="E87" s="1049"/>
      <c r="F87" s="105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8"/>
      <c r="B88" s="1049"/>
      <c r="C88" s="1049"/>
      <c r="D88" s="1049"/>
      <c r="E88" s="1049"/>
      <c r="F88" s="105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8"/>
      <c r="B89" s="1049"/>
      <c r="C89" s="1049"/>
      <c r="D89" s="1049"/>
      <c r="E89" s="1049"/>
      <c r="F89" s="105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8"/>
      <c r="B90" s="1049"/>
      <c r="C90" s="1049"/>
      <c r="D90" s="1049"/>
      <c r="E90" s="1049"/>
      <c r="F90" s="105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8"/>
      <c r="B91" s="1049"/>
      <c r="C91" s="1049"/>
      <c r="D91" s="1049"/>
      <c r="E91" s="1049"/>
      <c r="F91" s="105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8"/>
      <c r="B92" s="1049"/>
      <c r="C92" s="1049"/>
      <c r="D92" s="1049"/>
      <c r="E92" s="1049"/>
      <c r="F92" s="105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8"/>
      <c r="B93" s="1049"/>
      <c r="C93" s="1049"/>
      <c r="D93" s="1049"/>
      <c r="E93" s="1049"/>
      <c r="F93" s="1050"/>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48"/>
      <c r="B94" s="1049"/>
      <c r="C94" s="1049"/>
      <c r="D94" s="1049"/>
      <c r="E94" s="1049"/>
      <c r="F94" s="1050"/>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800"/>
      <c r="AY94">
        <f>COUNTA($G$96,$AC$96)</f>
        <v>0</v>
      </c>
    </row>
    <row r="95" spans="1:51" ht="24.75" customHeight="1" x14ac:dyDescent="0.15">
      <c r="A95" s="1048"/>
      <c r="B95" s="1049"/>
      <c r="C95" s="1049"/>
      <c r="D95" s="1049"/>
      <c r="E95" s="1049"/>
      <c r="F95" s="1050"/>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5"/>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8"/>
      <c r="B96" s="1049"/>
      <c r="C96" s="1049"/>
      <c r="D96" s="1049"/>
      <c r="E96" s="1049"/>
      <c r="F96" s="1050"/>
      <c r="G96" s="674"/>
      <c r="H96" s="675"/>
      <c r="I96" s="675"/>
      <c r="J96" s="675"/>
      <c r="K96" s="676"/>
      <c r="L96" s="668"/>
      <c r="M96" s="669"/>
      <c r="N96" s="669"/>
      <c r="O96" s="669"/>
      <c r="P96" s="669"/>
      <c r="Q96" s="669"/>
      <c r="R96" s="669"/>
      <c r="S96" s="669"/>
      <c r="T96" s="669"/>
      <c r="U96" s="669"/>
      <c r="V96" s="669"/>
      <c r="W96" s="669"/>
      <c r="X96" s="670"/>
      <c r="Y96" s="387"/>
      <c r="Z96" s="388"/>
      <c r="AA96" s="388"/>
      <c r="AB96" s="809"/>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c r="AY96" s="34">
        <f t="shared" ref="AY96:AY106" si="7">$AY$94</f>
        <v>0</v>
      </c>
    </row>
    <row r="97" spans="1:51" ht="24.75" customHeight="1" x14ac:dyDescent="0.15">
      <c r="A97" s="1048"/>
      <c r="B97" s="1049"/>
      <c r="C97" s="1049"/>
      <c r="D97" s="1049"/>
      <c r="E97" s="1049"/>
      <c r="F97" s="105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8"/>
      <c r="B98" s="1049"/>
      <c r="C98" s="1049"/>
      <c r="D98" s="1049"/>
      <c r="E98" s="1049"/>
      <c r="F98" s="105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8"/>
      <c r="B99" s="1049"/>
      <c r="C99" s="1049"/>
      <c r="D99" s="1049"/>
      <c r="E99" s="1049"/>
      <c r="F99" s="105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8"/>
      <c r="B100" s="1049"/>
      <c r="C100" s="1049"/>
      <c r="D100" s="1049"/>
      <c r="E100" s="1049"/>
      <c r="F100" s="105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8"/>
      <c r="B101" s="1049"/>
      <c r="C101" s="1049"/>
      <c r="D101" s="1049"/>
      <c r="E101" s="1049"/>
      <c r="F101" s="105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8"/>
      <c r="B102" s="1049"/>
      <c r="C102" s="1049"/>
      <c r="D102" s="1049"/>
      <c r="E102" s="1049"/>
      <c r="F102" s="105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8"/>
      <c r="B103" s="1049"/>
      <c r="C103" s="1049"/>
      <c r="D103" s="1049"/>
      <c r="E103" s="1049"/>
      <c r="F103" s="105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8"/>
      <c r="B104" s="1049"/>
      <c r="C104" s="1049"/>
      <c r="D104" s="1049"/>
      <c r="E104" s="1049"/>
      <c r="F104" s="105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8"/>
      <c r="B105" s="1049"/>
      <c r="C105" s="1049"/>
      <c r="D105" s="1049"/>
      <c r="E105" s="1049"/>
      <c r="F105" s="105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0"/>
      <c r="AY108">
        <f>COUNTA($G$110,$AC$110)</f>
        <v>0</v>
      </c>
    </row>
    <row r="109" spans="1:51" ht="24.75" customHeight="1" x14ac:dyDescent="0.15">
      <c r="A109" s="1048"/>
      <c r="B109" s="1049"/>
      <c r="C109" s="1049"/>
      <c r="D109" s="1049"/>
      <c r="E109" s="1049"/>
      <c r="F109" s="1050"/>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5"/>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8"/>
      <c r="B110" s="1049"/>
      <c r="C110" s="1049"/>
      <c r="D110" s="1049"/>
      <c r="E110" s="1049"/>
      <c r="F110" s="1050"/>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809"/>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c r="AY110" s="34">
        <f t="shared" ref="AY110:AY120" si="8">$AY$108</f>
        <v>0</v>
      </c>
    </row>
    <row r="111" spans="1:51" ht="24.75" customHeight="1" x14ac:dyDescent="0.15">
      <c r="A111" s="1048"/>
      <c r="B111" s="1049"/>
      <c r="C111" s="1049"/>
      <c r="D111" s="1049"/>
      <c r="E111" s="1049"/>
      <c r="F111" s="105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8"/>
      <c r="B112" s="1049"/>
      <c r="C112" s="1049"/>
      <c r="D112" s="1049"/>
      <c r="E112" s="1049"/>
      <c r="F112" s="105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8"/>
      <c r="B113" s="1049"/>
      <c r="C113" s="1049"/>
      <c r="D113" s="1049"/>
      <c r="E113" s="1049"/>
      <c r="F113" s="105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8"/>
      <c r="B114" s="1049"/>
      <c r="C114" s="1049"/>
      <c r="D114" s="1049"/>
      <c r="E114" s="1049"/>
      <c r="F114" s="105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8"/>
      <c r="B115" s="1049"/>
      <c r="C115" s="1049"/>
      <c r="D115" s="1049"/>
      <c r="E115" s="1049"/>
      <c r="F115" s="105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8"/>
      <c r="B116" s="1049"/>
      <c r="C116" s="1049"/>
      <c r="D116" s="1049"/>
      <c r="E116" s="1049"/>
      <c r="F116" s="105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8"/>
      <c r="B117" s="1049"/>
      <c r="C117" s="1049"/>
      <c r="D117" s="1049"/>
      <c r="E117" s="1049"/>
      <c r="F117" s="105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8"/>
      <c r="B118" s="1049"/>
      <c r="C118" s="1049"/>
      <c r="D118" s="1049"/>
      <c r="E118" s="1049"/>
      <c r="F118" s="105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8"/>
      <c r="B119" s="1049"/>
      <c r="C119" s="1049"/>
      <c r="D119" s="1049"/>
      <c r="E119" s="1049"/>
      <c r="F119" s="105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8"/>
      <c r="B120" s="1049"/>
      <c r="C120" s="1049"/>
      <c r="D120" s="1049"/>
      <c r="E120" s="1049"/>
      <c r="F120" s="1050"/>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48"/>
      <c r="B121" s="1049"/>
      <c r="C121" s="1049"/>
      <c r="D121" s="1049"/>
      <c r="E121" s="1049"/>
      <c r="F121" s="1050"/>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0"/>
      <c r="AY121">
        <f>COUNTA($G$123,$AC$123)</f>
        <v>0</v>
      </c>
    </row>
    <row r="122" spans="1:51" ht="25.5" customHeight="1" x14ac:dyDescent="0.15">
      <c r="A122" s="1048"/>
      <c r="B122" s="1049"/>
      <c r="C122" s="1049"/>
      <c r="D122" s="1049"/>
      <c r="E122" s="1049"/>
      <c r="F122" s="1050"/>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5"/>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8"/>
      <c r="B123" s="1049"/>
      <c r="C123" s="1049"/>
      <c r="D123" s="1049"/>
      <c r="E123" s="1049"/>
      <c r="F123" s="1050"/>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809"/>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c r="AY123" s="34">
        <f t="shared" ref="AY123:AY133" si="9">$AY$121</f>
        <v>0</v>
      </c>
    </row>
    <row r="124" spans="1:51" ht="24.75" customHeight="1" x14ac:dyDescent="0.15">
      <c r="A124" s="1048"/>
      <c r="B124" s="1049"/>
      <c r="C124" s="1049"/>
      <c r="D124" s="1049"/>
      <c r="E124" s="1049"/>
      <c r="F124" s="105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8"/>
      <c r="B125" s="1049"/>
      <c r="C125" s="1049"/>
      <c r="D125" s="1049"/>
      <c r="E125" s="1049"/>
      <c r="F125" s="105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8"/>
      <c r="B126" s="1049"/>
      <c r="C126" s="1049"/>
      <c r="D126" s="1049"/>
      <c r="E126" s="1049"/>
      <c r="F126" s="105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8"/>
      <c r="B127" s="1049"/>
      <c r="C127" s="1049"/>
      <c r="D127" s="1049"/>
      <c r="E127" s="1049"/>
      <c r="F127" s="105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8"/>
      <c r="B128" s="1049"/>
      <c r="C128" s="1049"/>
      <c r="D128" s="1049"/>
      <c r="E128" s="1049"/>
      <c r="F128" s="105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8"/>
      <c r="B129" s="1049"/>
      <c r="C129" s="1049"/>
      <c r="D129" s="1049"/>
      <c r="E129" s="1049"/>
      <c r="F129" s="105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8"/>
      <c r="B130" s="1049"/>
      <c r="C130" s="1049"/>
      <c r="D130" s="1049"/>
      <c r="E130" s="1049"/>
      <c r="F130" s="105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8"/>
      <c r="B131" s="1049"/>
      <c r="C131" s="1049"/>
      <c r="D131" s="1049"/>
      <c r="E131" s="1049"/>
      <c r="F131" s="105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8"/>
      <c r="B132" s="1049"/>
      <c r="C132" s="1049"/>
      <c r="D132" s="1049"/>
      <c r="E132" s="1049"/>
      <c r="F132" s="105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8"/>
      <c r="B133" s="1049"/>
      <c r="C133" s="1049"/>
      <c r="D133" s="1049"/>
      <c r="E133" s="1049"/>
      <c r="F133" s="1050"/>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48"/>
      <c r="B134" s="1049"/>
      <c r="C134" s="1049"/>
      <c r="D134" s="1049"/>
      <c r="E134" s="1049"/>
      <c r="F134" s="1050"/>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0"/>
      <c r="AY134">
        <f>COUNTA($G$136,$AC$136)</f>
        <v>0</v>
      </c>
    </row>
    <row r="135" spans="1:51" ht="24.75" customHeight="1" x14ac:dyDescent="0.15">
      <c r="A135" s="1048"/>
      <c r="B135" s="1049"/>
      <c r="C135" s="1049"/>
      <c r="D135" s="1049"/>
      <c r="E135" s="1049"/>
      <c r="F135" s="1050"/>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5"/>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8"/>
      <c r="B136" s="1049"/>
      <c r="C136" s="1049"/>
      <c r="D136" s="1049"/>
      <c r="E136" s="1049"/>
      <c r="F136" s="1050"/>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809"/>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c r="AY136" s="34">
        <f t="shared" ref="AY136:AY146" si="10">$AY$134</f>
        <v>0</v>
      </c>
    </row>
    <row r="137" spans="1:51" ht="24.75" customHeight="1" x14ac:dyDescent="0.15">
      <c r="A137" s="1048"/>
      <c r="B137" s="1049"/>
      <c r="C137" s="1049"/>
      <c r="D137" s="1049"/>
      <c r="E137" s="1049"/>
      <c r="F137" s="105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8"/>
      <c r="B138" s="1049"/>
      <c r="C138" s="1049"/>
      <c r="D138" s="1049"/>
      <c r="E138" s="1049"/>
      <c r="F138" s="105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8"/>
      <c r="B139" s="1049"/>
      <c r="C139" s="1049"/>
      <c r="D139" s="1049"/>
      <c r="E139" s="1049"/>
      <c r="F139" s="105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8"/>
      <c r="B140" s="1049"/>
      <c r="C140" s="1049"/>
      <c r="D140" s="1049"/>
      <c r="E140" s="1049"/>
      <c r="F140" s="105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8"/>
      <c r="B141" s="1049"/>
      <c r="C141" s="1049"/>
      <c r="D141" s="1049"/>
      <c r="E141" s="1049"/>
      <c r="F141" s="105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8"/>
      <c r="B142" s="1049"/>
      <c r="C142" s="1049"/>
      <c r="D142" s="1049"/>
      <c r="E142" s="1049"/>
      <c r="F142" s="105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8"/>
      <c r="B143" s="1049"/>
      <c r="C143" s="1049"/>
      <c r="D143" s="1049"/>
      <c r="E143" s="1049"/>
      <c r="F143" s="105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8"/>
      <c r="B144" s="1049"/>
      <c r="C144" s="1049"/>
      <c r="D144" s="1049"/>
      <c r="E144" s="1049"/>
      <c r="F144" s="105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8"/>
      <c r="B145" s="1049"/>
      <c r="C145" s="1049"/>
      <c r="D145" s="1049"/>
      <c r="E145" s="1049"/>
      <c r="F145" s="105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8"/>
      <c r="B146" s="1049"/>
      <c r="C146" s="1049"/>
      <c r="D146" s="1049"/>
      <c r="E146" s="1049"/>
      <c r="F146" s="1050"/>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48"/>
      <c r="B147" s="1049"/>
      <c r="C147" s="1049"/>
      <c r="D147" s="1049"/>
      <c r="E147" s="1049"/>
      <c r="F147" s="1050"/>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0"/>
      <c r="AY147">
        <f>COUNTA($G$149,$AC$149)</f>
        <v>0</v>
      </c>
    </row>
    <row r="148" spans="1:51" ht="24.75" customHeight="1" x14ac:dyDescent="0.15">
      <c r="A148" s="1048"/>
      <c r="B148" s="1049"/>
      <c r="C148" s="1049"/>
      <c r="D148" s="1049"/>
      <c r="E148" s="1049"/>
      <c r="F148" s="1050"/>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5"/>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8"/>
      <c r="B149" s="1049"/>
      <c r="C149" s="1049"/>
      <c r="D149" s="1049"/>
      <c r="E149" s="1049"/>
      <c r="F149" s="1050"/>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809"/>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c r="AY149" s="34">
        <f t="shared" ref="AY149:AY159" si="11">$AY$147</f>
        <v>0</v>
      </c>
    </row>
    <row r="150" spans="1:51" ht="24.75" customHeight="1" x14ac:dyDescent="0.15">
      <c r="A150" s="1048"/>
      <c r="B150" s="1049"/>
      <c r="C150" s="1049"/>
      <c r="D150" s="1049"/>
      <c r="E150" s="1049"/>
      <c r="F150" s="105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8"/>
      <c r="B151" s="1049"/>
      <c r="C151" s="1049"/>
      <c r="D151" s="1049"/>
      <c r="E151" s="1049"/>
      <c r="F151" s="105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8"/>
      <c r="B152" s="1049"/>
      <c r="C152" s="1049"/>
      <c r="D152" s="1049"/>
      <c r="E152" s="1049"/>
      <c r="F152" s="105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8"/>
      <c r="B153" s="1049"/>
      <c r="C153" s="1049"/>
      <c r="D153" s="1049"/>
      <c r="E153" s="1049"/>
      <c r="F153" s="105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8"/>
      <c r="B154" s="1049"/>
      <c r="C154" s="1049"/>
      <c r="D154" s="1049"/>
      <c r="E154" s="1049"/>
      <c r="F154" s="105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8"/>
      <c r="B155" s="1049"/>
      <c r="C155" s="1049"/>
      <c r="D155" s="1049"/>
      <c r="E155" s="1049"/>
      <c r="F155" s="105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8"/>
      <c r="B156" s="1049"/>
      <c r="C156" s="1049"/>
      <c r="D156" s="1049"/>
      <c r="E156" s="1049"/>
      <c r="F156" s="105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8"/>
      <c r="B157" s="1049"/>
      <c r="C157" s="1049"/>
      <c r="D157" s="1049"/>
      <c r="E157" s="1049"/>
      <c r="F157" s="105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8"/>
      <c r="B158" s="1049"/>
      <c r="C158" s="1049"/>
      <c r="D158" s="1049"/>
      <c r="E158" s="1049"/>
      <c r="F158" s="105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0"/>
      <c r="AY161">
        <f>COUNTA($G$163,$AC$163)</f>
        <v>0</v>
      </c>
    </row>
    <row r="162" spans="1:51" ht="24.75" customHeight="1" x14ac:dyDescent="0.15">
      <c r="A162" s="1048"/>
      <c r="B162" s="1049"/>
      <c r="C162" s="1049"/>
      <c r="D162" s="1049"/>
      <c r="E162" s="1049"/>
      <c r="F162" s="1050"/>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5"/>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8"/>
      <c r="B163" s="1049"/>
      <c r="C163" s="1049"/>
      <c r="D163" s="1049"/>
      <c r="E163" s="1049"/>
      <c r="F163" s="1050"/>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809"/>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c r="AY163" s="34">
        <f t="shared" ref="AY163:AY173" si="12">$AY$161</f>
        <v>0</v>
      </c>
    </row>
    <row r="164" spans="1:51" ht="24.75" customHeight="1" x14ac:dyDescent="0.15">
      <c r="A164" s="1048"/>
      <c r="B164" s="1049"/>
      <c r="C164" s="1049"/>
      <c r="D164" s="1049"/>
      <c r="E164" s="1049"/>
      <c r="F164" s="105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8"/>
      <c r="B165" s="1049"/>
      <c r="C165" s="1049"/>
      <c r="D165" s="1049"/>
      <c r="E165" s="1049"/>
      <c r="F165" s="105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8"/>
      <c r="B166" s="1049"/>
      <c r="C166" s="1049"/>
      <c r="D166" s="1049"/>
      <c r="E166" s="1049"/>
      <c r="F166" s="105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8"/>
      <c r="B167" s="1049"/>
      <c r="C167" s="1049"/>
      <c r="D167" s="1049"/>
      <c r="E167" s="1049"/>
      <c r="F167" s="105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8"/>
      <c r="B168" s="1049"/>
      <c r="C168" s="1049"/>
      <c r="D168" s="1049"/>
      <c r="E168" s="1049"/>
      <c r="F168" s="105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8"/>
      <c r="B169" s="1049"/>
      <c r="C169" s="1049"/>
      <c r="D169" s="1049"/>
      <c r="E169" s="1049"/>
      <c r="F169" s="105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8"/>
      <c r="B170" s="1049"/>
      <c r="C170" s="1049"/>
      <c r="D170" s="1049"/>
      <c r="E170" s="1049"/>
      <c r="F170" s="105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8"/>
      <c r="B171" s="1049"/>
      <c r="C171" s="1049"/>
      <c r="D171" s="1049"/>
      <c r="E171" s="1049"/>
      <c r="F171" s="105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8"/>
      <c r="B172" s="1049"/>
      <c r="C172" s="1049"/>
      <c r="D172" s="1049"/>
      <c r="E172" s="1049"/>
      <c r="F172" s="105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8"/>
      <c r="B173" s="1049"/>
      <c r="C173" s="1049"/>
      <c r="D173" s="1049"/>
      <c r="E173" s="1049"/>
      <c r="F173" s="1050"/>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48"/>
      <c r="B174" s="1049"/>
      <c r="C174" s="1049"/>
      <c r="D174" s="1049"/>
      <c r="E174" s="1049"/>
      <c r="F174" s="1050"/>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0"/>
      <c r="AY174">
        <f>COUNTA($G$176,$AC$176)</f>
        <v>0</v>
      </c>
    </row>
    <row r="175" spans="1:51" ht="25.5" customHeight="1" x14ac:dyDescent="0.15">
      <c r="A175" s="1048"/>
      <c r="B175" s="1049"/>
      <c r="C175" s="1049"/>
      <c r="D175" s="1049"/>
      <c r="E175" s="1049"/>
      <c r="F175" s="1050"/>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5"/>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8"/>
      <c r="B176" s="1049"/>
      <c r="C176" s="1049"/>
      <c r="D176" s="1049"/>
      <c r="E176" s="1049"/>
      <c r="F176" s="1050"/>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809"/>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c r="AY176" s="34">
        <f t="shared" ref="AY176:AY186" si="13">$AY$174</f>
        <v>0</v>
      </c>
    </row>
    <row r="177" spans="1:51" ht="24.75" customHeight="1" x14ac:dyDescent="0.15">
      <c r="A177" s="1048"/>
      <c r="B177" s="1049"/>
      <c r="C177" s="1049"/>
      <c r="D177" s="1049"/>
      <c r="E177" s="1049"/>
      <c r="F177" s="105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8"/>
      <c r="B178" s="1049"/>
      <c r="C178" s="1049"/>
      <c r="D178" s="1049"/>
      <c r="E178" s="1049"/>
      <c r="F178" s="105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8"/>
      <c r="B179" s="1049"/>
      <c r="C179" s="1049"/>
      <c r="D179" s="1049"/>
      <c r="E179" s="1049"/>
      <c r="F179" s="105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8"/>
      <c r="B180" s="1049"/>
      <c r="C180" s="1049"/>
      <c r="D180" s="1049"/>
      <c r="E180" s="1049"/>
      <c r="F180" s="105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8"/>
      <c r="B181" s="1049"/>
      <c r="C181" s="1049"/>
      <c r="D181" s="1049"/>
      <c r="E181" s="1049"/>
      <c r="F181" s="105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8"/>
      <c r="B182" s="1049"/>
      <c r="C182" s="1049"/>
      <c r="D182" s="1049"/>
      <c r="E182" s="1049"/>
      <c r="F182" s="105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8"/>
      <c r="B183" s="1049"/>
      <c r="C183" s="1049"/>
      <c r="D183" s="1049"/>
      <c r="E183" s="1049"/>
      <c r="F183" s="105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8"/>
      <c r="B184" s="1049"/>
      <c r="C184" s="1049"/>
      <c r="D184" s="1049"/>
      <c r="E184" s="1049"/>
      <c r="F184" s="105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8"/>
      <c r="B185" s="1049"/>
      <c r="C185" s="1049"/>
      <c r="D185" s="1049"/>
      <c r="E185" s="1049"/>
      <c r="F185" s="105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8"/>
      <c r="B186" s="1049"/>
      <c r="C186" s="1049"/>
      <c r="D186" s="1049"/>
      <c r="E186" s="1049"/>
      <c r="F186" s="1050"/>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48"/>
      <c r="B187" s="1049"/>
      <c r="C187" s="1049"/>
      <c r="D187" s="1049"/>
      <c r="E187" s="1049"/>
      <c r="F187" s="1050"/>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0"/>
      <c r="AY187">
        <f>COUNTA($G$189,$AC$189)</f>
        <v>0</v>
      </c>
    </row>
    <row r="188" spans="1:51" ht="24.75" customHeight="1" x14ac:dyDescent="0.15">
      <c r="A188" s="1048"/>
      <c r="B188" s="1049"/>
      <c r="C188" s="1049"/>
      <c r="D188" s="1049"/>
      <c r="E188" s="1049"/>
      <c r="F188" s="1050"/>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5"/>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8"/>
      <c r="B189" s="1049"/>
      <c r="C189" s="1049"/>
      <c r="D189" s="1049"/>
      <c r="E189" s="1049"/>
      <c r="F189" s="1050"/>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809"/>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c r="AY189" s="34">
        <f t="shared" ref="AY189:AY199" si="14">$AY$187</f>
        <v>0</v>
      </c>
    </row>
    <row r="190" spans="1:51" ht="24.75" customHeight="1" x14ac:dyDescent="0.15">
      <c r="A190" s="1048"/>
      <c r="B190" s="1049"/>
      <c r="C190" s="1049"/>
      <c r="D190" s="1049"/>
      <c r="E190" s="1049"/>
      <c r="F190" s="105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8"/>
      <c r="B191" s="1049"/>
      <c r="C191" s="1049"/>
      <c r="D191" s="1049"/>
      <c r="E191" s="1049"/>
      <c r="F191" s="105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8"/>
      <c r="B192" s="1049"/>
      <c r="C192" s="1049"/>
      <c r="D192" s="1049"/>
      <c r="E192" s="1049"/>
      <c r="F192" s="105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8"/>
      <c r="B193" s="1049"/>
      <c r="C193" s="1049"/>
      <c r="D193" s="1049"/>
      <c r="E193" s="1049"/>
      <c r="F193" s="105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8"/>
      <c r="B194" s="1049"/>
      <c r="C194" s="1049"/>
      <c r="D194" s="1049"/>
      <c r="E194" s="1049"/>
      <c r="F194" s="105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8"/>
      <c r="B195" s="1049"/>
      <c r="C195" s="1049"/>
      <c r="D195" s="1049"/>
      <c r="E195" s="1049"/>
      <c r="F195" s="105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8"/>
      <c r="B196" s="1049"/>
      <c r="C196" s="1049"/>
      <c r="D196" s="1049"/>
      <c r="E196" s="1049"/>
      <c r="F196" s="105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8"/>
      <c r="B197" s="1049"/>
      <c r="C197" s="1049"/>
      <c r="D197" s="1049"/>
      <c r="E197" s="1049"/>
      <c r="F197" s="105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8"/>
      <c r="B198" s="1049"/>
      <c r="C198" s="1049"/>
      <c r="D198" s="1049"/>
      <c r="E198" s="1049"/>
      <c r="F198" s="105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8"/>
      <c r="B199" s="1049"/>
      <c r="C199" s="1049"/>
      <c r="D199" s="1049"/>
      <c r="E199" s="1049"/>
      <c r="F199" s="1050"/>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48"/>
      <c r="B200" s="1049"/>
      <c r="C200" s="1049"/>
      <c r="D200" s="1049"/>
      <c r="E200" s="1049"/>
      <c r="F200" s="1050"/>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0"/>
      <c r="AY200">
        <f>COUNTA($G$202,$AC$202)</f>
        <v>0</v>
      </c>
    </row>
    <row r="201" spans="1:51" ht="24.75" customHeight="1" x14ac:dyDescent="0.15">
      <c r="A201" s="1048"/>
      <c r="B201" s="1049"/>
      <c r="C201" s="1049"/>
      <c r="D201" s="1049"/>
      <c r="E201" s="1049"/>
      <c r="F201" s="1050"/>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5"/>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8"/>
      <c r="B202" s="1049"/>
      <c r="C202" s="1049"/>
      <c r="D202" s="1049"/>
      <c r="E202" s="1049"/>
      <c r="F202" s="1050"/>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809"/>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c r="AY202" s="34">
        <f t="shared" ref="AY202:AY212" si="15">$AY$200</f>
        <v>0</v>
      </c>
    </row>
    <row r="203" spans="1:51" ht="24.75" customHeight="1" x14ac:dyDescent="0.15">
      <c r="A203" s="1048"/>
      <c r="B203" s="1049"/>
      <c r="C203" s="1049"/>
      <c r="D203" s="1049"/>
      <c r="E203" s="1049"/>
      <c r="F203" s="105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8"/>
      <c r="B204" s="1049"/>
      <c r="C204" s="1049"/>
      <c r="D204" s="1049"/>
      <c r="E204" s="1049"/>
      <c r="F204" s="105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8"/>
      <c r="B205" s="1049"/>
      <c r="C205" s="1049"/>
      <c r="D205" s="1049"/>
      <c r="E205" s="1049"/>
      <c r="F205" s="105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8"/>
      <c r="B206" s="1049"/>
      <c r="C206" s="1049"/>
      <c r="D206" s="1049"/>
      <c r="E206" s="1049"/>
      <c r="F206" s="105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8"/>
      <c r="B207" s="1049"/>
      <c r="C207" s="1049"/>
      <c r="D207" s="1049"/>
      <c r="E207" s="1049"/>
      <c r="F207" s="105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8"/>
      <c r="B208" s="1049"/>
      <c r="C208" s="1049"/>
      <c r="D208" s="1049"/>
      <c r="E208" s="1049"/>
      <c r="F208" s="105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8"/>
      <c r="B209" s="1049"/>
      <c r="C209" s="1049"/>
      <c r="D209" s="1049"/>
      <c r="E209" s="1049"/>
      <c r="F209" s="105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8"/>
      <c r="B210" s="1049"/>
      <c r="C210" s="1049"/>
      <c r="D210" s="1049"/>
      <c r="E210" s="1049"/>
      <c r="F210" s="105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8"/>
      <c r="B211" s="1049"/>
      <c r="C211" s="1049"/>
      <c r="D211" s="1049"/>
      <c r="E211" s="1049"/>
      <c r="F211" s="105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0"/>
      <c r="AY214">
        <f>COUNTA($G$216,$AC$216)</f>
        <v>0</v>
      </c>
    </row>
    <row r="215" spans="1:51" ht="24.75" customHeight="1" x14ac:dyDescent="0.15">
      <c r="A215" s="1048"/>
      <c r="B215" s="1049"/>
      <c r="C215" s="1049"/>
      <c r="D215" s="1049"/>
      <c r="E215" s="1049"/>
      <c r="F215" s="1050"/>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5"/>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8"/>
      <c r="B216" s="1049"/>
      <c r="C216" s="1049"/>
      <c r="D216" s="1049"/>
      <c r="E216" s="1049"/>
      <c r="F216" s="1050"/>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809"/>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c r="AY216" s="34">
        <f t="shared" ref="AY216:AY226" si="16">$AY$214</f>
        <v>0</v>
      </c>
    </row>
    <row r="217" spans="1:51" ht="24.75" customHeight="1" x14ac:dyDescent="0.15">
      <c r="A217" s="1048"/>
      <c r="B217" s="1049"/>
      <c r="C217" s="1049"/>
      <c r="D217" s="1049"/>
      <c r="E217" s="1049"/>
      <c r="F217" s="105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8"/>
      <c r="B218" s="1049"/>
      <c r="C218" s="1049"/>
      <c r="D218" s="1049"/>
      <c r="E218" s="1049"/>
      <c r="F218" s="105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8"/>
      <c r="B219" s="1049"/>
      <c r="C219" s="1049"/>
      <c r="D219" s="1049"/>
      <c r="E219" s="1049"/>
      <c r="F219" s="105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8"/>
      <c r="B220" s="1049"/>
      <c r="C220" s="1049"/>
      <c r="D220" s="1049"/>
      <c r="E220" s="1049"/>
      <c r="F220" s="105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8"/>
      <c r="B221" s="1049"/>
      <c r="C221" s="1049"/>
      <c r="D221" s="1049"/>
      <c r="E221" s="1049"/>
      <c r="F221" s="105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8"/>
      <c r="B222" s="1049"/>
      <c r="C222" s="1049"/>
      <c r="D222" s="1049"/>
      <c r="E222" s="1049"/>
      <c r="F222" s="105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8"/>
      <c r="B223" s="1049"/>
      <c r="C223" s="1049"/>
      <c r="D223" s="1049"/>
      <c r="E223" s="1049"/>
      <c r="F223" s="105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8"/>
      <c r="B224" s="1049"/>
      <c r="C224" s="1049"/>
      <c r="D224" s="1049"/>
      <c r="E224" s="1049"/>
      <c r="F224" s="105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8"/>
      <c r="B225" s="1049"/>
      <c r="C225" s="1049"/>
      <c r="D225" s="1049"/>
      <c r="E225" s="1049"/>
      <c r="F225" s="105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8"/>
      <c r="B226" s="1049"/>
      <c r="C226" s="1049"/>
      <c r="D226" s="1049"/>
      <c r="E226" s="1049"/>
      <c r="F226" s="1050"/>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48"/>
      <c r="B227" s="1049"/>
      <c r="C227" s="1049"/>
      <c r="D227" s="1049"/>
      <c r="E227" s="1049"/>
      <c r="F227" s="1050"/>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0"/>
      <c r="AY227">
        <f>COUNTA($G$229,$AC$229)</f>
        <v>0</v>
      </c>
    </row>
    <row r="228" spans="1:51" ht="25.5" customHeight="1" x14ac:dyDescent="0.15">
      <c r="A228" s="1048"/>
      <c r="B228" s="1049"/>
      <c r="C228" s="1049"/>
      <c r="D228" s="1049"/>
      <c r="E228" s="1049"/>
      <c r="F228" s="1050"/>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5"/>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8"/>
      <c r="B229" s="1049"/>
      <c r="C229" s="1049"/>
      <c r="D229" s="1049"/>
      <c r="E229" s="1049"/>
      <c r="F229" s="1050"/>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809"/>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c r="AY229" s="34">
        <f t="shared" ref="AY229:AY239" si="17">$AY$227</f>
        <v>0</v>
      </c>
    </row>
    <row r="230" spans="1:51" ht="24.75" customHeight="1" x14ac:dyDescent="0.15">
      <c r="A230" s="1048"/>
      <c r="B230" s="1049"/>
      <c r="C230" s="1049"/>
      <c r="D230" s="1049"/>
      <c r="E230" s="1049"/>
      <c r="F230" s="105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8"/>
      <c r="B231" s="1049"/>
      <c r="C231" s="1049"/>
      <c r="D231" s="1049"/>
      <c r="E231" s="1049"/>
      <c r="F231" s="105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8"/>
      <c r="B232" s="1049"/>
      <c r="C232" s="1049"/>
      <c r="D232" s="1049"/>
      <c r="E232" s="1049"/>
      <c r="F232" s="105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8"/>
      <c r="B233" s="1049"/>
      <c r="C233" s="1049"/>
      <c r="D233" s="1049"/>
      <c r="E233" s="1049"/>
      <c r="F233" s="105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8"/>
      <c r="B234" s="1049"/>
      <c r="C234" s="1049"/>
      <c r="D234" s="1049"/>
      <c r="E234" s="1049"/>
      <c r="F234" s="105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8"/>
      <c r="B235" s="1049"/>
      <c r="C235" s="1049"/>
      <c r="D235" s="1049"/>
      <c r="E235" s="1049"/>
      <c r="F235" s="105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8"/>
      <c r="B236" s="1049"/>
      <c r="C236" s="1049"/>
      <c r="D236" s="1049"/>
      <c r="E236" s="1049"/>
      <c r="F236" s="105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8"/>
      <c r="B237" s="1049"/>
      <c r="C237" s="1049"/>
      <c r="D237" s="1049"/>
      <c r="E237" s="1049"/>
      <c r="F237" s="105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8"/>
      <c r="B238" s="1049"/>
      <c r="C238" s="1049"/>
      <c r="D238" s="1049"/>
      <c r="E238" s="1049"/>
      <c r="F238" s="105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8"/>
      <c r="B239" s="1049"/>
      <c r="C239" s="1049"/>
      <c r="D239" s="1049"/>
      <c r="E239" s="1049"/>
      <c r="F239" s="1050"/>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48"/>
      <c r="B240" s="1049"/>
      <c r="C240" s="1049"/>
      <c r="D240" s="1049"/>
      <c r="E240" s="1049"/>
      <c r="F240" s="1050"/>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0"/>
      <c r="AY240">
        <f>COUNTA($G$242,$AC$242)</f>
        <v>0</v>
      </c>
    </row>
    <row r="241" spans="1:51" ht="24.75" customHeight="1" x14ac:dyDescent="0.15">
      <c r="A241" s="1048"/>
      <c r="B241" s="1049"/>
      <c r="C241" s="1049"/>
      <c r="D241" s="1049"/>
      <c r="E241" s="1049"/>
      <c r="F241" s="1050"/>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5"/>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8"/>
      <c r="B242" s="1049"/>
      <c r="C242" s="1049"/>
      <c r="D242" s="1049"/>
      <c r="E242" s="1049"/>
      <c r="F242" s="1050"/>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809"/>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c r="AY242" s="34">
        <f t="shared" ref="AY242:AY252" si="18">$AY$240</f>
        <v>0</v>
      </c>
    </row>
    <row r="243" spans="1:51" ht="24.75" customHeight="1" x14ac:dyDescent="0.15">
      <c r="A243" s="1048"/>
      <c r="B243" s="1049"/>
      <c r="C243" s="1049"/>
      <c r="D243" s="1049"/>
      <c r="E243" s="1049"/>
      <c r="F243" s="105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8"/>
      <c r="B244" s="1049"/>
      <c r="C244" s="1049"/>
      <c r="D244" s="1049"/>
      <c r="E244" s="1049"/>
      <c r="F244" s="105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8"/>
      <c r="B245" s="1049"/>
      <c r="C245" s="1049"/>
      <c r="D245" s="1049"/>
      <c r="E245" s="1049"/>
      <c r="F245" s="105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8"/>
      <c r="B246" s="1049"/>
      <c r="C246" s="1049"/>
      <c r="D246" s="1049"/>
      <c r="E246" s="1049"/>
      <c r="F246" s="105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8"/>
      <c r="B247" s="1049"/>
      <c r="C247" s="1049"/>
      <c r="D247" s="1049"/>
      <c r="E247" s="1049"/>
      <c r="F247" s="105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8"/>
      <c r="B248" s="1049"/>
      <c r="C248" s="1049"/>
      <c r="D248" s="1049"/>
      <c r="E248" s="1049"/>
      <c r="F248" s="105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8"/>
      <c r="B249" s="1049"/>
      <c r="C249" s="1049"/>
      <c r="D249" s="1049"/>
      <c r="E249" s="1049"/>
      <c r="F249" s="105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8"/>
      <c r="B250" s="1049"/>
      <c r="C250" s="1049"/>
      <c r="D250" s="1049"/>
      <c r="E250" s="1049"/>
      <c r="F250" s="105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8"/>
      <c r="B251" s="1049"/>
      <c r="C251" s="1049"/>
      <c r="D251" s="1049"/>
      <c r="E251" s="1049"/>
      <c r="F251" s="105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8"/>
      <c r="B252" s="1049"/>
      <c r="C252" s="1049"/>
      <c r="D252" s="1049"/>
      <c r="E252" s="1049"/>
      <c r="F252" s="1050"/>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48"/>
      <c r="B253" s="1049"/>
      <c r="C253" s="1049"/>
      <c r="D253" s="1049"/>
      <c r="E253" s="1049"/>
      <c r="F253" s="1050"/>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0"/>
      <c r="AY253">
        <f>COUNTA($G$255,$AC$255)</f>
        <v>0</v>
      </c>
    </row>
    <row r="254" spans="1:51" ht="24.75" customHeight="1" x14ac:dyDescent="0.15">
      <c r="A254" s="1048"/>
      <c r="B254" s="1049"/>
      <c r="C254" s="1049"/>
      <c r="D254" s="1049"/>
      <c r="E254" s="1049"/>
      <c r="F254" s="1050"/>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5"/>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8"/>
      <c r="B255" s="1049"/>
      <c r="C255" s="1049"/>
      <c r="D255" s="1049"/>
      <c r="E255" s="1049"/>
      <c r="F255" s="1050"/>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809"/>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c r="AY255" s="34">
        <f t="shared" ref="AY255:AY265" si="19">$AY$253</f>
        <v>0</v>
      </c>
    </row>
    <row r="256" spans="1:51" ht="24.75" customHeight="1" x14ac:dyDescent="0.15">
      <c r="A256" s="1048"/>
      <c r="B256" s="1049"/>
      <c r="C256" s="1049"/>
      <c r="D256" s="1049"/>
      <c r="E256" s="1049"/>
      <c r="F256" s="105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8"/>
      <c r="B257" s="1049"/>
      <c r="C257" s="1049"/>
      <c r="D257" s="1049"/>
      <c r="E257" s="1049"/>
      <c r="F257" s="105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8"/>
      <c r="B258" s="1049"/>
      <c r="C258" s="1049"/>
      <c r="D258" s="1049"/>
      <c r="E258" s="1049"/>
      <c r="F258" s="105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8"/>
      <c r="B259" s="1049"/>
      <c r="C259" s="1049"/>
      <c r="D259" s="1049"/>
      <c r="E259" s="1049"/>
      <c r="F259" s="105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8"/>
      <c r="B260" s="1049"/>
      <c r="C260" s="1049"/>
      <c r="D260" s="1049"/>
      <c r="E260" s="1049"/>
      <c r="F260" s="105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8"/>
      <c r="B261" s="1049"/>
      <c r="C261" s="1049"/>
      <c r="D261" s="1049"/>
      <c r="E261" s="1049"/>
      <c r="F261" s="105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8"/>
      <c r="B262" s="1049"/>
      <c r="C262" s="1049"/>
      <c r="D262" s="1049"/>
      <c r="E262" s="1049"/>
      <c r="F262" s="105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8"/>
      <c r="B263" s="1049"/>
      <c r="C263" s="1049"/>
      <c r="D263" s="1049"/>
      <c r="E263" s="1049"/>
      <c r="F263" s="105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8"/>
      <c r="B264" s="1049"/>
      <c r="C264" s="1049"/>
      <c r="D264" s="1049"/>
      <c r="E264" s="1049"/>
      <c r="F264" s="105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坂井 駿介(sakai-shunsuke.cg9)</cp:lastModifiedBy>
  <cp:lastPrinted>2021-05-26T12:33:33Z</cp:lastPrinted>
  <dcterms:created xsi:type="dcterms:W3CDTF">2012-03-13T00:50:25Z</dcterms:created>
  <dcterms:modified xsi:type="dcterms:W3CDTF">2021-09-01T07:17:54Z</dcterms:modified>
</cp:coreProperties>
</file>