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<sst xmlns="http://schemas.openxmlformats.org/spreadsheetml/2006/main" count="3205" uniqueCount="832">
  <si>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</si>
  <si>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</si>
  <si>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</si>
  <si>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</si>
  <si>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</si>
  <si>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</si>
  <si>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</si>
  <si>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</si>
  <si>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</si>
  <si>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</si>
  <si>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</si>
  <si>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</si>
  <si>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</si>
  <si>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</si>
  <si>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</si>
  <si>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</si>
  <si>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</si>
  <si>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</si>
  <si>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</si>
  <si>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</si>
  <si>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</si>
  <si>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</si>
  <si>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</si>
  <si>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</si>
  <si>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</si>
  <si>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</si>
  <si>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</si>
  <si>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</si>
  <si>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</si>
  <si>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</si>
  <si>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</si>
  <si>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</si>
  <si>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</si>
  <si>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</si>
  <si>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</si>
  <si>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</si>
  <si>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</si>
  <si>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</si>
  <si>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</si>
  <si>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</si>
  <si>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</si>
  <si>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</si>
  <si>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</si>
  <si>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</si>
  <si>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</si>
  <si>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</si>
  <si>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</si>
  <si>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</si>
  <si>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</si>
  <si>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</si>
  <si>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</si>
  <si>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</si>
  <si>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</si>
  <si>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</si>
  <si>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</si>
  <si>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</si>
  <si>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</si>
  <si>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</si>
  <si>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</si>
  <si>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</si>
  <si>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</si>
  <si>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</si>
  <si>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</si>
  <si>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</si>
  <si>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</si>
  <si>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</si>
  <si>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</si>
  <si>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</si>
  <si>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</si>
  <si>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</si>
  <si>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</si>
  <si>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</si>
  <si>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</si>
  <si>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</si>
  <si>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</si>
  <si>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</si>
  <si>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</si>
  <si>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</si>
  <si>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</si>
  <si>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</si>
  <si>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</si>
  <si>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</si>
  <si>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</si>
  <si>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</si>
  <si>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</si>
  <si>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</si>
  <si>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</si>
  <si>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</si>
  <si>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</si>
  <si>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</si>
  <si>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</si>
  <si>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</si>
  <si>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</si>
  <si>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</si>
  <si>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</si>
  <si>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</si>
  <si>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</si>
  <si>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</si>
  <si>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</si>
  <si>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</si>
  <si>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</si>
  <si>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</si>
  <si>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</si>
  <si>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</si>
  <si>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</si>
  <si>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</si>
  <si>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</si>
  <si>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</si>
  <si>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</si>
  <si>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</si>
  <si>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</si>
  <si>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</si>
  <si>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</si>
  <si>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</si>
  <si>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</si>
  <si>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</si>
  <si>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</si>
  <si>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</si>
  <si>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</si>
  <si>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</si>
  <si>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</si>
  <si>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</si>
  <si>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</si>
  <si>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</si>
  <si>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</si>
  <si>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</si>
  <si>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</si>
  <si>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</si>
  <si>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</si>
  <si>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</si>
  <si>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</si>
  <si>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</si>
  <si>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</si>
  <si>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</si>
  <si>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</si>
  <si>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</si>
  <si>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</si>
  <si>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</si>
  <si>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</si>
  <si>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</si>
  <si>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</si>
  <si>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</si>
  <si>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</si>
  <si>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</si>
  <si>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</si>
  <si>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</si>
  <si>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</si>
  <si>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</si>
  <si>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</si>
  <si>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</si>
  <si>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</si>
  <si>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</si>
  <si>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</si>
  <si>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</si>
  <si>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</si>
  <si>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</si>
  <si>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</si>
  <si>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</si>
  <si>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</si>
  <si>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</si>
  <si>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</si>
  <si>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</si>
  <si>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</si>
  <si>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</si>
  <si>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</si>
  <si>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</si>
  <si>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</si>
  <si>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</si>
  <si>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</si>
  <si>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</si>
  <si>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</si>
  <si>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</si>
  <si>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</si>
  <si>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</si>
  <si>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</si>
  <si>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</si>
  <si>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</si>
  <si>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</si>
  <si>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</si>
  <si>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</si>
  <si>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</si>
  <si>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</si>
  <si>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</si>
  <si>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</si>
  <si>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</si>
  <si>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</si>
  <si>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</si>
  <si>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</si>
  <si>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</si>
  <si>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</si>
  <si>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</si>
  <si>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</si>
  <si>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</si>
  <si>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</si>
  <si>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</si>
  <si>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</si>
  <si>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</si>
  <si>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</si>
  <si>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</si>
  <si>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</si>
  <si>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</si>
  <si>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</si>
  <si>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</si>
  <si>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</si>
  <si>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</si>
  <si>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</si>
  <si>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</si>
  <si>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</si>
  <si>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</si>
  <si>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</si>
  <si>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</si>
  <si>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</si>
  <si>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</si>
  <si>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</si>
  <si>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</si>
  <si>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</si>
  <si>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</si>
  <si>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</si>
  <si>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</si>
  <si>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</si>
  <si>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</si>
  <si>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</si>
  <si>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</si>
  <si>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</si>
  <si>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</si>
  <si>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</si>
  <si>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</si>
  <si>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</si>
  <si>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</si>
  <si>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</si>
  <si>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</si>
  <si>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</si>
  <si>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</si>
  <si>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</si>
  <si>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</si>
  <si>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</si>
  <si>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</si>
  <si>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</si>
  <si>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</si>
  <si>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</si>
  <si>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</si>
  <si>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</si>
  <si>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</si>
  <si>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</si>
  <si>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</si>
  <si>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</si>
  <si>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</si>
  <si>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</si>
  <si>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</si>
  <si>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</si>
  <si>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</si>
  <si>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</si>
  <si>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</si>
  <si>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</si>
  <si>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</si>
  <si>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</si>
  <si>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</si>
  <si>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</si>
  <si>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</si>
  <si>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</si>
  <si>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</si>
  <si>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</si>
  <si>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</si>
  <si>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</si>
  <si>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</si>
  <si>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</si>
  <si>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</si>
  <si>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</si>
  <si>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</si>
  <si>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</si>
  <si>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</si>
  <si>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</si>
  <si>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</si>
  <si>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</si>
  <si>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</si>
  <si>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</si>
  <si>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</si>
  <si>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</si>
  <si>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</si>
  <si>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</si>
  <si>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</si>
  <si>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</si>
  <si>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</si>
  <si>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</si>
  <si>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</si>
  <si>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</si>
  <si>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</si>
  <si>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</si>
  <si>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</si>
  <si>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</si>
  <si>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</si>
  <si>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</si>
  <si>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</si>
  <si>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</si>
  <si>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</si>
  <si>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</si>
  <si>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</si>
  <si>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</si>
  <si>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</si>
  <si>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</si>
  <si>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</si>
  <si>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</si>
  <si>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</si>
  <si>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</si>
  <si>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</si>
  <si>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</si>
  <si>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</si>
  <si>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</si>
  <si>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</si>
  <si>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</si>
  <si>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</si>
  <si>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</si>
  <si>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</si>
  <si>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</si>
  <si>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</si>
  <si>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</si>
  <si>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</si>
  <si>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</si>
  <si>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</si>
  <si>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</si>
  <si>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</si>
  <si>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</si>
  <si>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</si>
  <si>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</si>
  <si>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</si>
  <si>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</si>
  <si>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</si>
  <si>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</si>
  <si>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</si>
  <si>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</si>
  <si>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</si>
  <si>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</si>
  <si>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</si>
  <si>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</si>
  <si>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</si>
  <si>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</si>
  <si>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</si>
  <si>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</si>
  <si>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</si>
  <si>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</si>
  <si>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</si>
  <si>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</si>
  <si>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</si>
  <si>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</si>
  <si>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</si>
  <si>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</si>
  <si>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</si>
  <si>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</si>
  <si>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</si>
  <si>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</si>
  <si>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</si>
  <si>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</si>
  <si>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</si>
  <si>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</si>
  <si>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</si>
  <si>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</si>
  <si>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</si>
  <si>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</si>
  <si>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</si>
  <si>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</si>
  <si>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</si>
  <si>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</si>
  <si>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</si>
  <si>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</si>
  <si>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</si>
  <si>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</si>
  <si>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</si>
  <si>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</si>
  <si>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</si>
  <si>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</si>
  <si>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</si>
  <si>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</si>
  <si>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</si>
  <si>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</si>
  <si>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</si>
  <si>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</si>
  <si>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</si>
  <si>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</si>
  <si>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</si>
  <si>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</si>
  <si>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</si>
  <si>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</si>
  <si>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</si>
  <si>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</si>
  <si>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</si>
  <si>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</si>
  <si>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</si>
  <si>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</si>
  <si>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</si>
  <si>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</si>
  <si>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</si>
  <si>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</si>
  <si>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</si>
  <si>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</si>
  <si>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</si>
  <si>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</si>
  <si>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</si>
  <si>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</si>
  <si>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</si>
  <si>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</si>
  <si>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</si>
  <si>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</si>
  <si>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</si>
  <si>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</si>
  <si>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</si>
  <si>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</si>
  <si>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</si>
  <si>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</si>
  <si>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</si>
  <si>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</si>
  <si>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</si>
  <si>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</si>
  <si>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</si>
  <si>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</si>
  <si>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</si>
  <si>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</si>
  <si>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</si>
  <si>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</si>
  <si>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</si>
  <si>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</si>
  <si>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</si>
  <si>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</si>
  <si>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</si>
  <si>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</si>
  <si>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</si>
  <si>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</si>
  <si>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</si>
  <si>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</si>
  <si>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</si>
  <si>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</si>
  <si>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</si>
  <si>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</si>
  <si>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</si>
  <si>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</si>
  <si>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</si>
  <si>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</si>
  <si>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</si>
  <si>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</si>
  <si>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</si>
  <si>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</si>
  <si>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</si>
  <si>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</si>
  <si>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</si>
  <si>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</si>
  <si>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</si>
  <si>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</si>
  <si>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</si>
  <si>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</si>
  <si>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</si>
  <si>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</si>
  <si>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</si>
  <si>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</si>
  <si>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</si>
  <si>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</si>
  <si>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</si>
  <si>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</si>
  <si>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</si>
  <si>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</si>
  <si>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</si>
  <si>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</si>
  <si>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</si>
  <si>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</si>
  <si>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</si>
  <si>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</si>
  <si>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</si>
  <si>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</si>
  <si>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</si>
  <si>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</si>
  <si>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</si>
  <si>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</si>
  <si>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</si>
  <si>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</si>
  <si>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</si>
  <si>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</si>
  <si>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</si>
  <si>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</si>
  <si>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</si>
  <si>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</si>
  <si>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</si>
  <si>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</si>
  <si>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</si>
  <si>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</si>
  <si>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</si>
  <si>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</si>
  <si>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</si>
  <si>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</si>
  <si>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</si>
  <si>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</si>
  <si>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</si>
  <si>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</si>
  <si>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</si>
  <si>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</si>
  <si>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</si>
  <si>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</si>
  <si>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</si>
  <si>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</si>
  <si>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</si>
  <si>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</si>
  <si>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</si>
  <si>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</si>
  <si>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</si>
  <si>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</si>
  <si>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</si>
  <si>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</si>
  <si>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</si>
  <si>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</si>
  <si>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</si>
  <si>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</si>
  <si>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</si>
  <si>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</si>
  <si>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</si>
  <si>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</si>
  <si>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</si>
  <si>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</si>
  <si>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</si>
  <si>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</si>
  <si>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</si>
  <si>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</si>
  <si>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</si>
  <si>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</si>
  <si>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</si>
  <si>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</si>
  <si>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</si>
  <si>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</si>
  <si>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</si>
  <si>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</si>
  <si>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</si>
  <si>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</si>
  <si>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</si>
  <si>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</si>
  <si>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</si>
  <si>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</si>
  <si>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</si>
  <si>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</si>
  <si>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</si>
  <si>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</si>
  <si>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</si>
  <si>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</si>
  <si>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</si>
  <si>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</si>
  <si>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</si>
  <si>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</si>
  <si>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</si>
  <si>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</si>
  <si>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</si>
  <si>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</si>
  <si>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</si>
  <si>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</si>
  <si>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</si>
  <si>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</si>
  <si>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</si>
  <si>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</si>
  <si>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</si>
  <si>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</si>
  <si>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</si>
  <si>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</si>
  <si>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</si>
  <si>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</si>
  <si>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</si>
  <si>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</si>
  <si>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</si>
  <si>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</si>
  <si>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</si>
  <si>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</si>
  <si>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</si>
  <si>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</si>
  <si>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</si>
  <si>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</si>
  <si>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</si>
  <si>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</si>
  <si>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</si>
  <si>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</si>
  <si>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</si>
  <si>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</si>
  <si>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</si>
  <si>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</si>
  <si>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</si>
  <si>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</si>
  <si>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</si>
  <si>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</si>
  <si>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</si>
  <si>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</si>
  <si>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</si>
  <si>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</si>
  <si>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</si>
  <si>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</si>
  <si>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</si>
  <si>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</si>
  <si>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</si>
  <si>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</si>
  <si>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</si>
  <si>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</si>
  <si>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</si>
  <si>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</si>
  <si>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</si>
  <si>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</si>
  <si>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</si>
  <si>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</si>
  <si>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</si>
  <si>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</si>
  <si>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</si>
  <si>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</si>
  <si>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</si>
  <si>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</si>
  <si>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</si>
  <si>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</si>
  <si>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</si>
  <si>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</si>
  <si>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</si>
  <si>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</si>
  <si>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</si>
  <si>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</si>
  <si>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</si>
  <si>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</si>
  <si>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</si>
  <si>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</si>
  <si>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</si>
  <si>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</si>
  <si>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</si>
  <si>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</si>
  <si>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</si>
  <si>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</si>
  <si>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</si>
  <si>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</si>
  <si>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</si>
  <si>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</si>
  <si>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</si>
  <si>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</si>
  <si>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</si>
  <si>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</si>
  <si>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</si>
  <si>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</si>
  <si>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</si>
  <si>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</si>
  <si>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</si>
  <si>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</si>
  <si>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</si>
  <si>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</si>
  <si>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</si>
  <si>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</si>
  <si>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</si>
  <si>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</si>
  <si>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</si>
  <si>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</si>
  <si>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</si>
  <si>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</si>
  <si>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</si>
  <si>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</si>
  <si>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</si>
  <si>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</si>
  <si>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</si>
  <si>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</si>
  <si>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</si>
  <si>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</si>
  <si>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</si>
  <si>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</si>
  <si>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</si>
  <si>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</si>
  <si>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</si>
  <si>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</si>
  <si>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</si>
  <si>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</si>
  <si>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</si>
  <si>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</si>
  <si>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</si>
  <si>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</si>
  <si>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</si>
  <si>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</si>
  <si>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</si>
  <si>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</si>
  <si>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</si>
  <si>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</si>
  <si>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</si>
  <si>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</si>
  <si>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</si>
  <si>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</si>
  <si>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</si>
  <si>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</si>
  <si>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</si>
  <si>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</si>
  <si>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</si>
  <si>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</si>
  <si>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</si>
  <si>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</si>
  <si>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</si>
  <si>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</si>
  <si>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</si>
  <si>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</si>
  <si>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</si>
  <si>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</si>
  <si>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</si>
  <si>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</si>
  <si>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</si>
  <si>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</si>
  <si>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</si>
  <si>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</si>
  <si>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</si>
  <si>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</si>
  <si>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</si>
  <si>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</si>
  <si>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</si>
  <si>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</si>
  <si>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</si>
  <si>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</si>
  <si>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</si>
  <si>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</si>
  <si>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</si>
  <si>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</si>
  <si>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</si>
  <si>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ＡＭＲ対策推進費</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</si>
  <si>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</si>
  <si>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</si>
  <si>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</si>
  <si>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</si>
  <si>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感染症の予防及び感染症の患者に対する医療に関する法律（平成１０年１０月２日法律第１１４号）</t>
    <phoneticPr fontId="5"/>
  </si>
  <si>
    <t>薬剤耐性（AMR）対策アクションプラン（平成28年4月5日　国際的に脅威となる感染症対策関係閣僚会議決定）</t>
    <phoneticPr fontId="5"/>
  </si>
  <si>
    <t>平成２８年４月５日にとりまとめられた「薬剤耐性（AMR）対策アクションプラン（国際的に脅威となる感染症対策関係閣僚会議とりまとめ）」に基づき、薬剤耐性に関する各種施策を推進することにより、薬剤耐性感染症の発生・まん延を防止することを目的とする。</t>
    <phoneticPr fontId="5"/>
  </si>
  <si>
    <t>①日本においてＡＭＲ対策を含むワンヘルス・アプローチに関する国際会議を開催する。　※事業開始年度：平成29年度
②AMR対策を推進するため、国民に対し薬剤耐性や抗微生物薬の適正使用に関する知識や理解を深めるための普及啓発を行う。　※事業開始年度：平成29年度
③薬剤耐性に関する医療・福祉における情報を集約し、医療専門職、福祉従事者等に向けたオンラインでの情報提供や研修機会を提供する機関として臨床情報センターを設置し、医療・介護福祉分野における情報提供や啓発・教育を推進する。　※事業開始年度：平成29年度
④薬剤耐性菌感染症の発生動向調査体制を確立し、問題のある薬剤耐性菌感染症の早期警告や院内感染対策指針の作成、さらには抗生物質の適正使用等の対策を実施する。　※事業開始年度：平成12年度（平成28年度までは「院内感染対策」事業の一部として実施。）</t>
    <phoneticPr fontId="5"/>
  </si>
  <si>
    <t>-</t>
  </si>
  <si>
    <t>衛生関係指導者養成等委託費</t>
    <rPh sb="0" eb="2">
      <t>エイセイ</t>
    </rPh>
    <rPh sb="2" eb="4">
      <t>カンケイ</t>
    </rPh>
    <rPh sb="4" eb="7">
      <t>シドウシャ</t>
    </rPh>
    <rPh sb="7" eb="9">
      <t>ヨウセイ</t>
    </rPh>
    <rPh sb="9" eb="10">
      <t>トウ</t>
    </rPh>
    <rPh sb="10" eb="13">
      <t>イタクヒ</t>
    </rPh>
    <phoneticPr fontId="5"/>
  </si>
  <si>
    <t>医薬品審査等業務庁費</t>
  </si>
  <si>
    <t>健康対策関係業務庁費</t>
    <rPh sb="0" eb="2">
      <t>ケンコウ</t>
    </rPh>
    <rPh sb="2" eb="4">
      <t>タイサク</t>
    </rPh>
    <rPh sb="4" eb="6">
      <t>カンケイ</t>
    </rPh>
    <rPh sb="6" eb="8">
      <t>ギョウム</t>
    </rPh>
    <phoneticPr fontId="5"/>
  </si>
  <si>
    <t>①ＡＭＲに関する国際会議の参加国数</t>
    <rPh sb="5" eb="6">
      <t>カン</t>
    </rPh>
    <rPh sb="8" eb="10">
      <t>コクサイ</t>
    </rPh>
    <rPh sb="10" eb="12">
      <t>カイギ</t>
    </rPh>
    <rPh sb="13" eb="16">
      <t>サンカコク</t>
    </rPh>
    <rPh sb="16" eb="17">
      <t>スウ</t>
    </rPh>
    <phoneticPr fontId="5"/>
  </si>
  <si>
    <t>参加国数</t>
    <rPh sb="0" eb="3">
      <t>サンカコク</t>
    </rPh>
    <rPh sb="3" eb="4">
      <t>スウ</t>
    </rPh>
    <phoneticPr fontId="5"/>
  </si>
  <si>
    <t>②ＡＭＲに係るリーフレット等の配布数</t>
    <rPh sb="13" eb="14">
      <t>トウ</t>
    </rPh>
    <rPh sb="15" eb="17">
      <t>ハイフ</t>
    </rPh>
    <rPh sb="17" eb="18">
      <t>カズ</t>
    </rPh>
    <phoneticPr fontId="5"/>
  </si>
  <si>
    <t>配布数</t>
    <rPh sb="0" eb="2">
      <t>ハイフ</t>
    </rPh>
    <rPh sb="2" eb="3">
      <t>カズ</t>
    </rPh>
    <phoneticPr fontId="5"/>
  </si>
  <si>
    <t>③医療従事者等を対象とした研修会の参加者数を前年度以上にする</t>
    <rPh sb="1" eb="3">
      <t>イリョウ</t>
    </rPh>
    <rPh sb="3" eb="6">
      <t>ジュウジシャ</t>
    </rPh>
    <rPh sb="6" eb="7">
      <t>トウ</t>
    </rPh>
    <rPh sb="8" eb="10">
      <t>タイショウ</t>
    </rPh>
    <rPh sb="13" eb="16">
      <t>ケンシュウカイ</t>
    </rPh>
    <rPh sb="17" eb="19">
      <t>サンカ</t>
    </rPh>
    <rPh sb="19" eb="20">
      <t>シャ</t>
    </rPh>
    <rPh sb="20" eb="21">
      <t>スウ</t>
    </rPh>
    <rPh sb="22" eb="25">
      <t>ゼンネンド</t>
    </rPh>
    <rPh sb="25" eb="27">
      <t>イジョウ</t>
    </rPh>
    <phoneticPr fontId="5"/>
  </si>
  <si>
    <t>参加者数の前年度実績以上</t>
    <rPh sb="0" eb="4">
      <t>サンカシャスウ</t>
    </rPh>
    <rPh sb="5" eb="8">
      <t>ゼンネンド</t>
    </rPh>
    <rPh sb="8" eb="10">
      <t>ジッセキ</t>
    </rPh>
    <rPh sb="10" eb="12">
      <t>イジョウ</t>
    </rPh>
    <phoneticPr fontId="5"/>
  </si>
  <si>
    <t>結核感染症課調べ</t>
    <phoneticPr fontId="5"/>
  </si>
  <si>
    <t>か国</t>
    <rPh sb="1" eb="2">
      <t>コク</t>
    </rPh>
    <phoneticPr fontId="5"/>
  </si>
  <si>
    <t>枚</t>
    <rPh sb="0" eb="1">
      <t>マイ</t>
    </rPh>
    <phoneticPr fontId="5"/>
  </si>
  <si>
    <t>人</t>
    <rPh sb="0" eb="1">
      <t>ヒト</t>
    </rPh>
    <phoneticPr fontId="5"/>
  </si>
  <si>
    <t>-</t>
    <phoneticPr fontId="5"/>
  </si>
  <si>
    <t>①ＡＭＲ対策を含むワンヘルス・アプローチに関する会議の開催回数</t>
    <phoneticPr fontId="5"/>
  </si>
  <si>
    <t>②ＡＭＲに係るリーフレット等の作成枚数</t>
    <phoneticPr fontId="5"/>
  </si>
  <si>
    <t>③ＡＭＲに関する研修会の実施回数</t>
    <phoneticPr fontId="5"/>
  </si>
  <si>
    <t>④院内感染対策サーベイランス事業参加医療機関数</t>
    <phoneticPr fontId="5"/>
  </si>
  <si>
    <t>単位当たりコスト ＝ Ｘ ／ Ｙ
 Ｘ：「会議の開催に要した額」 
 Ｙ：「会議の開催回数」　　　　　　　</t>
    <phoneticPr fontId="5"/>
  </si>
  <si>
    <t>単位当たりコスト ＝ Ｘ ／ Ｙ
 Ｘ：「ＡＭＲに係るリーフレット等の作成に要した額」 
 Ｙ：「ＡＭＲに係るリーフレット等の作成枚数」</t>
    <phoneticPr fontId="5"/>
  </si>
  <si>
    <t>単位当たりコスト ＝ Ｘ ／ Ｙ
 Ｘ：「ＡＭＲに関する研修会に要した額」 
 Ｙ：「ＡＭＲに関する研修会の実施回数」　　　　　　　　　　　　　　　　　　　　　　　　　　</t>
    <phoneticPr fontId="5"/>
  </si>
  <si>
    <t>単位当たりコスト ＝ Ｘ ／ Ｙ
 Ｘ：「院内感染対策サーベイランス事業に要した額」 
 Ｙ：「院内感染対策サーベイランス事業の参加医療機関数」　　　　　　　　　　　</t>
    <phoneticPr fontId="5"/>
  </si>
  <si>
    <t>回</t>
    <rPh sb="0" eb="1">
      <t>カイ</t>
    </rPh>
    <phoneticPr fontId="5"/>
  </si>
  <si>
    <t>施設</t>
    <rPh sb="0" eb="2">
      <t>シセツ</t>
    </rPh>
    <phoneticPr fontId="5"/>
  </si>
  <si>
    <t>　　X / Y</t>
    <phoneticPr fontId="5"/>
  </si>
  <si>
    <t>円</t>
    <rPh sb="0" eb="1">
      <t>エン</t>
    </rPh>
    <phoneticPr fontId="5"/>
  </si>
  <si>
    <t>30,797,750円/１回</t>
    <rPh sb="10" eb="11">
      <t>エン</t>
    </rPh>
    <rPh sb="13" eb="14">
      <t>カイ</t>
    </rPh>
    <phoneticPr fontId="5"/>
  </si>
  <si>
    <t>8,694,710/１回</t>
    <rPh sb="11" eb="12">
      <t>カイ</t>
    </rPh>
    <phoneticPr fontId="5"/>
  </si>
  <si>
    <t>285,798,000円/20回</t>
  </si>
  <si>
    <t>68,692,844円/2,261施設</t>
    <rPh sb="10" eb="11">
      <t>エン</t>
    </rPh>
    <rPh sb="17" eb="19">
      <t>シセツ</t>
    </rPh>
    <phoneticPr fontId="5"/>
  </si>
  <si>
    <t>Ⅰ－５－１　感染症の発生・まん延の防止を図ること</t>
  </si>
  <si>
    <t>Ⅰ－５　感染症など健康を脅かす疾病を予防・防止するとともに、感染者等に必要な医療等を確保すること</t>
    <phoneticPr fontId="5"/>
  </si>
  <si>
    <t>人口1,000人あたりの一日抗菌薬使用量</t>
    <phoneticPr fontId="5"/>
  </si>
  <si>
    <t>「薬剤耐性（AMR）対策アクションプラン」に基づく薬剤耐性に関する各種施策を推進することにより、薬剤耐性感染症が増加する要因の一つである、抗菌薬の不適正使用を抑制できると考える。</t>
    <phoneticPr fontId="5"/>
  </si>
  <si>
    <t>DDD</t>
  </si>
  <si>
    <t>薬剤耐性感染症の発生・まん延を防止には当該事業の実施が必要であり、広く国民のニーズがあり、国費を投入しなければ事業目的が達成できない。</t>
    <rPh sb="0" eb="2">
      <t>ヤクザイ</t>
    </rPh>
    <rPh sb="2" eb="4">
      <t>タイセイ</t>
    </rPh>
    <rPh sb="4" eb="7">
      <t>カンセンショウ</t>
    </rPh>
    <rPh sb="8" eb="10">
      <t>ハッセイ</t>
    </rPh>
    <rPh sb="13" eb="14">
      <t>エン</t>
    </rPh>
    <rPh sb="15" eb="17">
      <t>ボウシ</t>
    </rPh>
    <rPh sb="19" eb="21">
      <t>トウガイ</t>
    </rPh>
    <rPh sb="21" eb="23">
      <t>ジギョウ</t>
    </rPh>
    <rPh sb="24" eb="26">
      <t>ジッシ</t>
    </rPh>
    <rPh sb="27" eb="29">
      <t>ヒツヨウ</t>
    </rPh>
    <phoneticPr fontId="5"/>
  </si>
  <si>
    <t>薬剤耐性感染症の発生・まん延を防止には、国際的・広域的な対応が必要であり、国が実施すべき事業である。</t>
    <phoneticPr fontId="5"/>
  </si>
  <si>
    <t>薬剤耐性感染症の発生・まん延を防止するために必要な措置を講じる事業であり、感染症の発生・まん延の防止を図るという政策目的達成に向けて、優先度の高い事業である。</t>
    <phoneticPr fontId="5"/>
  </si>
  <si>
    <t>△</t>
  </si>
  <si>
    <t>有</t>
  </si>
  <si>
    <t>‐</t>
  </si>
  <si>
    <t>必要な予算を確保し、事業を実施している。</t>
    <rPh sb="0" eb="2">
      <t>ヒツヨウ</t>
    </rPh>
    <rPh sb="3" eb="5">
      <t>ヨサン</t>
    </rPh>
    <rPh sb="6" eb="8">
      <t>カクホ</t>
    </rPh>
    <rPh sb="10" eb="12">
      <t>ジギョウ</t>
    </rPh>
    <rPh sb="13" eb="15">
      <t>ジッシ</t>
    </rPh>
    <phoneticPr fontId="5"/>
  </si>
  <si>
    <t>薬剤耐性対策に必要な経費のみに限定している。</t>
    <rPh sb="0" eb="2">
      <t>ヤクザイ</t>
    </rPh>
    <rPh sb="2" eb="4">
      <t>タイセイ</t>
    </rPh>
    <rPh sb="4" eb="6">
      <t>タイサク</t>
    </rPh>
    <rPh sb="7" eb="9">
      <t>ヒツヨウ</t>
    </rPh>
    <rPh sb="10" eb="12">
      <t>ケイヒ</t>
    </rPh>
    <rPh sb="15" eb="17">
      <t>ゲンテイ</t>
    </rPh>
    <phoneticPr fontId="5"/>
  </si>
  <si>
    <t>ほとんどの項目で昨年の実績を維持する結果となった。</t>
    <rPh sb="5" eb="7">
      <t>コウモク</t>
    </rPh>
    <rPh sb="8" eb="10">
      <t>サクネン</t>
    </rPh>
    <rPh sb="11" eb="13">
      <t>ジッセキ</t>
    </rPh>
    <rPh sb="14" eb="16">
      <t>イジ</t>
    </rPh>
    <rPh sb="18" eb="20">
      <t>ケッカ</t>
    </rPh>
    <phoneticPr fontId="5"/>
  </si>
  <si>
    <t>薬剤耐性対策に有効に活用されている。</t>
    <rPh sb="0" eb="2">
      <t>ヤクザイ</t>
    </rPh>
    <rPh sb="2" eb="4">
      <t>タイセイ</t>
    </rPh>
    <rPh sb="4" eb="6">
      <t>タイサク</t>
    </rPh>
    <rPh sb="7" eb="9">
      <t>ユウコウ</t>
    </rPh>
    <rPh sb="10" eb="12">
      <t>カツヨウ</t>
    </rPh>
    <phoneticPr fontId="5"/>
  </si>
  <si>
    <t>新29-0018</t>
    <phoneticPr fontId="5"/>
  </si>
  <si>
    <t>0149</t>
    <phoneticPr fontId="5"/>
  </si>
  <si>
    <t>厚生労働省</t>
  </si>
  <si>
    <t>厚労</t>
  </si>
  <si>
    <t>A.国立研究開発法人国立国際医療研究センター</t>
    <rPh sb="2" eb="4">
      <t>コクリツ</t>
    </rPh>
    <rPh sb="4" eb="6">
      <t>ケンキュウ</t>
    </rPh>
    <rPh sb="6" eb="8">
      <t>カイハツ</t>
    </rPh>
    <rPh sb="8" eb="10">
      <t>ホウジン</t>
    </rPh>
    <rPh sb="10" eb="12">
      <t>コクリツ</t>
    </rPh>
    <rPh sb="12" eb="14">
      <t>コクサイ</t>
    </rPh>
    <rPh sb="14" eb="16">
      <t>イリョウ</t>
    </rPh>
    <rPh sb="16" eb="18">
      <t>ケンキュウ</t>
    </rPh>
    <phoneticPr fontId="5"/>
  </si>
  <si>
    <t>消耗品費、備品購入費、印刷製本費、賃金等</t>
    <rPh sb="5" eb="7">
      <t>ビヒン</t>
    </rPh>
    <rPh sb="7" eb="10">
      <t>コウニュウヒ</t>
    </rPh>
    <rPh sb="11" eb="13">
      <t>インサツ</t>
    </rPh>
    <rPh sb="13" eb="15">
      <t>セイホン</t>
    </rPh>
    <rPh sb="15" eb="16">
      <t>ヒ</t>
    </rPh>
    <rPh sb="17" eb="19">
      <t>チンギン</t>
    </rPh>
    <rPh sb="19" eb="20">
      <t>トウ</t>
    </rPh>
    <phoneticPr fontId="5"/>
  </si>
  <si>
    <t>庁費</t>
    <rPh sb="0" eb="2">
      <t>チョウヒ</t>
    </rPh>
    <phoneticPr fontId="5"/>
  </si>
  <si>
    <t>旅費</t>
    <rPh sb="0" eb="2">
      <t>リョヒ</t>
    </rPh>
    <phoneticPr fontId="5"/>
  </si>
  <si>
    <t>スタッフ旅費等</t>
    <rPh sb="4" eb="6">
      <t>リョヒ</t>
    </rPh>
    <rPh sb="6" eb="7">
      <t>トウ</t>
    </rPh>
    <phoneticPr fontId="5"/>
  </si>
  <si>
    <t>.国立研究開発法人国立国際医療研究センター</t>
    <phoneticPr fontId="5"/>
  </si>
  <si>
    <t>薬剤耐性に関する臨床情報センター事業委託費（研修及び普及啓発等）</t>
    <rPh sb="0" eb="2">
      <t>ヤクザイ</t>
    </rPh>
    <rPh sb="2" eb="4">
      <t>タイセイ</t>
    </rPh>
    <rPh sb="5" eb="6">
      <t>カン</t>
    </rPh>
    <rPh sb="8" eb="10">
      <t>リンショウ</t>
    </rPh>
    <rPh sb="10" eb="12">
      <t>ジョウホウ</t>
    </rPh>
    <rPh sb="16" eb="18">
      <t>ジギョウ</t>
    </rPh>
    <rPh sb="18" eb="21">
      <t>イタクヒ</t>
    </rPh>
    <rPh sb="22" eb="24">
      <t>ケンシュウ</t>
    </rPh>
    <rPh sb="24" eb="25">
      <t>オヨ</t>
    </rPh>
    <rPh sb="26" eb="28">
      <t>フキュウ</t>
    </rPh>
    <rPh sb="28" eb="30">
      <t>ケイハツ</t>
    </rPh>
    <rPh sb="30" eb="31">
      <t>トウ</t>
    </rPh>
    <phoneticPr fontId="5"/>
  </si>
  <si>
    <t>補助金等交付</t>
  </si>
  <si>
    <t>-</t>
    <phoneticPr fontId="5"/>
  </si>
  <si>
    <t>薬剤耐性菌発生動向調査システム運用保守業務</t>
    <rPh sb="15" eb="17">
      <t>ウンヨウ</t>
    </rPh>
    <rPh sb="17" eb="19">
      <t>ホシュ</t>
    </rPh>
    <rPh sb="19" eb="21">
      <t>ギョウム</t>
    </rPh>
    <phoneticPr fontId="5"/>
  </si>
  <si>
    <t>雑役務費</t>
    <rPh sb="0" eb="1">
      <t>ザツ</t>
    </rPh>
    <rPh sb="1" eb="3">
      <t>エキム</t>
    </rPh>
    <rPh sb="3" eb="4">
      <t>ヒ</t>
    </rPh>
    <phoneticPr fontId="5"/>
  </si>
  <si>
    <t>B.キーウェアソリューションズ株式会社</t>
    <phoneticPr fontId="5"/>
  </si>
  <si>
    <t>キーウェアソリューションズ株式会社</t>
    <phoneticPr fontId="5"/>
  </si>
  <si>
    <t>株式会社三菱総合研究所</t>
    <rPh sb="0" eb="4">
      <t>カブシキガイシャ</t>
    </rPh>
    <rPh sb="4" eb="6">
      <t>ミツビシ</t>
    </rPh>
    <phoneticPr fontId="5"/>
  </si>
  <si>
    <t>株式会社ステージ</t>
    <rPh sb="0" eb="4">
      <t>カブシキガイシャ</t>
    </rPh>
    <phoneticPr fontId="5"/>
  </si>
  <si>
    <t>瑞穂印刷株式会社</t>
    <rPh sb="4" eb="8">
      <t>カブシキガイシャ</t>
    </rPh>
    <phoneticPr fontId="5"/>
  </si>
  <si>
    <t>尾崎理化株式会社</t>
    <phoneticPr fontId="5"/>
  </si>
  <si>
    <t>薬剤耐性菌発生動向調査システム民間クラウド環境運用保守代</t>
    <phoneticPr fontId="5"/>
  </si>
  <si>
    <t>薬剤耐性（ＡＭＲ）対策アクションプランの履行状況及び達成度の取りまとめ業務一式</t>
    <rPh sb="35" eb="37">
      <t>ギョウム</t>
    </rPh>
    <rPh sb="37" eb="39">
      <t>イッシキ</t>
    </rPh>
    <phoneticPr fontId="5"/>
  </si>
  <si>
    <t>薬剤耐性菌発生動向調査システム（国内版）令和２年度第１回機能追加業務代</t>
    <phoneticPr fontId="5"/>
  </si>
  <si>
    <t>令和２年度Ｔｏｋｙｏ　ＡＭＲ　Ｏｎｅ－Ｈｅａｌｔｈ開催に係る運営等一式</t>
    <rPh sb="25" eb="27">
      <t>カイサイ</t>
    </rPh>
    <rPh sb="28" eb="29">
      <t>カカ</t>
    </rPh>
    <rPh sb="30" eb="32">
      <t>ウンエイ</t>
    </rPh>
    <rPh sb="32" eb="33">
      <t>トウ</t>
    </rPh>
    <rPh sb="33" eb="35">
      <t>イッシキ</t>
    </rPh>
    <phoneticPr fontId="5"/>
  </si>
  <si>
    <t>薬剤耐性菌サーベイランス事業２ＤＣＭ－Ｗｅｂサービス事業総合的運営業務代</t>
    <phoneticPr fontId="5"/>
  </si>
  <si>
    <t>ＪＡＮＩＳシステムのＣＬＳＩ基準登録機能開発とＰＤＦ監視ツールの改修の作業代金</t>
    <phoneticPr fontId="5"/>
  </si>
  <si>
    <t>ＪＡＮＩＳ検査部門２０１９年年報冊子　６００部の代金</t>
    <phoneticPr fontId="5"/>
  </si>
  <si>
    <t>ＪＡＮＩＳシステムのメール関連機能改修の作業代金</t>
    <phoneticPr fontId="5"/>
  </si>
  <si>
    <t>ＪＡＮＩＳ　検査部門／全入院患者部門　四半期報の廃止　一式の作業代金</t>
    <phoneticPr fontId="5"/>
  </si>
  <si>
    <t>ＡｃｔｉｖｅＲｅｐｏｒｔｓ　ｆｏｒ　ＮＥＴ　１件外１点の作業代金</t>
    <phoneticPr fontId="5"/>
  </si>
  <si>
    <t>B</t>
  </si>
  <si>
    <t>キーウェアソリューションズ株式会社</t>
    <phoneticPr fontId="5"/>
  </si>
  <si>
    <t>薬剤耐性菌発生動向調査システム民間クラウド環境運用保守代</t>
    <phoneticPr fontId="5"/>
  </si>
  <si>
    <t>国庫債務負担行為等</t>
  </si>
  <si>
    <t>-</t>
    <phoneticPr fontId="5"/>
  </si>
  <si>
    <t>メチシリン耐性黄色ブドウ球菌(ＭＲＳＡ)分離患者数　182,619人　÷　黄色ブドウ球菌分離患者数　383,006人</t>
    <phoneticPr fontId="5"/>
  </si>
  <si>
    <t>④黄色ブドウ球菌におけるメチシリン耐性黄色ブドウ球菌(ＭＲＳＡ)の割合を前年度以下とする</t>
    <phoneticPr fontId="5"/>
  </si>
  <si>
    <t xml:space="preserve">一般競争入札を実施し、広く業者が参入できる仕様となるよう努めているが、結果的に一者応札となった案件があった。
</t>
    <rPh sb="7" eb="9">
      <t>ジッシ</t>
    </rPh>
    <rPh sb="11" eb="12">
      <t>ヒロ</t>
    </rPh>
    <phoneticPr fontId="5"/>
  </si>
  <si>
    <t>-</t>
    <phoneticPr fontId="5"/>
  </si>
  <si>
    <t>-</t>
    <phoneticPr fontId="5"/>
  </si>
  <si>
    <t>旅費等支払</t>
    <rPh sb="0" eb="2">
      <t>リョヒ</t>
    </rPh>
    <rPh sb="2" eb="3">
      <t>トウ</t>
    </rPh>
    <rPh sb="3" eb="5">
      <t>シハラ</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</si>
  <si>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</si>
  <si>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</si>
  <si>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</si>
  <si>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</si>
  <si>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</si>
  <si>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</si>
  <si>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</si>
  <si>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</si>
  <si>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</si>
  <si>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</si>
  <si>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287,056,000/24回</t>
    <rPh sb="14" eb="15">
      <t>カイ</t>
    </rPh>
    <phoneticPr fontId="5"/>
  </si>
  <si>
    <t>290,857,000/6回</t>
    <rPh sb="13" eb="14">
      <t>カイ</t>
    </rPh>
    <phoneticPr fontId="5"/>
  </si>
  <si>
    <t>68,202,545/2,262施設</t>
    <phoneticPr fontId="5"/>
  </si>
  <si>
    <t>67,996,655/2,358施設</t>
    <rPh sb="16" eb="18">
      <t>シセツ</t>
    </rPh>
    <phoneticPr fontId="5"/>
  </si>
  <si>
    <t>4,693,480/１回</t>
    <phoneticPr fontId="5"/>
  </si>
  <si>
    <t>薬剤耐性対策に係る教育・普及啓発として、医療・介護福祉従事者等に対する研修・講習、国民向けの普及啓発資料を作成、世界各国の政府担当者を集めた国際会議等の開催などの施策を実施した。また、院内感染対策サーベイランス事業を実施し、院内感染を引き起こす薬剤耐性菌に係る発生動向の調査を行っている。これらは薬剤耐性感染症の予防、まん延の防止に寄与し、事業目的に則した適切なものであり、今後とも必要な事業である。</t>
    <phoneticPr fontId="5"/>
  </si>
  <si>
    <t>今後は、リーフレットによる普及啓発を再開させていきたい。また、引き続き本事業を適正に実施することにより、薬剤耐性対策の推進を図る。</t>
    <phoneticPr fontId="5"/>
  </si>
  <si>
    <t>-</t>
    <phoneticPr fontId="5"/>
  </si>
  <si>
    <t>点検対象外</t>
    <rPh sb="0" eb="2">
      <t>テンケン</t>
    </rPh>
    <rPh sb="2" eb="5">
      <t>タイショウガイ</t>
    </rPh>
    <phoneticPr fontId="5"/>
  </si>
  <si>
    <t>薬剤耐性に関する各種施策を推進することにより、薬剤耐性感染症の発生・まん延を防止するために必要な事業であり、引き続き、必要な予算額を確保し、適正な執行に努めること。</t>
    <phoneticPr fontId="5"/>
  </si>
  <si>
    <t>-</t>
    <phoneticPr fontId="5"/>
  </si>
  <si>
    <t>290,857,000/6回</t>
    <phoneticPr fontId="5"/>
  </si>
  <si>
    <t>67,996,655/2,358施設</t>
    <phoneticPr fontId="5"/>
  </si>
  <si>
    <t>引き続き、必要な予算額を確保し、適正な執行に努める。</t>
    <phoneticPr fontId="5"/>
  </si>
  <si>
    <t>-</t>
    <phoneticPr fontId="5"/>
  </si>
  <si>
    <t>・薬剤耐性に関する臨床情報センター事業に掛かる経費が増加したため。
・「新たな成長推進枠」110百万</t>
    <rPh sb="20" eb="21">
      <t>カ</t>
    </rPh>
    <rPh sb="23" eb="25">
      <t>ケイヒ</t>
    </rPh>
    <rPh sb="26" eb="28">
      <t>ゾウカ</t>
    </rPh>
    <rPh sb="36" eb="37">
      <t>アラ</t>
    </rPh>
    <rPh sb="39" eb="41">
      <t>セイチョウ</t>
    </rPh>
    <rPh sb="41" eb="43">
      <t>スイシン</t>
    </rPh>
    <rPh sb="43" eb="44">
      <t>ワク</t>
    </rPh>
    <rPh sb="48" eb="50">
      <t>ヒャクマン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</si>
</sst>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446</xdr:colOff>
      <xdr:row>749</xdr:row>
      <xdr:rowOff>22412</xdr:rowOff>
    </xdr:from>
    <xdr:to>
      <xdr:col>34</xdr:col>
      <xdr:colOff>135818</xdr:colOff>
      <xdr:row>751</xdr:row>
      <xdr:rowOff>280147</xdr:rowOff>
    </xdr:to>
    <xdr:sp macro="" textlink="">
      <xdr:nvSpPr>
        <xdr:cNvPr id="9" name="正方形/長方形 8"/>
        <xdr:cNvSpPr/>
      </xdr:nvSpPr>
      <xdr:spPr>
        <a:xfrm>
          <a:off x="3800921" y="47837912"/>
          <a:ext cx="3135747" cy="962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３８６百万円</a:t>
          </a:r>
        </a:p>
      </xdr:txBody>
    </xdr:sp>
    <xdr:clientData/>
  </xdr:twoCellAnchor>
  <xdr:twoCellAnchor>
    <xdr:from>
      <xdr:col>10</xdr:col>
      <xdr:colOff>26026</xdr:colOff>
      <xdr:row>753</xdr:row>
      <xdr:rowOff>244929</xdr:rowOff>
    </xdr:from>
    <xdr:to>
      <xdr:col>21</xdr:col>
      <xdr:colOff>4116</xdr:colOff>
      <xdr:row>754</xdr:row>
      <xdr:rowOff>219411</xdr:rowOff>
    </xdr:to>
    <xdr:sp macro="" textlink="">
      <xdr:nvSpPr>
        <xdr:cNvPr id="10" name="大かっこ 9"/>
        <xdr:cNvSpPr/>
      </xdr:nvSpPr>
      <xdr:spPr>
        <a:xfrm>
          <a:off x="2026276" y="49470129"/>
          <a:ext cx="2178365" cy="326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78441</xdr:colOff>
      <xdr:row>752</xdr:row>
      <xdr:rowOff>193648</xdr:rowOff>
    </xdr:from>
    <xdr:to>
      <xdr:col>40</xdr:col>
      <xdr:colOff>86855</xdr:colOff>
      <xdr:row>752</xdr:row>
      <xdr:rowOff>201706</xdr:rowOff>
    </xdr:to>
    <xdr:cxnSp macro="">
      <xdr:nvCxnSpPr>
        <xdr:cNvPr id="11" name="直線コネクタ 10"/>
        <xdr:cNvCxnSpPr/>
      </xdr:nvCxnSpPr>
      <xdr:spPr>
        <a:xfrm flipH="1">
          <a:off x="3078816" y="49066423"/>
          <a:ext cx="5009039" cy="8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75059</xdr:colOff>
      <xdr:row>752</xdr:row>
      <xdr:rowOff>213326</xdr:rowOff>
    </xdr:from>
    <xdr:to>
      <xdr:col>15</xdr:col>
      <xdr:colOff>75059</xdr:colOff>
      <xdr:row>753</xdr:row>
      <xdr:rowOff>147932</xdr:rowOff>
    </xdr:to>
    <xdr:cxnSp macro="">
      <xdr:nvCxnSpPr>
        <xdr:cNvPr id="12" name="直線矢印コネクタ 11"/>
        <xdr:cNvCxnSpPr/>
      </xdr:nvCxnSpPr>
      <xdr:spPr>
        <a:xfrm>
          <a:off x="3075434" y="49086101"/>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94233</xdr:colOff>
      <xdr:row>752</xdr:row>
      <xdr:rowOff>198148</xdr:rowOff>
    </xdr:from>
    <xdr:to>
      <xdr:col>40</xdr:col>
      <xdr:colOff>94233</xdr:colOff>
      <xdr:row>753</xdr:row>
      <xdr:rowOff>132754</xdr:rowOff>
    </xdr:to>
    <xdr:cxnSp macro="">
      <xdr:nvCxnSpPr>
        <xdr:cNvPr id="13" name="直線矢印コネクタ 12"/>
        <xdr:cNvCxnSpPr/>
      </xdr:nvCxnSpPr>
      <xdr:spPr>
        <a:xfrm>
          <a:off x="8095233" y="49070923"/>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34017</xdr:colOff>
      <xdr:row>753</xdr:row>
      <xdr:rowOff>231322</xdr:rowOff>
    </xdr:from>
    <xdr:to>
      <xdr:col>46</xdr:col>
      <xdr:colOff>93548</xdr:colOff>
      <xdr:row>754</xdr:row>
      <xdr:rowOff>186872</xdr:rowOff>
    </xdr:to>
    <xdr:sp macro="" textlink="">
      <xdr:nvSpPr>
        <xdr:cNvPr id="14" name="大かっこ 13"/>
        <xdr:cNvSpPr/>
      </xdr:nvSpPr>
      <xdr:spPr>
        <a:xfrm>
          <a:off x="6634842" y="49456522"/>
          <a:ext cx="2659856" cy="307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41086</xdr:colOff>
      <xdr:row>758</xdr:row>
      <xdr:rowOff>108857</xdr:rowOff>
    </xdr:from>
    <xdr:to>
      <xdr:col>23</xdr:col>
      <xdr:colOff>163285</xdr:colOff>
      <xdr:row>760</xdr:row>
      <xdr:rowOff>122464</xdr:rowOff>
    </xdr:to>
    <xdr:sp macro="" textlink="">
      <xdr:nvSpPr>
        <xdr:cNvPr id="15" name="大かっこ 14"/>
        <xdr:cNvSpPr/>
      </xdr:nvSpPr>
      <xdr:spPr>
        <a:xfrm>
          <a:off x="1441261" y="51096182"/>
          <a:ext cx="3322599" cy="7184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薬剤耐性に関する臨床情報センター事業に必要な経費（研修及び普及啓発等）</a:t>
          </a:r>
          <a:endParaRPr lang="ja-JP" altLang="ja-JP" sz="1050">
            <a:effectLst/>
          </a:endParaRPr>
        </a:p>
      </xdr:txBody>
    </xdr:sp>
    <xdr:clientData/>
  </xdr:twoCellAnchor>
  <xdr:twoCellAnchor>
    <xdr:from>
      <xdr:col>32</xdr:col>
      <xdr:colOff>15333</xdr:colOff>
      <xdr:row>754</xdr:row>
      <xdr:rowOff>332173</xdr:rowOff>
    </xdr:from>
    <xdr:to>
      <xdr:col>47</xdr:col>
      <xdr:colOff>121994</xdr:colOff>
      <xdr:row>757</xdr:row>
      <xdr:rowOff>338617</xdr:rowOff>
    </xdr:to>
    <xdr:sp macro="" textlink="">
      <xdr:nvSpPr>
        <xdr:cNvPr id="16" name="正方形/長方形 15"/>
        <xdr:cNvSpPr/>
      </xdr:nvSpPr>
      <xdr:spPr>
        <a:xfrm>
          <a:off x="6469921" y="51879232"/>
          <a:ext cx="3132249" cy="1048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民間業者等（２３者）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ea"/>
              <a:ea typeface="+mn-ea"/>
              <a:cs typeface="+mn-cs"/>
            </a:rPr>
            <a:t>９５百</a:t>
          </a:r>
          <a:r>
            <a:rPr kumimoji="1" lang="ja-JP" altLang="en-US" sz="1100">
              <a:solidFill>
                <a:schemeClr val="tx1"/>
              </a:solidFill>
              <a:latin typeface="+mn-lt"/>
              <a:ea typeface="+mn-ea"/>
              <a:cs typeface="+mn-cs"/>
            </a:rPr>
            <a:t>万円</a:t>
          </a:r>
          <a:endParaRPr kumimoji="1" lang="en-US" sz="1100">
            <a:solidFill>
              <a:schemeClr val="tx1"/>
            </a:solidFill>
            <a:latin typeface="+mn-lt"/>
            <a:ea typeface="+mn-ea"/>
            <a:cs typeface="+mn-cs"/>
          </a:endParaRPr>
        </a:p>
      </xdr:txBody>
    </xdr:sp>
    <xdr:clientData/>
  </xdr:twoCellAnchor>
  <xdr:twoCellAnchor>
    <xdr:from>
      <xdr:col>32</xdr:col>
      <xdr:colOff>23848</xdr:colOff>
      <xdr:row>758</xdr:row>
      <xdr:rowOff>204107</xdr:rowOff>
    </xdr:from>
    <xdr:to>
      <xdr:col>47</xdr:col>
      <xdr:colOff>47961</xdr:colOff>
      <xdr:row>760</xdr:row>
      <xdr:rowOff>204107</xdr:rowOff>
    </xdr:to>
    <xdr:sp macro="" textlink="">
      <xdr:nvSpPr>
        <xdr:cNvPr id="17" name="大かっこ 16"/>
        <xdr:cNvSpPr/>
      </xdr:nvSpPr>
      <xdr:spPr>
        <a:xfrm>
          <a:off x="6424648" y="51191432"/>
          <a:ext cx="3024488" cy="704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薬剤耐性菌発生動向調査システムの運用業務　等</a:t>
          </a:r>
          <a:endParaRPr lang="ja-JP" altLang="ja-JP" sz="1050">
            <a:effectLst/>
          </a:endParaRPr>
        </a:p>
      </xdr:txBody>
    </xdr:sp>
    <xdr:clientData/>
  </xdr:twoCellAnchor>
  <xdr:twoCellAnchor>
    <xdr:from>
      <xdr:col>26</xdr:col>
      <xdr:colOff>179294</xdr:colOff>
      <xdr:row>752</xdr:row>
      <xdr:rowOff>0</xdr:rowOff>
    </xdr:from>
    <xdr:to>
      <xdr:col>26</xdr:col>
      <xdr:colOff>185397</xdr:colOff>
      <xdr:row>761</xdr:row>
      <xdr:rowOff>55929</xdr:rowOff>
    </xdr:to>
    <xdr:cxnSp macro="">
      <xdr:nvCxnSpPr>
        <xdr:cNvPr id="18" name="直線矢印コネクタ 17"/>
        <xdr:cNvCxnSpPr/>
      </xdr:nvCxnSpPr>
      <xdr:spPr>
        <a:xfrm>
          <a:off x="5379944" y="48872775"/>
          <a:ext cx="6103" cy="32277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98205</xdr:colOff>
      <xdr:row>761</xdr:row>
      <xdr:rowOff>164987</xdr:rowOff>
    </xdr:from>
    <xdr:to>
      <xdr:col>32</xdr:col>
      <xdr:colOff>78694</xdr:colOff>
      <xdr:row>762</xdr:row>
      <xdr:rowOff>231695</xdr:rowOff>
    </xdr:to>
    <xdr:sp macro="" textlink="">
      <xdr:nvSpPr>
        <xdr:cNvPr id="19" name="大かっこ 18"/>
        <xdr:cNvSpPr/>
      </xdr:nvSpPr>
      <xdr:spPr>
        <a:xfrm>
          <a:off x="4298730" y="52209587"/>
          <a:ext cx="2180764" cy="4191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19</xdr:col>
      <xdr:colOff>53752</xdr:colOff>
      <xdr:row>762</xdr:row>
      <xdr:rowOff>322570</xdr:rowOff>
    </xdr:from>
    <xdr:to>
      <xdr:col>34</xdr:col>
      <xdr:colOff>164497</xdr:colOff>
      <xdr:row>765</xdr:row>
      <xdr:rowOff>16049</xdr:rowOff>
    </xdr:to>
    <xdr:sp macro="" textlink="">
      <xdr:nvSpPr>
        <xdr:cNvPr id="20" name="正方形/長方形 19"/>
        <xdr:cNvSpPr/>
      </xdr:nvSpPr>
      <xdr:spPr>
        <a:xfrm>
          <a:off x="3854227" y="52719595"/>
          <a:ext cx="3111120" cy="10650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Ｃ　個人等（１０者）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０．２百万円</a:t>
          </a:r>
          <a:endParaRPr kumimoji="1" lang="en-US" sz="1100">
            <a:solidFill>
              <a:schemeClr val="tx1"/>
            </a:solidFill>
            <a:latin typeface="+mn-lt"/>
            <a:ea typeface="+mn-ea"/>
            <a:cs typeface="+mn-cs"/>
          </a:endParaRPr>
        </a:p>
      </xdr:txBody>
    </xdr:sp>
    <xdr:clientData/>
  </xdr:twoCellAnchor>
  <xdr:twoCellAnchor>
    <xdr:from>
      <xdr:col>19</xdr:col>
      <xdr:colOff>66350</xdr:colOff>
      <xdr:row>765</xdr:row>
      <xdr:rowOff>71438</xdr:rowOff>
    </xdr:from>
    <xdr:to>
      <xdr:col>34</xdr:col>
      <xdr:colOff>90465</xdr:colOff>
      <xdr:row>765</xdr:row>
      <xdr:rowOff>489858</xdr:rowOff>
    </xdr:to>
    <xdr:sp macro="" textlink="">
      <xdr:nvSpPr>
        <xdr:cNvPr id="21" name="大かっこ 20"/>
        <xdr:cNvSpPr/>
      </xdr:nvSpPr>
      <xdr:spPr>
        <a:xfrm>
          <a:off x="3866825" y="53840063"/>
          <a:ext cx="3024490" cy="4184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検討会等に対する旅費・謝金</a:t>
          </a:r>
          <a:endParaRPr lang="ja-JP" altLang="ja-JP" sz="1050">
            <a:effectLst/>
          </a:endParaRPr>
        </a:p>
      </xdr:txBody>
    </xdr:sp>
    <xdr:clientData/>
  </xdr:twoCellAnchor>
  <xdr:twoCellAnchor>
    <xdr:from>
      <xdr:col>7</xdr:col>
      <xdr:colOff>204105</xdr:colOff>
      <xdr:row>754</xdr:row>
      <xdr:rowOff>326570</xdr:rowOff>
    </xdr:from>
    <xdr:to>
      <xdr:col>23</xdr:col>
      <xdr:colOff>81846</xdr:colOff>
      <xdr:row>757</xdr:row>
      <xdr:rowOff>346622</xdr:rowOff>
    </xdr:to>
    <xdr:sp macro="" textlink="">
      <xdr:nvSpPr>
        <xdr:cNvPr id="22" name="正方形/長方形 21"/>
        <xdr:cNvSpPr/>
      </xdr:nvSpPr>
      <xdr:spPr>
        <a:xfrm>
          <a:off x="1604280" y="49904195"/>
          <a:ext cx="3078141" cy="1077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国立研究開発法人</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　国立国際医療研究センター</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２９１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1" zoomScale="85" zoomScaleNormal="75" zoomScaleSheetLayoutView="85" zoomScalePageLayoutView="85" workbookViewId="0">
      <selection activeCell="Y845" sqref="Y845:AB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404</v>
      </c>
      <c r="AJ2" s="942" t="s">
        <v>767</v>
      </c>
      <c r="AK2" s="942"/>
      <c r="AL2" s="942"/>
      <c r="AM2" s="942"/>
      <c r="AN2" s="98" t="s">
        <v>404</v>
      </c>
      <c r="AO2" s="942">
        <v>20</v>
      </c>
      <c r="AP2" s="942"/>
      <c r="AQ2" s="942"/>
      <c r="AR2" s="99" t="s">
        <v>708</v>
      </c>
      <c r="AS2" s="948">
        <v>192</v>
      </c>
      <c r="AT2" s="948"/>
      <c r="AU2" s="948"/>
      <c r="AV2" s="98" t="str">
        <f>IF(AW2="","","-")</f>
        <v/>
      </c>
      <c r="AW2" s="908"/>
      <c r="AX2" s="908"/>
    </row>
    <row r="3" spans="1:50" ht="21" customHeight="1" thickBot="1" x14ac:dyDescent="0.2">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766</v>
      </c>
      <c r="AK3" s="866"/>
      <c r="AL3" s="866"/>
      <c r="AM3" s="866"/>
      <c r="AN3" s="866"/>
      <c r="AO3" s="866"/>
      <c r="AP3" s="866"/>
      <c r="AQ3" s="866"/>
      <c r="AR3" s="866"/>
      <c r="AS3" s="866"/>
      <c r="AT3" s="866"/>
      <c r="AU3" s="866"/>
      <c r="AV3" s="866"/>
      <c r="AW3" s="866"/>
      <c r="AX3" s="24" t="s">
        <v>65</v>
      </c>
    </row>
    <row r="4" spans="1:50" ht="24.75" customHeight="1" x14ac:dyDescent="0.15">
      <c r="A4" s="707" t="s">
        <v>25</v>
      </c>
      <c r="B4" s="708"/>
      <c r="C4" s="708"/>
      <c r="D4" s="708"/>
      <c r="E4" s="708"/>
      <c r="F4" s="708"/>
      <c r="G4" s="685" t="s">
        <v>709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505</v>
      </c>
      <c r="H5" s="837"/>
      <c r="I5" s="837"/>
      <c r="J5" s="837"/>
      <c r="K5" s="837"/>
      <c r="L5" s="837"/>
      <c r="M5" s="838" t="s">
        <v>66</v>
      </c>
      <c r="N5" s="839"/>
      <c r="O5" s="839"/>
      <c r="P5" s="839"/>
      <c r="Q5" s="839"/>
      <c r="R5" s="840"/>
      <c r="S5" s="841" t="s">
        <v>70</v>
      </c>
      <c r="T5" s="837"/>
      <c r="U5" s="837"/>
      <c r="V5" s="837"/>
      <c r="W5" s="837"/>
      <c r="X5" s="842"/>
      <c r="Y5" s="701" t="s">
        <v>3</v>
      </c>
      <c r="Z5" s="546"/>
      <c r="AA5" s="546"/>
      <c r="AB5" s="546"/>
      <c r="AC5" s="546"/>
      <c r="AD5" s="547"/>
      <c r="AE5" s="702" t="s">
        <v>711</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714</v>
      </c>
      <c r="H7" s="502"/>
      <c r="I7" s="502"/>
      <c r="J7" s="502"/>
      <c r="K7" s="502"/>
      <c r="L7" s="502"/>
      <c r="M7" s="502"/>
      <c r="N7" s="502"/>
      <c r="O7" s="502"/>
      <c r="P7" s="502"/>
      <c r="Q7" s="502"/>
      <c r="R7" s="502"/>
      <c r="S7" s="502"/>
      <c r="T7" s="502"/>
      <c r="U7" s="502"/>
      <c r="V7" s="502"/>
      <c r="W7" s="502"/>
      <c r="X7" s="503"/>
      <c r="Y7" s="920" t="s">
        <v>387</v>
      </c>
      <c r="Z7" s="443"/>
      <c r="AA7" s="443"/>
      <c r="AB7" s="443"/>
      <c r="AC7" s="443"/>
      <c r="AD7" s="921"/>
      <c r="AE7" s="909" t="s">
        <v>715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256</v>
      </c>
      <c r="B8" s="499"/>
      <c r="C8" s="499"/>
      <c r="D8" s="499"/>
      <c r="E8" s="499"/>
      <c r="F8" s="500"/>
      <c r="G8" s="943" t="str">
        <f>入力規則等!A27</f>
        <v>-</v>
      </c>
      <c r="H8" s="723"/>
      <c r="I8" s="723"/>
      <c r="J8" s="723"/>
      <c r="K8" s="723"/>
      <c r="L8" s="723"/>
      <c r="M8" s="723"/>
      <c r="N8" s="723"/>
      <c r="O8" s="723"/>
      <c r="P8" s="723"/>
      <c r="Q8" s="723"/>
      <c r="R8" s="723"/>
      <c r="S8" s="723"/>
      <c r="T8" s="723"/>
      <c r="U8" s="723"/>
      <c r="V8" s="723"/>
      <c r="W8" s="723"/>
      <c r="X8" s="944"/>
      <c r="Y8" s="843" t="s">
        <v>257</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716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0.75" customHeight="1" x14ac:dyDescent="0.15">
      <c r="A10" s="664" t="s">
        <v>30</v>
      </c>
      <c r="B10" s="665"/>
      <c r="C10" s="665"/>
      <c r="D10" s="665"/>
      <c r="E10" s="665"/>
      <c r="F10" s="665"/>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4" t="s">
        <v>5</v>
      </c>
      <c r="B11" s="665"/>
      <c r="C11" s="665"/>
      <c r="D11" s="665"/>
      <c r="E11" s="665"/>
      <c r="F11" s="66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1" t="s">
        <v>24</v>
      </c>
      <c r="B12" s="962"/>
      <c r="C12" s="962"/>
      <c r="D12" s="962"/>
      <c r="E12" s="962"/>
      <c r="F12" s="963"/>
      <c r="G12" s="763"/>
      <c r="H12" s="764"/>
      <c r="I12" s="764"/>
      <c r="J12" s="764"/>
      <c r="K12" s="764"/>
      <c r="L12" s="764"/>
      <c r="M12" s="764"/>
      <c r="N12" s="764"/>
      <c r="O12" s="764"/>
      <c r="P12" s="450" t="s">
        <v>388</v>
      </c>
      <c r="Q12" s="445"/>
      <c r="R12" s="445"/>
      <c r="S12" s="445"/>
      <c r="T12" s="445"/>
      <c r="U12" s="445"/>
      <c r="V12" s="446"/>
      <c r="W12" s="450" t="s">
        <v>410</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1">
        <v>390</v>
      </c>
      <c r="Q13" s="662"/>
      <c r="R13" s="662"/>
      <c r="S13" s="662"/>
      <c r="T13" s="662"/>
      <c r="U13" s="662"/>
      <c r="V13" s="663"/>
      <c r="W13" s="661">
        <v>386</v>
      </c>
      <c r="X13" s="662"/>
      <c r="Y13" s="662"/>
      <c r="Z13" s="662"/>
      <c r="AA13" s="662"/>
      <c r="AB13" s="662"/>
      <c r="AC13" s="663"/>
      <c r="AD13" s="661">
        <v>402</v>
      </c>
      <c r="AE13" s="662"/>
      <c r="AF13" s="662"/>
      <c r="AG13" s="662"/>
      <c r="AH13" s="662"/>
      <c r="AI13" s="662"/>
      <c r="AJ13" s="663"/>
      <c r="AK13" s="661">
        <v>422</v>
      </c>
      <c r="AL13" s="662"/>
      <c r="AM13" s="662"/>
      <c r="AN13" s="662"/>
      <c r="AO13" s="662"/>
      <c r="AP13" s="662"/>
      <c r="AQ13" s="663"/>
      <c r="AR13" s="917">
        <v>487</v>
      </c>
      <c r="AS13" s="918"/>
      <c r="AT13" s="918"/>
      <c r="AU13" s="918"/>
      <c r="AV13" s="918"/>
      <c r="AW13" s="918"/>
      <c r="AX13" s="919"/>
    </row>
    <row r="14" spans="1:50" ht="21" customHeight="1" x14ac:dyDescent="0.15">
      <c r="A14" s="616"/>
      <c r="B14" s="617"/>
      <c r="C14" s="617"/>
      <c r="D14" s="617"/>
      <c r="E14" s="617"/>
      <c r="F14" s="618"/>
      <c r="G14" s="728"/>
      <c r="H14" s="729"/>
      <c r="I14" s="714" t="s">
        <v>8</v>
      </c>
      <c r="J14" s="765"/>
      <c r="K14" s="765"/>
      <c r="L14" s="765"/>
      <c r="M14" s="765"/>
      <c r="N14" s="765"/>
      <c r="O14" s="766"/>
      <c r="P14" s="661" t="s">
        <v>718</v>
      </c>
      <c r="Q14" s="662"/>
      <c r="R14" s="662"/>
      <c r="S14" s="662"/>
      <c r="T14" s="662"/>
      <c r="U14" s="662"/>
      <c r="V14" s="663"/>
      <c r="W14" s="661" t="s">
        <v>718</v>
      </c>
      <c r="X14" s="662"/>
      <c r="Y14" s="662"/>
      <c r="Z14" s="662"/>
      <c r="AA14" s="662"/>
      <c r="AB14" s="662"/>
      <c r="AC14" s="663"/>
      <c r="AD14" s="661" t="s">
        <v>718</v>
      </c>
      <c r="AE14" s="662"/>
      <c r="AF14" s="662"/>
      <c r="AG14" s="662"/>
      <c r="AH14" s="662"/>
      <c r="AI14" s="662"/>
      <c r="AJ14" s="663"/>
      <c r="AK14" s="661" t="s">
        <v>718</v>
      </c>
      <c r="AL14" s="662"/>
      <c r="AM14" s="662"/>
      <c r="AN14" s="662"/>
      <c r="AO14" s="662"/>
      <c r="AP14" s="662"/>
      <c r="AQ14" s="663"/>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718</v>
      </c>
      <c r="AL15" s="662"/>
      <c r="AM15" s="662"/>
      <c r="AN15" s="662"/>
      <c r="AO15" s="662"/>
      <c r="AP15" s="662"/>
      <c r="AQ15" s="663"/>
      <c r="AR15" s="661" t="s">
        <v>826</v>
      </c>
      <c r="AS15" s="662"/>
      <c r="AT15" s="662"/>
      <c r="AU15" s="662"/>
      <c r="AV15" s="662"/>
      <c r="AW15" s="662"/>
      <c r="AX15" s="806"/>
    </row>
    <row r="16" spans="1:50" ht="21" customHeight="1" x14ac:dyDescent="0.15">
      <c r="A16" s="616"/>
      <c r="B16" s="617"/>
      <c r="C16" s="617"/>
      <c r="D16" s="617"/>
      <c r="E16" s="617"/>
      <c r="F16" s="618"/>
      <c r="G16" s="728"/>
      <c r="H16" s="729"/>
      <c r="I16" s="714" t="s">
        <v>52</v>
      </c>
      <c r="J16" s="715"/>
      <c r="K16" s="715"/>
      <c r="L16" s="715"/>
      <c r="M16" s="715"/>
      <c r="N16" s="715"/>
      <c r="O16" s="716"/>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t="s">
        <v>718</v>
      </c>
      <c r="AL16" s="662"/>
      <c r="AM16" s="662"/>
      <c r="AN16" s="662"/>
      <c r="AO16" s="662"/>
      <c r="AP16" s="662"/>
      <c r="AQ16" s="663"/>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1" t="s">
        <v>718</v>
      </c>
      <c r="Q17" s="662"/>
      <c r="R17" s="662"/>
      <c r="S17" s="662"/>
      <c r="T17" s="662"/>
      <c r="U17" s="662"/>
      <c r="V17" s="663"/>
      <c r="W17" s="661" t="s">
        <v>718</v>
      </c>
      <c r="X17" s="662"/>
      <c r="Y17" s="662"/>
      <c r="Z17" s="662"/>
      <c r="AA17" s="662"/>
      <c r="AB17" s="662"/>
      <c r="AC17" s="663"/>
      <c r="AD17" s="661" t="s">
        <v>718</v>
      </c>
      <c r="AE17" s="662"/>
      <c r="AF17" s="662"/>
      <c r="AG17" s="662"/>
      <c r="AH17" s="662"/>
      <c r="AI17" s="662"/>
      <c r="AJ17" s="663"/>
      <c r="AK17" s="661" t="s">
        <v>718</v>
      </c>
      <c r="AL17" s="662"/>
      <c r="AM17" s="662"/>
      <c r="AN17" s="662"/>
      <c r="AO17" s="662"/>
      <c r="AP17" s="662"/>
      <c r="AQ17" s="663"/>
      <c r="AR17" s="915"/>
      <c r="AS17" s="915"/>
      <c r="AT17" s="915"/>
      <c r="AU17" s="915"/>
      <c r="AV17" s="915"/>
      <c r="AW17" s="915"/>
      <c r="AX17" s="916"/>
    </row>
    <row r="18" spans="1:50" ht="24.75" customHeight="1" x14ac:dyDescent="0.15">
      <c r="A18" s="616"/>
      <c r="B18" s="617"/>
      <c r="C18" s="617"/>
      <c r="D18" s="617"/>
      <c r="E18" s="617"/>
      <c r="F18" s="618"/>
      <c r="G18" s="730"/>
      <c r="H18" s="731"/>
      <c r="I18" s="719" t="s">
        <v>20</v>
      </c>
      <c r="J18" s="720"/>
      <c r="K18" s="720"/>
      <c r="L18" s="720"/>
      <c r="M18" s="720"/>
      <c r="N18" s="720"/>
      <c r="O18" s="721"/>
      <c r="P18" s="875">
        <f>SUM(P13:V17)</f>
        <v>390</v>
      </c>
      <c r="Q18" s="876"/>
      <c r="R18" s="876"/>
      <c r="S18" s="876"/>
      <c r="T18" s="876"/>
      <c r="U18" s="876"/>
      <c r="V18" s="877"/>
      <c r="W18" s="875">
        <f>SUM(W13:AC17)</f>
        <v>386</v>
      </c>
      <c r="X18" s="876"/>
      <c r="Y18" s="876"/>
      <c r="Z18" s="876"/>
      <c r="AA18" s="876"/>
      <c r="AB18" s="876"/>
      <c r="AC18" s="877"/>
      <c r="AD18" s="875">
        <f>SUM(AD13:AJ17)</f>
        <v>402</v>
      </c>
      <c r="AE18" s="876"/>
      <c r="AF18" s="876"/>
      <c r="AG18" s="876"/>
      <c r="AH18" s="876"/>
      <c r="AI18" s="876"/>
      <c r="AJ18" s="877"/>
      <c r="AK18" s="875">
        <f>SUM(AK13:AQ17)</f>
        <v>422</v>
      </c>
      <c r="AL18" s="876"/>
      <c r="AM18" s="876"/>
      <c r="AN18" s="876"/>
      <c r="AO18" s="876"/>
      <c r="AP18" s="876"/>
      <c r="AQ18" s="877"/>
      <c r="AR18" s="875">
        <f>SUM(AR13:AX17)</f>
        <v>487</v>
      </c>
      <c r="AS18" s="876"/>
      <c r="AT18" s="876"/>
      <c r="AU18" s="876"/>
      <c r="AV18" s="876"/>
      <c r="AW18" s="876"/>
      <c r="AX18" s="878"/>
    </row>
    <row r="19" spans="1:50" ht="24.75" customHeight="1" x14ac:dyDescent="0.15">
      <c r="A19" s="616"/>
      <c r="B19" s="617"/>
      <c r="C19" s="617"/>
      <c r="D19" s="617"/>
      <c r="E19" s="617"/>
      <c r="F19" s="618"/>
      <c r="G19" s="873" t="s">
        <v>9</v>
      </c>
      <c r="H19" s="874"/>
      <c r="I19" s="874"/>
      <c r="J19" s="874"/>
      <c r="K19" s="874"/>
      <c r="L19" s="874"/>
      <c r="M19" s="874"/>
      <c r="N19" s="874"/>
      <c r="O19" s="874"/>
      <c r="P19" s="661">
        <v>385</v>
      </c>
      <c r="Q19" s="662"/>
      <c r="R19" s="662"/>
      <c r="S19" s="662"/>
      <c r="T19" s="662"/>
      <c r="U19" s="662"/>
      <c r="V19" s="663"/>
      <c r="W19" s="661">
        <v>372</v>
      </c>
      <c r="X19" s="662"/>
      <c r="Y19" s="662"/>
      <c r="Z19" s="662"/>
      <c r="AA19" s="662"/>
      <c r="AB19" s="662"/>
      <c r="AC19" s="663"/>
      <c r="AD19" s="661">
        <v>386</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3" t="s">
        <v>10</v>
      </c>
      <c r="H20" s="874"/>
      <c r="I20" s="874"/>
      <c r="J20" s="874"/>
      <c r="K20" s="874"/>
      <c r="L20" s="874"/>
      <c r="M20" s="874"/>
      <c r="N20" s="874"/>
      <c r="O20" s="874"/>
      <c r="P20" s="316">
        <f>IF(P18=0, "-", SUM(P19)/P18)</f>
        <v>0.98717948717948723</v>
      </c>
      <c r="Q20" s="316"/>
      <c r="R20" s="316"/>
      <c r="S20" s="316"/>
      <c r="T20" s="316"/>
      <c r="U20" s="316"/>
      <c r="V20" s="316"/>
      <c r="W20" s="316">
        <f t="shared" ref="W20" si="0">IF(W18=0, "-", SUM(W19)/W18)</f>
        <v>0.96373056994818651</v>
      </c>
      <c r="X20" s="316"/>
      <c r="Y20" s="316"/>
      <c r="Z20" s="316"/>
      <c r="AA20" s="316"/>
      <c r="AB20" s="316"/>
      <c r="AC20" s="316"/>
      <c r="AD20" s="316">
        <f t="shared" ref="AD20" si="1">IF(AD18=0, "-", SUM(AD19)/AD18)</f>
        <v>0.96019900497512434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f>IF(P19=0, "-", SUM(P19)/SUM(P13,P14))</f>
        <v>0.98717948717948723</v>
      </c>
      <c r="Q21" s="316"/>
      <c r="R21" s="316"/>
      <c r="S21" s="316"/>
      <c r="T21" s="316"/>
      <c r="U21" s="316"/>
      <c r="V21" s="316"/>
      <c r="W21" s="316">
        <f t="shared" ref="W21" si="2">IF(W19=0, "-", SUM(W19)/SUM(W13,W14))</f>
        <v>0.96373056994818651</v>
      </c>
      <c r="X21" s="316"/>
      <c r="Y21" s="316"/>
      <c r="Z21" s="316"/>
      <c r="AA21" s="316"/>
      <c r="AB21" s="316"/>
      <c r="AC21" s="316"/>
      <c r="AD21" s="316">
        <f t="shared" ref="AD21" si="3">IF(AD19=0, "-", SUM(AD19)/SUM(AD13,AD14))</f>
        <v>0.96019900497512434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706</v>
      </c>
      <c r="B22" s="971"/>
      <c r="C22" s="971"/>
      <c r="D22" s="971"/>
      <c r="E22" s="971"/>
      <c r="F22" s="972"/>
      <c r="G22" s="966" t="s">
        <v>333</v>
      </c>
      <c r="H22" s="222"/>
      <c r="I22" s="222"/>
      <c r="J22" s="222"/>
      <c r="K22" s="222"/>
      <c r="L22" s="222"/>
      <c r="M22" s="222"/>
      <c r="N22" s="222"/>
      <c r="O22" s="223"/>
      <c r="P22" s="931" t="s">
        <v>704</v>
      </c>
      <c r="Q22" s="222"/>
      <c r="R22" s="222"/>
      <c r="S22" s="222"/>
      <c r="T22" s="222"/>
      <c r="U22" s="222"/>
      <c r="V22" s="223"/>
      <c r="W22" s="931" t="s">
        <v>705</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719</v>
      </c>
      <c r="H23" s="968"/>
      <c r="I23" s="968"/>
      <c r="J23" s="968"/>
      <c r="K23" s="968"/>
      <c r="L23" s="968"/>
      <c r="M23" s="968"/>
      <c r="N23" s="968"/>
      <c r="O23" s="969"/>
      <c r="P23" s="917">
        <v>291</v>
      </c>
      <c r="Q23" s="918"/>
      <c r="R23" s="918"/>
      <c r="S23" s="918"/>
      <c r="T23" s="918"/>
      <c r="U23" s="918"/>
      <c r="V23" s="932"/>
      <c r="W23" s="917">
        <v>401</v>
      </c>
      <c r="X23" s="918"/>
      <c r="Y23" s="918"/>
      <c r="Z23" s="918"/>
      <c r="AA23" s="918"/>
      <c r="AB23" s="918"/>
      <c r="AC23" s="932"/>
      <c r="AD23" s="980" t="s">
        <v>831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720</v>
      </c>
      <c r="H24" s="934"/>
      <c r="I24" s="934"/>
      <c r="J24" s="934"/>
      <c r="K24" s="934"/>
      <c r="L24" s="934"/>
      <c r="M24" s="934"/>
      <c r="N24" s="934"/>
      <c r="O24" s="935"/>
      <c r="P24" s="661">
        <v>81</v>
      </c>
      <c r="Q24" s="662"/>
      <c r="R24" s="662"/>
      <c r="S24" s="662"/>
      <c r="T24" s="662"/>
      <c r="U24" s="662"/>
      <c r="V24" s="663"/>
      <c r="W24" s="661">
        <v>55</v>
      </c>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721</v>
      </c>
      <c r="H25" s="934"/>
      <c r="I25" s="934"/>
      <c r="J25" s="934"/>
      <c r="K25" s="934"/>
      <c r="L25" s="934"/>
      <c r="M25" s="934"/>
      <c r="N25" s="934"/>
      <c r="O25" s="935"/>
      <c r="P25" s="661">
        <v>29</v>
      </c>
      <c r="Q25" s="662"/>
      <c r="R25" s="662"/>
      <c r="S25" s="662"/>
      <c r="T25" s="662"/>
      <c r="U25" s="662"/>
      <c r="V25" s="663"/>
      <c r="W25" s="661">
        <v>29</v>
      </c>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5">
        <f>P29-SUM(P23:P27)</f>
        <v>21</v>
      </c>
      <c r="Q28" s="876"/>
      <c r="R28" s="876"/>
      <c r="S28" s="876"/>
      <c r="T28" s="876"/>
      <c r="U28" s="876"/>
      <c r="V28" s="877"/>
      <c r="W28" s="875">
        <f>W29-SUM(W23:W27)</f>
        <v>2</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61">
        <f>AK13</f>
        <v>422</v>
      </c>
      <c r="Q29" s="662"/>
      <c r="R29" s="662"/>
      <c r="S29" s="662"/>
      <c r="T29" s="662"/>
      <c r="U29" s="662"/>
      <c r="V29" s="663"/>
      <c r="W29" s="949">
        <f>AR13</f>
        <v>487</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6" t="s">
        <v>146</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388</v>
      </c>
      <c r="AF30" s="856"/>
      <c r="AG30" s="856"/>
      <c r="AH30" s="857"/>
      <c r="AI30" s="912" t="s">
        <v>410</v>
      </c>
      <c r="AJ30" s="912"/>
      <c r="AK30" s="912"/>
      <c r="AL30" s="855"/>
      <c r="AM30" s="912" t="s">
        <v>507</v>
      </c>
      <c r="AN30" s="912"/>
      <c r="AO30" s="912"/>
      <c r="AP30" s="855"/>
      <c r="AQ30" s="770" t="s">
        <v>232</v>
      </c>
      <c r="AR30" s="771"/>
      <c r="AS30" s="771"/>
      <c r="AT30" s="772"/>
      <c r="AU30" s="777" t="s">
        <v>134</v>
      </c>
      <c r="AV30" s="777"/>
      <c r="AW30" s="777"/>
      <c r="AX30" s="914"/>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3"/>
      <c r="AJ31" s="913"/>
      <c r="AK31" s="913"/>
      <c r="AL31" s="411"/>
      <c r="AM31" s="913"/>
      <c r="AN31" s="913"/>
      <c r="AO31" s="913"/>
      <c r="AP31" s="411"/>
      <c r="AQ31" s="250" t="s">
        <v>732</v>
      </c>
      <c r="AR31" s="201"/>
      <c r="AS31" s="136" t="s">
        <v>233</v>
      </c>
      <c r="AT31" s="137"/>
      <c r="AU31" s="200">
        <v>3</v>
      </c>
      <c r="AV31" s="200"/>
      <c r="AW31" s="396" t="s">
        <v>179</v>
      </c>
      <c r="AX31" s="397"/>
    </row>
    <row r="32" spans="1:50" ht="23.25" customHeight="1" x14ac:dyDescent="0.15">
      <c r="A32" s="401"/>
      <c r="B32" s="399"/>
      <c r="C32" s="399"/>
      <c r="D32" s="399"/>
      <c r="E32" s="399"/>
      <c r="F32" s="400"/>
      <c r="G32" s="567" t="s">
        <v>722</v>
      </c>
      <c r="H32" s="568"/>
      <c r="I32" s="568"/>
      <c r="J32" s="568"/>
      <c r="K32" s="568"/>
      <c r="L32" s="568"/>
      <c r="M32" s="568"/>
      <c r="N32" s="568"/>
      <c r="O32" s="569"/>
      <c r="P32" s="108" t="s">
        <v>723</v>
      </c>
      <c r="Q32" s="108"/>
      <c r="R32" s="108"/>
      <c r="S32" s="108"/>
      <c r="T32" s="108"/>
      <c r="U32" s="108"/>
      <c r="V32" s="108"/>
      <c r="W32" s="108"/>
      <c r="X32" s="109"/>
      <c r="Y32" s="474" t="s">
        <v>12</v>
      </c>
      <c r="Z32" s="534"/>
      <c r="AA32" s="535"/>
      <c r="AB32" s="464" t="s">
        <v>729</v>
      </c>
      <c r="AC32" s="464"/>
      <c r="AD32" s="464"/>
      <c r="AE32" s="218">
        <v>19</v>
      </c>
      <c r="AF32" s="219"/>
      <c r="AG32" s="219"/>
      <c r="AH32" s="219"/>
      <c r="AI32" s="218">
        <v>0</v>
      </c>
      <c r="AJ32" s="219"/>
      <c r="AK32" s="219"/>
      <c r="AL32" s="219"/>
      <c r="AM32" s="218">
        <v>20</v>
      </c>
      <c r="AN32" s="219"/>
      <c r="AO32" s="219"/>
      <c r="AP32" s="219"/>
      <c r="AQ32" s="336" t="s">
        <v>732</v>
      </c>
      <c r="AR32" s="208"/>
      <c r="AS32" s="208"/>
      <c r="AT32" s="337"/>
      <c r="AU32" s="219" t="s">
        <v>732</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729</v>
      </c>
      <c r="AC33" s="526"/>
      <c r="AD33" s="526"/>
      <c r="AE33" s="218">
        <v>11</v>
      </c>
      <c r="AF33" s="219"/>
      <c r="AG33" s="219"/>
      <c r="AH33" s="219"/>
      <c r="AI33" s="218">
        <v>11</v>
      </c>
      <c r="AJ33" s="219"/>
      <c r="AK33" s="219"/>
      <c r="AL33" s="219"/>
      <c r="AM33" s="218">
        <v>11</v>
      </c>
      <c r="AN33" s="219"/>
      <c r="AO33" s="219"/>
      <c r="AP33" s="219"/>
      <c r="AQ33" s="336" t="s">
        <v>732</v>
      </c>
      <c r="AR33" s="208"/>
      <c r="AS33" s="208"/>
      <c r="AT33" s="337"/>
      <c r="AU33" s="219">
        <v>11</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173</v>
      </c>
      <c r="AF34" s="219"/>
      <c r="AG34" s="219"/>
      <c r="AH34" s="219"/>
      <c r="AI34" s="218">
        <v>0</v>
      </c>
      <c r="AJ34" s="219"/>
      <c r="AK34" s="219"/>
      <c r="AL34" s="219"/>
      <c r="AM34" s="218">
        <v>181</v>
      </c>
      <c r="AN34" s="219"/>
      <c r="AO34" s="219"/>
      <c r="AP34" s="219"/>
      <c r="AQ34" s="336" t="s">
        <v>732</v>
      </c>
      <c r="AR34" s="208"/>
      <c r="AS34" s="208"/>
      <c r="AT34" s="337"/>
      <c r="AU34" s="219" t="s">
        <v>732</v>
      </c>
      <c r="AV34" s="219"/>
      <c r="AW34" s="219"/>
      <c r="AX34" s="221"/>
    </row>
    <row r="35" spans="1:51" ht="23.25" customHeight="1" x14ac:dyDescent="0.15">
      <c r="A35" s="228" t="s">
        <v>378</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3" t="s">
        <v>349</v>
      </c>
      <c r="B37" s="774"/>
      <c r="C37" s="774"/>
      <c r="D37" s="774"/>
      <c r="E37" s="774"/>
      <c r="F37" s="775"/>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388</v>
      </c>
      <c r="AF37" s="247"/>
      <c r="AG37" s="247"/>
      <c r="AH37" s="247"/>
      <c r="AI37" s="247" t="s">
        <v>410</v>
      </c>
      <c r="AJ37" s="247"/>
      <c r="AK37" s="247"/>
      <c r="AL37" s="247"/>
      <c r="AM37" s="247" t="s">
        <v>507</v>
      </c>
      <c r="AN37" s="247"/>
      <c r="AO37" s="247"/>
      <c r="AP37" s="247"/>
      <c r="AQ37" s="154" t="s">
        <v>232</v>
      </c>
      <c r="AR37" s="155"/>
      <c r="AS37" s="155"/>
      <c r="AT37" s="156"/>
      <c r="AU37" s="415" t="s">
        <v>134</v>
      </c>
      <c r="AV37" s="415"/>
      <c r="AW37" s="415"/>
      <c r="AX37" s="907"/>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732</v>
      </c>
      <c r="AR38" s="201"/>
      <c r="AS38" s="136" t="s">
        <v>233</v>
      </c>
      <c r="AT38" s="137"/>
      <c r="AU38" s="200" t="s">
        <v>732</v>
      </c>
      <c r="AV38" s="200"/>
      <c r="AW38" s="396" t="s">
        <v>179</v>
      </c>
      <c r="AX38" s="397"/>
      <c r="AY38">
        <f>$AY$37</f>
        <v>1</v>
      </c>
    </row>
    <row r="39" spans="1:51" ht="23.25" customHeight="1" x14ac:dyDescent="0.15">
      <c r="A39" s="401"/>
      <c r="B39" s="399"/>
      <c r="C39" s="399"/>
      <c r="D39" s="399"/>
      <c r="E39" s="399"/>
      <c r="F39" s="400"/>
      <c r="G39" s="567" t="s">
        <v>724</v>
      </c>
      <c r="H39" s="568"/>
      <c r="I39" s="568"/>
      <c r="J39" s="568"/>
      <c r="K39" s="568"/>
      <c r="L39" s="568"/>
      <c r="M39" s="568"/>
      <c r="N39" s="568"/>
      <c r="O39" s="569"/>
      <c r="P39" s="108" t="s">
        <v>725</v>
      </c>
      <c r="Q39" s="108"/>
      <c r="R39" s="108"/>
      <c r="S39" s="108"/>
      <c r="T39" s="108"/>
      <c r="U39" s="108"/>
      <c r="V39" s="108"/>
      <c r="W39" s="108"/>
      <c r="X39" s="109"/>
      <c r="Y39" s="474" t="s">
        <v>12</v>
      </c>
      <c r="Z39" s="534"/>
      <c r="AA39" s="535"/>
      <c r="AB39" s="464" t="s">
        <v>730</v>
      </c>
      <c r="AC39" s="464"/>
      <c r="AD39" s="464"/>
      <c r="AE39" s="218" t="s">
        <v>404</v>
      </c>
      <c r="AF39" s="219"/>
      <c r="AG39" s="219"/>
      <c r="AH39" s="219"/>
      <c r="AI39" s="218" t="s">
        <v>404</v>
      </c>
      <c r="AJ39" s="219"/>
      <c r="AK39" s="219"/>
      <c r="AL39" s="219"/>
      <c r="AM39" s="218" t="s">
        <v>799</v>
      </c>
      <c r="AN39" s="219"/>
      <c r="AO39" s="219"/>
      <c r="AP39" s="219"/>
      <c r="AQ39" s="336" t="s">
        <v>404</v>
      </c>
      <c r="AR39" s="208"/>
      <c r="AS39" s="208"/>
      <c r="AT39" s="337"/>
      <c r="AU39" s="219" t="s">
        <v>732</v>
      </c>
      <c r="AV39" s="219"/>
      <c r="AW39" s="219"/>
      <c r="AX39" s="221"/>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730</v>
      </c>
      <c r="AC40" s="526"/>
      <c r="AD40" s="526"/>
      <c r="AE40" s="218">
        <v>4000</v>
      </c>
      <c r="AF40" s="219"/>
      <c r="AG40" s="219"/>
      <c r="AH40" s="219"/>
      <c r="AI40" s="218">
        <v>4000</v>
      </c>
      <c r="AJ40" s="219"/>
      <c r="AK40" s="219"/>
      <c r="AL40" s="219"/>
      <c r="AM40" s="218">
        <v>4000</v>
      </c>
      <c r="AN40" s="219"/>
      <c r="AO40" s="219"/>
      <c r="AP40" s="219"/>
      <c r="AQ40" s="336" t="s">
        <v>404</v>
      </c>
      <c r="AR40" s="208"/>
      <c r="AS40" s="208"/>
      <c r="AT40" s="337"/>
      <c r="AU40" s="219">
        <v>4000</v>
      </c>
      <c r="AV40" s="219"/>
      <c r="AW40" s="219"/>
      <c r="AX40" s="221"/>
      <c r="AY40">
        <f t="shared" si="4"/>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t="s">
        <v>404</v>
      </c>
      <c r="AF41" s="219"/>
      <c r="AG41" s="219"/>
      <c r="AH41" s="219"/>
      <c r="AI41" s="218" t="s">
        <v>404</v>
      </c>
      <c r="AJ41" s="219"/>
      <c r="AK41" s="219"/>
      <c r="AL41" s="219"/>
      <c r="AM41" s="218" t="s">
        <v>799</v>
      </c>
      <c r="AN41" s="219"/>
      <c r="AO41" s="219"/>
      <c r="AP41" s="219"/>
      <c r="AQ41" s="336" t="s">
        <v>404</v>
      </c>
      <c r="AR41" s="208"/>
      <c r="AS41" s="208"/>
      <c r="AT41" s="337"/>
      <c r="AU41" s="219" t="s">
        <v>732</v>
      </c>
      <c r="AV41" s="219"/>
      <c r="AW41" s="219"/>
      <c r="AX41" s="221"/>
      <c r="AY41">
        <f t="shared" si="4"/>
        <v>1</v>
      </c>
    </row>
    <row r="42" spans="1:51" ht="23.25" customHeight="1" x14ac:dyDescent="0.15">
      <c r="A42" s="228" t="s">
        <v>378</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3" t="s">
        <v>349</v>
      </c>
      <c r="B44" s="774"/>
      <c r="C44" s="774"/>
      <c r="D44" s="774"/>
      <c r="E44" s="774"/>
      <c r="F44" s="775"/>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388</v>
      </c>
      <c r="AF44" s="247"/>
      <c r="AG44" s="247"/>
      <c r="AH44" s="247"/>
      <c r="AI44" s="247" t="s">
        <v>410</v>
      </c>
      <c r="AJ44" s="247"/>
      <c r="AK44" s="247"/>
      <c r="AL44" s="247"/>
      <c r="AM44" s="247" t="s">
        <v>507</v>
      </c>
      <c r="AN44" s="247"/>
      <c r="AO44" s="247"/>
      <c r="AP44" s="247"/>
      <c r="AQ44" s="154" t="s">
        <v>232</v>
      </c>
      <c r="AR44" s="155"/>
      <c r="AS44" s="155"/>
      <c r="AT44" s="156"/>
      <c r="AU44" s="415" t="s">
        <v>134</v>
      </c>
      <c r="AV44" s="415"/>
      <c r="AW44" s="415"/>
      <c r="AX44" s="907"/>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732</v>
      </c>
      <c r="AR45" s="201"/>
      <c r="AS45" s="136" t="s">
        <v>233</v>
      </c>
      <c r="AT45" s="137"/>
      <c r="AU45" s="200">
        <v>3</v>
      </c>
      <c r="AV45" s="200"/>
      <c r="AW45" s="396" t="s">
        <v>179</v>
      </c>
      <c r="AX45" s="397"/>
      <c r="AY45">
        <f>$AY$44</f>
        <v>1</v>
      </c>
    </row>
    <row r="46" spans="1:51" ht="23.25" customHeight="1" x14ac:dyDescent="0.15">
      <c r="A46" s="401"/>
      <c r="B46" s="399"/>
      <c r="C46" s="399"/>
      <c r="D46" s="399"/>
      <c r="E46" s="399"/>
      <c r="F46" s="400"/>
      <c r="G46" s="567" t="s">
        <v>726</v>
      </c>
      <c r="H46" s="568"/>
      <c r="I46" s="568"/>
      <c r="J46" s="568"/>
      <c r="K46" s="568"/>
      <c r="L46" s="568"/>
      <c r="M46" s="568"/>
      <c r="N46" s="568"/>
      <c r="O46" s="569"/>
      <c r="P46" s="108" t="s">
        <v>727</v>
      </c>
      <c r="Q46" s="108"/>
      <c r="R46" s="108"/>
      <c r="S46" s="108"/>
      <c r="T46" s="108"/>
      <c r="U46" s="108"/>
      <c r="V46" s="108"/>
      <c r="W46" s="108"/>
      <c r="X46" s="109"/>
      <c r="Y46" s="474" t="s">
        <v>12</v>
      </c>
      <c r="Z46" s="534"/>
      <c r="AA46" s="535"/>
      <c r="AB46" s="464" t="s">
        <v>731</v>
      </c>
      <c r="AC46" s="464"/>
      <c r="AD46" s="464"/>
      <c r="AE46" s="282">
        <v>2022</v>
      </c>
      <c r="AF46" s="282"/>
      <c r="AG46" s="282"/>
      <c r="AH46" s="282"/>
      <c r="AI46" s="282">
        <v>1805</v>
      </c>
      <c r="AJ46" s="282"/>
      <c r="AK46" s="282"/>
      <c r="AL46" s="282"/>
      <c r="AM46" s="282">
        <v>1065</v>
      </c>
      <c r="AN46" s="282"/>
      <c r="AO46" s="282"/>
      <c r="AP46" s="282"/>
      <c r="AQ46" s="336" t="s">
        <v>404</v>
      </c>
      <c r="AR46" s="208"/>
      <c r="AS46" s="208"/>
      <c r="AT46" s="337"/>
      <c r="AU46" s="219" t="s">
        <v>732</v>
      </c>
      <c r="AV46" s="219"/>
      <c r="AW46" s="219"/>
      <c r="AX46" s="221"/>
      <c r="AY46">
        <f t="shared" ref="AY46:AY50" si="5">$AY$44</f>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731</v>
      </c>
      <c r="AC47" s="526"/>
      <c r="AD47" s="526"/>
      <c r="AE47" s="218">
        <v>2657</v>
      </c>
      <c r="AF47" s="219"/>
      <c r="AG47" s="219"/>
      <c r="AH47" s="219"/>
      <c r="AI47" s="218">
        <v>2022</v>
      </c>
      <c r="AJ47" s="219"/>
      <c r="AK47" s="219"/>
      <c r="AL47" s="219"/>
      <c r="AM47" s="218">
        <v>1805</v>
      </c>
      <c r="AN47" s="219"/>
      <c r="AO47" s="219"/>
      <c r="AP47" s="219"/>
      <c r="AQ47" s="336" t="s">
        <v>404</v>
      </c>
      <c r="AR47" s="208"/>
      <c r="AS47" s="208"/>
      <c r="AT47" s="337"/>
      <c r="AU47" s="219">
        <v>1805</v>
      </c>
      <c r="AV47" s="219"/>
      <c r="AW47" s="219"/>
      <c r="AX47" s="221"/>
      <c r="AY47">
        <f t="shared" si="5"/>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76</v>
      </c>
      <c r="AF48" s="219"/>
      <c r="AG48" s="219"/>
      <c r="AH48" s="219"/>
      <c r="AI48" s="218">
        <v>89</v>
      </c>
      <c r="AJ48" s="219"/>
      <c r="AK48" s="219"/>
      <c r="AL48" s="219"/>
      <c r="AM48" s="218">
        <v>59</v>
      </c>
      <c r="AN48" s="219"/>
      <c r="AO48" s="219"/>
      <c r="AP48" s="219"/>
      <c r="AQ48" s="336" t="s">
        <v>404</v>
      </c>
      <c r="AR48" s="208"/>
      <c r="AS48" s="208"/>
      <c r="AT48" s="337"/>
      <c r="AU48" s="219" t="s">
        <v>732</v>
      </c>
      <c r="AV48" s="219"/>
      <c r="AW48" s="219"/>
      <c r="AX48" s="221"/>
      <c r="AY48">
        <f t="shared" si="5"/>
        <v>1</v>
      </c>
    </row>
    <row r="49" spans="1:51" ht="23.25" customHeight="1" x14ac:dyDescent="0.15">
      <c r="A49" s="228" t="s">
        <v>378</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388</v>
      </c>
      <c r="AF51" s="247"/>
      <c r="AG51" s="247"/>
      <c r="AH51" s="247"/>
      <c r="AI51" s="247" t="s">
        <v>410</v>
      </c>
      <c r="AJ51" s="247"/>
      <c r="AK51" s="247"/>
      <c r="AL51" s="247"/>
      <c r="AM51" s="247" t="s">
        <v>507</v>
      </c>
      <c r="AN51" s="247"/>
      <c r="AO51" s="247"/>
      <c r="AP51" s="247"/>
      <c r="AQ51" s="154" t="s">
        <v>232</v>
      </c>
      <c r="AR51" s="155"/>
      <c r="AS51" s="155"/>
      <c r="AT51" s="156"/>
      <c r="AU51" s="922" t="s">
        <v>134</v>
      </c>
      <c r="AV51" s="922"/>
      <c r="AW51" s="922"/>
      <c r="AX51" s="923"/>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732</v>
      </c>
      <c r="AR52" s="201"/>
      <c r="AS52" s="136" t="s">
        <v>233</v>
      </c>
      <c r="AT52" s="137"/>
      <c r="AU52" s="200">
        <v>3</v>
      </c>
      <c r="AV52" s="200"/>
      <c r="AW52" s="396" t="s">
        <v>179</v>
      </c>
      <c r="AX52" s="397"/>
      <c r="AY52">
        <f>$AY$51</f>
        <v>1</v>
      </c>
    </row>
    <row r="53" spans="1:51" ht="23.25" customHeight="1" x14ac:dyDescent="0.15">
      <c r="A53" s="401"/>
      <c r="B53" s="399"/>
      <c r="C53" s="399"/>
      <c r="D53" s="399"/>
      <c r="E53" s="399"/>
      <c r="F53" s="400"/>
      <c r="G53" s="567" t="s">
        <v>801</v>
      </c>
      <c r="H53" s="568"/>
      <c r="I53" s="568"/>
      <c r="J53" s="568"/>
      <c r="K53" s="568"/>
      <c r="L53" s="568"/>
      <c r="M53" s="568"/>
      <c r="N53" s="568"/>
      <c r="O53" s="569"/>
      <c r="P53" s="108" t="s">
        <v>800</v>
      </c>
      <c r="Q53" s="108"/>
      <c r="R53" s="108"/>
      <c r="S53" s="108"/>
      <c r="T53" s="108"/>
      <c r="U53" s="108"/>
      <c r="V53" s="108"/>
      <c r="W53" s="108"/>
      <c r="X53" s="109"/>
      <c r="Y53" s="474" t="s">
        <v>12</v>
      </c>
      <c r="Z53" s="534"/>
      <c r="AA53" s="535"/>
      <c r="AB53" s="464" t="s">
        <v>14</v>
      </c>
      <c r="AC53" s="464"/>
      <c r="AD53" s="464"/>
      <c r="AE53" s="218">
        <v>47.7</v>
      </c>
      <c r="AF53" s="219"/>
      <c r="AG53" s="219"/>
      <c r="AH53" s="219"/>
      <c r="AI53" s="218">
        <v>47.7</v>
      </c>
      <c r="AJ53" s="219"/>
      <c r="AK53" s="219"/>
      <c r="AL53" s="219"/>
      <c r="AM53" s="218" t="s">
        <v>823</v>
      </c>
      <c r="AN53" s="219"/>
      <c r="AO53" s="219"/>
      <c r="AP53" s="219"/>
      <c r="AQ53" s="336" t="s">
        <v>732</v>
      </c>
      <c r="AR53" s="208"/>
      <c r="AS53" s="208"/>
      <c r="AT53" s="337"/>
      <c r="AU53" s="219" t="s">
        <v>732</v>
      </c>
      <c r="AV53" s="219"/>
      <c r="AW53" s="219"/>
      <c r="AX53" s="221"/>
      <c r="AY53">
        <f t="shared" ref="AY53:AY57" si="6">$AY$51</f>
        <v>1</v>
      </c>
    </row>
    <row r="54" spans="1:51" ht="23.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14</v>
      </c>
      <c r="AC54" s="526"/>
      <c r="AD54" s="526"/>
      <c r="AE54" s="218">
        <v>47.7</v>
      </c>
      <c r="AF54" s="219"/>
      <c r="AG54" s="219"/>
      <c r="AH54" s="219"/>
      <c r="AI54" s="218">
        <v>47.7</v>
      </c>
      <c r="AJ54" s="219"/>
      <c r="AK54" s="219"/>
      <c r="AL54" s="219"/>
      <c r="AM54" s="218">
        <v>47.7</v>
      </c>
      <c r="AN54" s="219"/>
      <c r="AO54" s="219"/>
      <c r="AP54" s="219"/>
      <c r="AQ54" s="336" t="s">
        <v>732</v>
      </c>
      <c r="AR54" s="208"/>
      <c r="AS54" s="208"/>
      <c r="AT54" s="337"/>
      <c r="AU54" s="219">
        <v>47.7</v>
      </c>
      <c r="AV54" s="219"/>
      <c r="AW54" s="219"/>
      <c r="AX54" s="221"/>
      <c r="AY54">
        <f t="shared" si="6"/>
        <v>1</v>
      </c>
    </row>
    <row r="55" spans="1:51" ht="23.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v>100</v>
      </c>
      <c r="AF55" s="219"/>
      <c r="AG55" s="219"/>
      <c r="AH55" s="219"/>
      <c r="AI55" s="218">
        <v>100</v>
      </c>
      <c r="AJ55" s="219"/>
      <c r="AK55" s="219"/>
      <c r="AL55" s="219"/>
      <c r="AM55" s="218" t="s">
        <v>823</v>
      </c>
      <c r="AN55" s="219"/>
      <c r="AO55" s="219"/>
      <c r="AP55" s="219"/>
      <c r="AQ55" s="336" t="s">
        <v>732</v>
      </c>
      <c r="AR55" s="208"/>
      <c r="AS55" s="208"/>
      <c r="AT55" s="337"/>
      <c r="AU55" s="219" t="s">
        <v>732</v>
      </c>
      <c r="AV55" s="219"/>
      <c r="AW55" s="219"/>
      <c r="AX55" s="221"/>
      <c r="AY55">
        <f t="shared" si="6"/>
        <v>1</v>
      </c>
    </row>
    <row r="56" spans="1:51" ht="23.25" customHeight="1" x14ac:dyDescent="0.15">
      <c r="A56" s="228" t="s">
        <v>378</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388</v>
      </c>
      <c r="AF58" s="247"/>
      <c r="AG58" s="247"/>
      <c r="AH58" s="247"/>
      <c r="AI58" s="247" t="s">
        <v>410</v>
      </c>
      <c r="AJ58" s="247"/>
      <c r="AK58" s="247"/>
      <c r="AL58" s="247"/>
      <c r="AM58" s="247" t="s">
        <v>507</v>
      </c>
      <c r="AN58" s="247"/>
      <c r="AO58" s="247"/>
      <c r="AP58" s="247"/>
      <c r="AQ58" s="154" t="s">
        <v>232</v>
      </c>
      <c r="AR58" s="155"/>
      <c r="AS58" s="155"/>
      <c r="AT58" s="156"/>
      <c r="AU58" s="922" t="s">
        <v>134</v>
      </c>
      <c r="AV58" s="922"/>
      <c r="AW58" s="922"/>
      <c r="AX58" s="923"/>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381</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c r="AS79" s="273"/>
      <c r="AT79" s="274"/>
      <c r="AU79" s="274"/>
      <c r="AV79" s="274"/>
      <c r="AW79" s="274"/>
      <c r="AX79" s="965"/>
      <c r="AY79">
        <f>COUNTIF($AR$79,"☑")</f>
        <v>0</v>
      </c>
    </row>
    <row r="80" spans="1:51" ht="18.75" hidden="1" customHeight="1" x14ac:dyDescent="0.15">
      <c r="A80" s="861"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2"/>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2"/>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c r="AY82">
        <f t="shared" ref="AY82:AY89" si="10">$AY$80</f>
        <v>0</v>
      </c>
    </row>
    <row r="83" spans="1:60" ht="22.5" hidden="1" customHeight="1" x14ac:dyDescent="0.15">
      <c r="A83" s="862"/>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c r="AY83">
        <f t="shared" si="10"/>
        <v>0</v>
      </c>
    </row>
    <row r="84" spans="1:60" ht="19.5" hidden="1" customHeight="1" x14ac:dyDescent="0.15">
      <c r="A84" s="86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6"/>
      <c r="AY84">
        <f t="shared" si="10"/>
        <v>0</v>
      </c>
    </row>
    <row r="85" spans="1:60" ht="18.75" hidden="1" customHeight="1" x14ac:dyDescent="0.15">
      <c r="A85" s="862"/>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388</v>
      </c>
      <c r="AF85" s="247"/>
      <c r="AG85" s="247"/>
      <c r="AH85" s="247"/>
      <c r="AI85" s="247" t="s">
        <v>410</v>
      </c>
      <c r="AJ85" s="247"/>
      <c r="AK85" s="247"/>
      <c r="AL85" s="247"/>
      <c r="AM85" s="247" t="s">
        <v>507</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2"/>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2"/>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388</v>
      </c>
      <c r="AF90" s="247"/>
      <c r="AG90" s="247"/>
      <c r="AH90" s="247"/>
      <c r="AI90" s="247" t="s">
        <v>410</v>
      </c>
      <c r="AJ90" s="247"/>
      <c r="AK90" s="247"/>
      <c r="AL90" s="247"/>
      <c r="AM90" s="247" t="s">
        <v>507</v>
      </c>
      <c r="AN90" s="247"/>
      <c r="AO90" s="247"/>
      <c r="AP90" s="247"/>
      <c r="AQ90" s="158" t="s">
        <v>232</v>
      </c>
      <c r="AR90" s="133"/>
      <c r="AS90" s="133"/>
      <c r="AT90" s="134"/>
      <c r="AU90" s="536" t="s">
        <v>134</v>
      </c>
      <c r="AV90" s="536"/>
      <c r="AW90" s="536"/>
      <c r="AX90" s="537"/>
      <c r="AY90">
        <f>COUNTA($G$92)</f>
        <v>0</v>
      </c>
    </row>
    <row r="91" spans="1:60" ht="18.75" hidden="1" customHeight="1" x14ac:dyDescent="0.15">
      <c r="A91" s="862"/>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2"/>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388</v>
      </c>
      <c r="AF95" s="247"/>
      <c r="AG95" s="247"/>
      <c r="AH95" s="247"/>
      <c r="AI95" s="247" t="s">
        <v>410</v>
      </c>
      <c r="AJ95" s="247"/>
      <c r="AK95" s="247"/>
      <c r="AL95" s="247"/>
      <c r="AM95" s="247" t="s">
        <v>507</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2"/>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2"/>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388</v>
      </c>
      <c r="AF100" s="543"/>
      <c r="AG100" s="543"/>
      <c r="AH100" s="544"/>
      <c r="AI100" s="542" t="s">
        <v>410</v>
      </c>
      <c r="AJ100" s="543"/>
      <c r="AK100" s="543"/>
      <c r="AL100" s="544"/>
      <c r="AM100" s="542" t="s">
        <v>507</v>
      </c>
      <c r="AN100" s="543"/>
      <c r="AO100" s="543"/>
      <c r="AP100" s="544"/>
      <c r="AQ100" s="317" t="s">
        <v>415</v>
      </c>
      <c r="AR100" s="318"/>
      <c r="AS100" s="318"/>
      <c r="AT100" s="319"/>
      <c r="AU100" s="317" t="s">
        <v>540</v>
      </c>
      <c r="AV100" s="318"/>
      <c r="AW100" s="318"/>
      <c r="AX100" s="320"/>
    </row>
    <row r="101" spans="1:60" ht="23.25" customHeight="1" x14ac:dyDescent="0.15">
      <c r="A101" s="422"/>
      <c r="B101" s="423"/>
      <c r="C101" s="423"/>
      <c r="D101" s="423"/>
      <c r="E101" s="423"/>
      <c r="F101" s="424"/>
      <c r="G101" s="108" t="s">
        <v>733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741</v>
      </c>
      <c r="AC101" s="464"/>
      <c r="AD101" s="464"/>
      <c r="AE101" s="218">
        <v>1</v>
      </c>
      <c r="AF101" s="219"/>
      <c r="AG101" s="219"/>
      <c r="AH101" s="220"/>
      <c r="AI101" s="218">
        <v>1</v>
      </c>
      <c r="AJ101" s="219"/>
      <c r="AK101" s="219"/>
      <c r="AL101" s="220"/>
      <c r="AM101" s="282">
        <v>1</v>
      </c>
      <c r="AN101" s="282"/>
      <c r="AO101" s="282"/>
      <c r="AP101" s="282"/>
      <c r="AQ101" s="282" t="s">
        <v>732</v>
      </c>
      <c r="AR101" s="282"/>
      <c r="AS101" s="282"/>
      <c r="AT101" s="282"/>
      <c r="AU101" s="218" t="s">
        <v>826</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741</v>
      </c>
      <c r="AC102" s="464"/>
      <c r="AD102" s="464"/>
      <c r="AE102" s="225">
        <v>1</v>
      </c>
      <c r="AF102" s="226"/>
      <c r="AG102" s="226"/>
      <c r="AH102" s="304"/>
      <c r="AI102" s="225">
        <v>1</v>
      </c>
      <c r="AJ102" s="226"/>
      <c r="AK102" s="226"/>
      <c r="AL102" s="304"/>
      <c r="AM102" s="282">
        <v>1</v>
      </c>
      <c r="AN102" s="282"/>
      <c r="AO102" s="282"/>
      <c r="AP102" s="282"/>
      <c r="AQ102" s="282">
        <v>1</v>
      </c>
      <c r="AR102" s="282"/>
      <c r="AS102" s="282"/>
      <c r="AT102" s="282"/>
      <c r="AU102" s="225">
        <v>1</v>
      </c>
      <c r="AV102" s="226"/>
      <c r="AW102" s="226"/>
      <c r="AX102" s="321"/>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540</v>
      </c>
      <c r="AV103" s="280"/>
      <c r="AW103" s="280"/>
      <c r="AX103" s="281"/>
      <c r="AY103">
        <f>COUNTA($G$104)</f>
        <v>1</v>
      </c>
    </row>
    <row r="104" spans="1:60" ht="23.25" customHeight="1" x14ac:dyDescent="0.15">
      <c r="A104" s="422"/>
      <c r="B104" s="423"/>
      <c r="C104" s="423"/>
      <c r="D104" s="423"/>
      <c r="E104" s="423"/>
      <c r="F104" s="424"/>
      <c r="G104" s="108" t="s">
        <v>734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730</v>
      </c>
      <c r="AC104" s="549"/>
      <c r="AD104" s="550"/>
      <c r="AE104" s="218" t="s">
        <v>404</v>
      </c>
      <c r="AF104" s="219"/>
      <c r="AG104" s="219"/>
      <c r="AH104" s="220"/>
      <c r="AI104" s="218" t="s">
        <v>404</v>
      </c>
      <c r="AJ104" s="219"/>
      <c r="AK104" s="219"/>
      <c r="AL104" s="220"/>
      <c r="AM104" s="218" t="s">
        <v>404</v>
      </c>
      <c r="AN104" s="219"/>
      <c r="AO104" s="219"/>
      <c r="AP104" s="220"/>
      <c r="AQ104" s="218" t="s">
        <v>404</v>
      </c>
      <c r="AR104" s="219"/>
      <c r="AS104" s="219"/>
      <c r="AT104" s="220"/>
      <c r="AU104" s="282" t="s">
        <v>826</v>
      </c>
      <c r="AV104" s="282"/>
      <c r="AW104" s="282"/>
      <c r="AX104" s="283"/>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730</v>
      </c>
      <c r="AC105" s="472"/>
      <c r="AD105" s="473"/>
      <c r="AE105" s="282">
        <v>4000</v>
      </c>
      <c r="AF105" s="282"/>
      <c r="AG105" s="282"/>
      <c r="AH105" s="282"/>
      <c r="AI105" s="282">
        <v>4000</v>
      </c>
      <c r="AJ105" s="282"/>
      <c r="AK105" s="282"/>
      <c r="AL105" s="282"/>
      <c r="AM105" s="218">
        <v>4000</v>
      </c>
      <c r="AN105" s="219"/>
      <c r="AO105" s="219"/>
      <c r="AP105" s="220"/>
      <c r="AQ105" s="225">
        <v>4000</v>
      </c>
      <c r="AR105" s="226"/>
      <c r="AS105" s="226"/>
      <c r="AT105" s="304"/>
      <c r="AU105" s="282">
        <v>4000</v>
      </c>
      <c r="AV105" s="282"/>
      <c r="AW105" s="282"/>
      <c r="AX105" s="283"/>
      <c r="AY105">
        <f>$AY$103</f>
        <v>1</v>
      </c>
    </row>
    <row r="106" spans="1:60" ht="31.5"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540</v>
      </c>
      <c r="AV106" s="280"/>
      <c r="AW106" s="280"/>
      <c r="AX106" s="281"/>
      <c r="AY106">
        <f>COUNTA($G$107)</f>
        <v>1</v>
      </c>
    </row>
    <row r="107" spans="1:60" ht="23.25" customHeight="1" x14ac:dyDescent="0.15">
      <c r="A107" s="422"/>
      <c r="B107" s="423"/>
      <c r="C107" s="423"/>
      <c r="D107" s="423"/>
      <c r="E107" s="423"/>
      <c r="F107" s="424"/>
      <c r="G107" s="108" t="s">
        <v>735</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741</v>
      </c>
      <c r="AC107" s="549"/>
      <c r="AD107" s="550"/>
      <c r="AE107" s="282">
        <v>20</v>
      </c>
      <c r="AF107" s="282"/>
      <c r="AG107" s="282"/>
      <c r="AH107" s="282"/>
      <c r="AI107" s="282">
        <v>24</v>
      </c>
      <c r="AJ107" s="282"/>
      <c r="AK107" s="282"/>
      <c r="AL107" s="282"/>
      <c r="AM107" s="282">
        <v>6</v>
      </c>
      <c r="AN107" s="282"/>
      <c r="AO107" s="282"/>
      <c r="AP107" s="282"/>
      <c r="AQ107" s="282" t="s">
        <v>732</v>
      </c>
      <c r="AR107" s="282"/>
      <c r="AS107" s="282"/>
      <c r="AT107" s="282"/>
      <c r="AU107" s="282" t="s">
        <v>826</v>
      </c>
      <c r="AV107" s="282"/>
      <c r="AW107" s="282"/>
      <c r="AX107" s="283"/>
      <c r="AY107">
        <f>$AY$106</f>
        <v>1</v>
      </c>
    </row>
    <row r="108" spans="1:60" ht="23.2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741</v>
      </c>
      <c r="AC108" s="472"/>
      <c r="AD108" s="473"/>
      <c r="AE108" s="282">
        <v>4</v>
      </c>
      <c r="AF108" s="282"/>
      <c r="AG108" s="282"/>
      <c r="AH108" s="282"/>
      <c r="AI108" s="282">
        <v>4</v>
      </c>
      <c r="AJ108" s="282"/>
      <c r="AK108" s="282"/>
      <c r="AL108" s="282"/>
      <c r="AM108" s="282">
        <v>4</v>
      </c>
      <c r="AN108" s="282"/>
      <c r="AO108" s="282"/>
      <c r="AP108" s="282"/>
      <c r="AQ108" s="282">
        <v>4</v>
      </c>
      <c r="AR108" s="282"/>
      <c r="AS108" s="282"/>
      <c r="AT108" s="282"/>
      <c r="AU108" s="282">
        <v>4</v>
      </c>
      <c r="AV108" s="282"/>
      <c r="AW108" s="282"/>
      <c r="AX108" s="283"/>
      <c r="AY108">
        <f>$AY$106</f>
        <v>1</v>
      </c>
    </row>
    <row r="109" spans="1:60" ht="31.5"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540</v>
      </c>
      <c r="AV109" s="280"/>
      <c r="AW109" s="280"/>
      <c r="AX109" s="281"/>
      <c r="AY109">
        <f>COUNTA($G$110)</f>
        <v>1</v>
      </c>
    </row>
    <row r="110" spans="1:60" ht="23.25" customHeight="1" x14ac:dyDescent="0.15">
      <c r="A110" s="422"/>
      <c r="B110" s="423"/>
      <c r="C110" s="423"/>
      <c r="D110" s="423"/>
      <c r="E110" s="423"/>
      <c r="F110" s="424"/>
      <c r="G110" s="108" t="s">
        <v>736</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742</v>
      </c>
      <c r="AC110" s="549"/>
      <c r="AD110" s="550"/>
      <c r="AE110" s="282">
        <v>2261</v>
      </c>
      <c r="AF110" s="282"/>
      <c r="AG110" s="282"/>
      <c r="AH110" s="282"/>
      <c r="AI110" s="282">
        <v>2262</v>
      </c>
      <c r="AJ110" s="282"/>
      <c r="AK110" s="282"/>
      <c r="AL110" s="282"/>
      <c r="AM110" s="282">
        <v>2358</v>
      </c>
      <c r="AN110" s="282"/>
      <c r="AO110" s="282"/>
      <c r="AP110" s="282"/>
      <c r="AQ110" s="282" t="s">
        <v>732</v>
      </c>
      <c r="AR110" s="282"/>
      <c r="AS110" s="282"/>
      <c r="AT110" s="282"/>
      <c r="AU110" s="282" t="s">
        <v>826</v>
      </c>
      <c r="AV110" s="282"/>
      <c r="AW110" s="282"/>
      <c r="AX110" s="283"/>
      <c r="AY110">
        <f>$AY$109</f>
        <v>1</v>
      </c>
    </row>
    <row r="111" spans="1:60" ht="23.25"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t="s">
        <v>742</v>
      </c>
      <c r="AC111" s="472"/>
      <c r="AD111" s="473"/>
      <c r="AE111" s="282">
        <v>1859</v>
      </c>
      <c r="AF111" s="282"/>
      <c r="AG111" s="282"/>
      <c r="AH111" s="282"/>
      <c r="AI111" s="282">
        <v>2261</v>
      </c>
      <c r="AJ111" s="282"/>
      <c r="AK111" s="282"/>
      <c r="AL111" s="282"/>
      <c r="AM111" s="282">
        <v>2262</v>
      </c>
      <c r="AN111" s="282"/>
      <c r="AO111" s="282"/>
      <c r="AP111" s="282"/>
      <c r="AQ111" s="282">
        <v>2358</v>
      </c>
      <c r="AR111" s="282"/>
      <c r="AS111" s="282"/>
      <c r="AT111" s="282"/>
      <c r="AU111" s="282">
        <v>2358</v>
      </c>
      <c r="AV111" s="282"/>
      <c r="AW111" s="282"/>
      <c r="AX111" s="283"/>
      <c r="AY111">
        <f>$AY$109</f>
        <v>1</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540</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388</v>
      </c>
      <c r="AF115" s="247"/>
      <c r="AG115" s="247"/>
      <c r="AH115" s="247"/>
      <c r="AI115" s="247" t="s">
        <v>410</v>
      </c>
      <c r="AJ115" s="247"/>
      <c r="AK115" s="247"/>
      <c r="AL115" s="247"/>
      <c r="AM115" s="247" t="s">
        <v>507</v>
      </c>
      <c r="AN115" s="247"/>
      <c r="AO115" s="247"/>
      <c r="AP115" s="247"/>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737</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744</v>
      </c>
      <c r="AC116" s="466"/>
      <c r="AD116" s="467"/>
      <c r="AE116" s="282">
        <v>30797750</v>
      </c>
      <c r="AF116" s="282"/>
      <c r="AG116" s="282"/>
      <c r="AH116" s="282"/>
      <c r="AI116" s="282">
        <v>8694710</v>
      </c>
      <c r="AJ116" s="282"/>
      <c r="AK116" s="282"/>
      <c r="AL116" s="282"/>
      <c r="AM116" s="282">
        <v>4693480</v>
      </c>
      <c r="AN116" s="282"/>
      <c r="AO116" s="282"/>
      <c r="AP116" s="282"/>
      <c r="AQ116" s="218">
        <v>4693480</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743</v>
      </c>
      <c r="AC117" s="476"/>
      <c r="AD117" s="477"/>
      <c r="AE117" s="554" t="s">
        <v>745</v>
      </c>
      <c r="AF117" s="554"/>
      <c r="AG117" s="554"/>
      <c r="AH117" s="554"/>
      <c r="AI117" s="554" t="s">
        <v>746</v>
      </c>
      <c r="AJ117" s="554"/>
      <c r="AK117" s="554"/>
      <c r="AL117" s="554"/>
      <c r="AM117" s="554" t="s">
        <v>820</v>
      </c>
      <c r="AN117" s="554"/>
      <c r="AO117" s="554"/>
      <c r="AP117" s="554"/>
      <c r="AQ117" s="554" t="s">
        <v>820</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388</v>
      </c>
      <c r="AF118" s="247"/>
      <c r="AG118" s="247"/>
      <c r="AH118" s="247"/>
      <c r="AI118" s="247" t="s">
        <v>410</v>
      </c>
      <c r="AJ118" s="247"/>
      <c r="AK118" s="247"/>
      <c r="AL118" s="247"/>
      <c r="AM118" s="247" t="s">
        <v>507</v>
      </c>
      <c r="AN118" s="247"/>
      <c r="AO118" s="247"/>
      <c r="AP118" s="247"/>
      <c r="AQ118" s="593" t="s">
        <v>541</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738</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744</v>
      </c>
      <c r="AC119" s="466"/>
      <c r="AD119" s="467"/>
      <c r="AE119" s="282" t="s">
        <v>732</v>
      </c>
      <c r="AF119" s="282"/>
      <c r="AG119" s="282"/>
      <c r="AH119" s="282"/>
      <c r="AI119" s="282" t="s">
        <v>732</v>
      </c>
      <c r="AJ119" s="282"/>
      <c r="AK119" s="282"/>
      <c r="AL119" s="282"/>
      <c r="AM119" s="282" t="s">
        <v>732</v>
      </c>
      <c r="AN119" s="282"/>
      <c r="AO119" s="282"/>
      <c r="AP119" s="282"/>
      <c r="AQ119" s="282" t="s">
        <v>732</v>
      </c>
      <c r="AR119" s="282"/>
      <c r="AS119" s="282"/>
      <c r="AT119" s="282"/>
      <c r="AU119" s="282"/>
      <c r="AV119" s="282"/>
      <c r="AW119" s="282"/>
      <c r="AX119" s="283"/>
      <c r="AY119">
        <f>$AY$118</f>
        <v>1</v>
      </c>
    </row>
    <row r="120" spans="1:51" ht="46.5"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743</v>
      </c>
      <c r="AC120" s="476"/>
      <c r="AD120" s="477"/>
      <c r="AE120" s="554" t="s">
        <v>732</v>
      </c>
      <c r="AF120" s="554"/>
      <c r="AG120" s="554"/>
      <c r="AH120" s="554"/>
      <c r="AI120" s="554" t="s">
        <v>732</v>
      </c>
      <c r="AJ120" s="554"/>
      <c r="AK120" s="554"/>
      <c r="AL120" s="554"/>
      <c r="AM120" s="554" t="s">
        <v>732</v>
      </c>
      <c r="AN120" s="554"/>
      <c r="AO120" s="554"/>
      <c r="AP120" s="554"/>
      <c r="AQ120" s="554" t="s">
        <v>732</v>
      </c>
      <c r="AR120" s="554"/>
      <c r="AS120" s="554"/>
      <c r="AT120" s="554"/>
      <c r="AU120" s="554"/>
      <c r="AV120" s="554"/>
      <c r="AW120" s="554"/>
      <c r="AX120" s="555"/>
      <c r="AY120">
        <f>$AY$118</f>
        <v>1</v>
      </c>
    </row>
    <row r="121" spans="1:51" ht="23.25"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388</v>
      </c>
      <c r="AF121" s="247"/>
      <c r="AG121" s="247"/>
      <c r="AH121" s="247"/>
      <c r="AI121" s="247" t="s">
        <v>410</v>
      </c>
      <c r="AJ121" s="247"/>
      <c r="AK121" s="247"/>
      <c r="AL121" s="247"/>
      <c r="AM121" s="247" t="s">
        <v>507</v>
      </c>
      <c r="AN121" s="247"/>
      <c r="AO121" s="247"/>
      <c r="AP121" s="247"/>
      <c r="AQ121" s="593" t="s">
        <v>541</v>
      </c>
      <c r="AR121" s="594"/>
      <c r="AS121" s="594"/>
      <c r="AT121" s="594"/>
      <c r="AU121" s="594"/>
      <c r="AV121" s="594"/>
      <c r="AW121" s="594"/>
      <c r="AX121" s="595"/>
      <c r="AY121" s="92">
        <f>IF(SUBSTITUTE(SUBSTITUTE($G$122,"／",""),"　","")="",0,1)</f>
        <v>1</v>
      </c>
    </row>
    <row r="122" spans="1:51" ht="23.25" customHeight="1" x14ac:dyDescent="0.15">
      <c r="A122" s="439"/>
      <c r="B122" s="440"/>
      <c r="C122" s="440"/>
      <c r="D122" s="440"/>
      <c r="E122" s="440"/>
      <c r="F122" s="441"/>
      <c r="G122" s="391" t="s">
        <v>739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t="s">
        <v>744</v>
      </c>
      <c r="AC122" s="466"/>
      <c r="AD122" s="467"/>
      <c r="AE122" s="282">
        <v>14289900</v>
      </c>
      <c r="AF122" s="282"/>
      <c r="AG122" s="282"/>
      <c r="AH122" s="282"/>
      <c r="AI122" s="282">
        <v>11960667</v>
      </c>
      <c r="AJ122" s="282"/>
      <c r="AK122" s="282"/>
      <c r="AL122" s="282"/>
      <c r="AM122" s="282">
        <v>48476167</v>
      </c>
      <c r="AN122" s="282"/>
      <c r="AO122" s="282"/>
      <c r="AP122" s="282"/>
      <c r="AQ122" s="282">
        <v>48476167</v>
      </c>
      <c r="AR122" s="282"/>
      <c r="AS122" s="282"/>
      <c r="AT122" s="282"/>
      <c r="AU122" s="282"/>
      <c r="AV122" s="282"/>
      <c r="AW122" s="282"/>
      <c r="AX122" s="283"/>
      <c r="AY122">
        <f>$AY$121</f>
        <v>1</v>
      </c>
    </row>
    <row r="123" spans="1:51" ht="46.5"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743</v>
      </c>
      <c r="AC123" s="476"/>
      <c r="AD123" s="477"/>
      <c r="AE123" s="554" t="s">
        <v>747</v>
      </c>
      <c r="AF123" s="554"/>
      <c r="AG123" s="554"/>
      <c r="AH123" s="554"/>
      <c r="AI123" s="554" t="s">
        <v>816</v>
      </c>
      <c r="AJ123" s="554"/>
      <c r="AK123" s="554"/>
      <c r="AL123" s="554"/>
      <c r="AM123" s="554" t="s">
        <v>817</v>
      </c>
      <c r="AN123" s="554"/>
      <c r="AO123" s="554"/>
      <c r="AP123" s="554"/>
      <c r="AQ123" s="554" t="s">
        <v>827</v>
      </c>
      <c r="AR123" s="554"/>
      <c r="AS123" s="554"/>
      <c r="AT123" s="554"/>
      <c r="AU123" s="554"/>
      <c r="AV123" s="554"/>
      <c r="AW123" s="554"/>
      <c r="AX123" s="555"/>
      <c r="AY123">
        <f>$AY$121</f>
        <v>1</v>
      </c>
    </row>
    <row r="124" spans="1:51" ht="23.25"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388</v>
      </c>
      <c r="AF124" s="247"/>
      <c r="AG124" s="247"/>
      <c r="AH124" s="247"/>
      <c r="AI124" s="247" t="s">
        <v>410</v>
      </c>
      <c r="AJ124" s="247"/>
      <c r="AK124" s="247"/>
      <c r="AL124" s="247"/>
      <c r="AM124" s="247" t="s">
        <v>507</v>
      </c>
      <c r="AN124" s="247"/>
      <c r="AO124" s="247"/>
      <c r="AP124" s="247"/>
      <c r="AQ124" s="593" t="s">
        <v>541</v>
      </c>
      <c r="AR124" s="594"/>
      <c r="AS124" s="594"/>
      <c r="AT124" s="594"/>
      <c r="AU124" s="594"/>
      <c r="AV124" s="594"/>
      <c r="AW124" s="594"/>
      <c r="AX124" s="595"/>
      <c r="AY124" s="92">
        <f>IF(SUBSTITUTE(SUBSTITUTE($G$125,"／",""),"　","")="",0,1)</f>
        <v>1</v>
      </c>
    </row>
    <row r="125" spans="1:51" ht="23.25" customHeight="1" x14ac:dyDescent="0.15">
      <c r="A125" s="439"/>
      <c r="B125" s="440"/>
      <c r="C125" s="440"/>
      <c r="D125" s="440"/>
      <c r="E125" s="440"/>
      <c r="F125" s="441"/>
      <c r="G125" s="391" t="s">
        <v>740</v>
      </c>
      <c r="H125" s="391"/>
      <c r="I125" s="391"/>
      <c r="J125" s="391"/>
      <c r="K125" s="391"/>
      <c r="L125" s="391"/>
      <c r="M125" s="391"/>
      <c r="N125" s="391"/>
      <c r="O125" s="391"/>
      <c r="P125" s="391"/>
      <c r="Q125" s="391"/>
      <c r="R125" s="391"/>
      <c r="S125" s="391"/>
      <c r="T125" s="391"/>
      <c r="U125" s="391"/>
      <c r="V125" s="391"/>
      <c r="W125" s="391"/>
      <c r="X125" s="927"/>
      <c r="Y125" s="458" t="s">
        <v>15</v>
      </c>
      <c r="Z125" s="459"/>
      <c r="AA125" s="460"/>
      <c r="AB125" s="465" t="s">
        <v>744</v>
      </c>
      <c r="AC125" s="466"/>
      <c r="AD125" s="467"/>
      <c r="AE125" s="282">
        <v>30382</v>
      </c>
      <c r="AF125" s="282"/>
      <c r="AG125" s="282"/>
      <c r="AH125" s="282"/>
      <c r="AI125" s="282">
        <v>30151</v>
      </c>
      <c r="AJ125" s="282"/>
      <c r="AK125" s="282"/>
      <c r="AL125" s="282"/>
      <c r="AM125" s="282">
        <v>28837</v>
      </c>
      <c r="AN125" s="282"/>
      <c r="AO125" s="282"/>
      <c r="AP125" s="282"/>
      <c r="AQ125" s="282">
        <v>28837</v>
      </c>
      <c r="AR125" s="282"/>
      <c r="AS125" s="282"/>
      <c r="AT125" s="282"/>
      <c r="AU125" s="282"/>
      <c r="AV125" s="282"/>
      <c r="AW125" s="282"/>
      <c r="AX125" s="283"/>
      <c r="AY125">
        <f>$AY$124</f>
        <v>1</v>
      </c>
    </row>
    <row r="126" spans="1:51" ht="46.5" customHeight="1" thickBot="1" x14ac:dyDescent="0.2">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8"/>
      <c r="Y126" s="474" t="s">
        <v>49</v>
      </c>
      <c r="Z126" s="448"/>
      <c r="AA126" s="449"/>
      <c r="AB126" s="475" t="s">
        <v>743</v>
      </c>
      <c r="AC126" s="476"/>
      <c r="AD126" s="477"/>
      <c r="AE126" s="554" t="s">
        <v>748</v>
      </c>
      <c r="AF126" s="554"/>
      <c r="AG126" s="554"/>
      <c r="AH126" s="554"/>
      <c r="AI126" s="554" t="s">
        <v>818</v>
      </c>
      <c r="AJ126" s="554"/>
      <c r="AK126" s="554"/>
      <c r="AL126" s="554"/>
      <c r="AM126" s="554" t="s">
        <v>819</v>
      </c>
      <c r="AN126" s="554"/>
      <c r="AO126" s="554"/>
      <c r="AP126" s="554"/>
      <c r="AQ126" s="554" t="s">
        <v>828</v>
      </c>
      <c r="AR126" s="554"/>
      <c r="AS126" s="554"/>
      <c r="AT126" s="554"/>
      <c r="AU126" s="554"/>
      <c r="AV126" s="554"/>
      <c r="AW126" s="554"/>
      <c r="AX126" s="555"/>
      <c r="AY126">
        <f>$AY$124</f>
        <v>1</v>
      </c>
    </row>
    <row r="127" spans="1:51" ht="23.25" hidden="1" customHeight="1" x14ac:dyDescent="0.15">
      <c r="A127" s="632"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4"/>
      <c r="Z127" s="925"/>
      <c r="AA127" s="926"/>
      <c r="AB127" s="411" t="s">
        <v>11</v>
      </c>
      <c r="AC127" s="412"/>
      <c r="AD127" s="413"/>
      <c r="AE127" s="247" t="s">
        <v>388</v>
      </c>
      <c r="AF127" s="247"/>
      <c r="AG127" s="247"/>
      <c r="AH127" s="247"/>
      <c r="AI127" s="247" t="s">
        <v>410</v>
      </c>
      <c r="AJ127" s="247"/>
      <c r="AK127" s="247"/>
      <c r="AL127" s="247"/>
      <c r="AM127" s="247" t="s">
        <v>507</v>
      </c>
      <c r="AN127" s="247"/>
      <c r="AO127" s="247"/>
      <c r="AP127" s="247"/>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538</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403</v>
      </c>
      <c r="B130" s="186"/>
      <c r="C130" s="185" t="s">
        <v>236</v>
      </c>
      <c r="D130" s="186"/>
      <c r="E130" s="170" t="s">
        <v>265</v>
      </c>
      <c r="F130" s="171"/>
      <c r="G130" s="172" t="s">
        <v>750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753</v>
      </c>
      <c r="AC134" s="206"/>
      <c r="AD134" s="206"/>
      <c r="AE134" s="207">
        <v>13.31</v>
      </c>
      <c r="AF134" s="208"/>
      <c r="AG134" s="208"/>
      <c r="AH134" s="208"/>
      <c r="AI134" s="207">
        <v>15.8</v>
      </c>
      <c r="AJ134" s="208"/>
      <c r="AK134" s="208"/>
      <c r="AL134" s="208"/>
      <c r="AM134" s="207">
        <v>15.8</v>
      </c>
      <c r="AN134" s="208"/>
      <c r="AO134" s="208"/>
      <c r="AP134" s="208"/>
      <c r="AQ134" s="207" t="s">
        <v>732</v>
      </c>
      <c r="AR134" s="208"/>
      <c r="AS134" s="208"/>
      <c r="AT134" s="208"/>
      <c r="AU134" s="207" t="s">
        <v>732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753</v>
      </c>
      <c r="AC135" s="214"/>
      <c r="AD135" s="214"/>
      <c r="AE135" s="207" t="s">
        <v>718</v>
      </c>
      <c r="AF135" s="208"/>
      <c r="AG135" s="208"/>
      <c r="AH135" s="208"/>
      <c r="AI135" s="207" t="s">
        <v>732</v>
      </c>
      <c r="AJ135" s="208"/>
      <c r="AK135" s="208"/>
      <c r="AL135" s="208"/>
      <c r="AM135" s="207" t="s">
        <v>732</v>
      </c>
      <c r="AN135" s="208"/>
      <c r="AO135" s="208"/>
      <c r="AP135" s="208"/>
      <c r="AQ135" s="207" t="s">
        <v>732</v>
      </c>
      <c r="AR135" s="208"/>
      <c r="AS135" s="208"/>
      <c r="AT135" s="208"/>
      <c r="AU135" s="207">
        <v>10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670</v>
      </c>
      <c r="D430" s="929"/>
      <c r="E430" s="175" t="s">
        <v>397</v>
      </c>
      <c r="F430" s="895"/>
      <c r="G430" s="896" t="s">
        <v>252</v>
      </c>
      <c r="H430" s="126"/>
      <c r="I430" s="126"/>
      <c r="J430" s="897"/>
      <c r="K430" s="898"/>
      <c r="L430" s="898"/>
      <c r="M430" s="898"/>
      <c r="N430" s="898"/>
      <c r="O430" s="898"/>
      <c r="P430" s="898"/>
      <c r="Q430" s="898"/>
      <c r="R430" s="898"/>
      <c r="S430" s="898"/>
      <c r="T430" s="89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0"/>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6" t="s">
        <v>252</v>
      </c>
      <c r="H484" s="126"/>
      <c r="I484" s="126"/>
      <c r="J484" s="897"/>
      <c r="K484" s="898"/>
      <c r="L484" s="898"/>
      <c r="M484" s="898"/>
      <c r="N484" s="898"/>
      <c r="O484" s="898"/>
      <c r="P484" s="898"/>
      <c r="Q484" s="898"/>
      <c r="R484" s="898"/>
      <c r="S484" s="898"/>
      <c r="T484" s="89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6" t="s">
        <v>252</v>
      </c>
      <c r="H538" s="126"/>
      <c r="I538" s="126"/>
      <c r="J538" s="897"/>
      <c r="K538" s="898"/>
      <c r="L538" s="898"/>
      <c r="M538" s="898"/>
      <c r="N538" s="898"/>
      <c r="O538" s="898"/>
      <c r="P538" s="898"/>
      <c r="Q538" s="898"/>
      <c r="R538" s="898"/>
      <c r="S538" s="898"/>
      <c r="T538" s="89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6" t="s">
        <v>252</v>
      </c>
      <c r="H592" s="126"/>
      <c r="I592" s="126"/>
      <c r="J592" s="897"/>
      <c r="K592" s="898"/>
      <c r="L592" s="898"/>
      <c r="M592" s="898"/>
      <c r="N592" s="898"/>
      <c r="O592" s="898"/>
      <c r="P592" s="898"/>
      <c r="Q592" s="898"/>
      <c r="R592" s="898"/>
      <c r="S592" s="898"/>
      <c r="T592" s="89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6" t="s">
        <v>252</v>
      </c>
      <c r="H646" s="126"/>
      <c r="I646" s="126"/>
      <c r="J646" s="897"/>
      <c r="K646" s="898"/>
      <c r="L646" s="898"/>
      <c r="M646" s="898"/>
      <c r="N646" s="898"/>
      <c r="O646" s="898"/>
      <c r="P646" s="898"/>
      <c r="Q646" s="898"/>
      <c r="R646" s="898"/>
      <c r="S646" s="898"/>
      <c r="T646" s="89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1" ht="45.75" customHeight="1" x14ac:dyDescent="0.15">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713</v>
      </c>
      <c r="AE702" s="342"/>
      <c r="AF702" s="342"/>
      <c r="AG702" s="383" t="s">
        <v>754</v>
      </c>
      <c r="AH702" s="384"/>
      <c r="AI702" s="384"/>
      <c r="AJ702" s="384"/>
      <c r="AK702" s="384"/>
      <c r="AL702" s="384"/>
      <c r="AM702" s="384"/>
      <c r="AN702" s="384"/>
      <c r="AO702" s="384"/>
      <c r="AP702" s="384"/>
      <c r="AQ702" s="384"/>
      <c r="AR702" s="384"/>
      <c r="AS702" s="384"/>
      <c r="AT702" s="384"/>
      <c r="AU702" s="384"/>
      <c r="AV702" s="384"/>
      <c r="AW702" s="384"/>
      <c r="AX702" s="385"/>
    </row>
    <row r="703" spans="1:51" ht="45.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22" t="s">
        <v>713</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5.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5" t="s">
        <v>713</v>
      </c>
      <c r="AE704" s="786"/>
      <c r="AF704" s="786"/>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8" t="s">
        <v>41</v>
      </c>
      <c r="D705" s="81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0"/>
      <c r="AD705" s="717" t="s">
        <v>757</v>
      </c>
      <c r="AE705" s="718"/>
      <c r="AF705" s="718"/>
      <c r="AG705" s="128" t="s">
        <v>802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7"/>
      <c r="D706" s="798"/>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758</v>
      </c>
      <c r="AE706" s="323"/>
      <c r="AF706" s="62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758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6" t="s">
        <v>759</v>
      </c>
      <c r="AE708" s="607"/>
      <c r="AF708" s="607"/>
      <c r="AG708" s="745" t="s">
        <v>718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713</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759</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713</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5" t="s">
        <v>759</v>
      </c>
      <c r="AE712" s="786"/>
      <c r="AF712" s="786"/>
      <c r="AG712" s="807" t="s">
        <v>718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759</v>
      </c>
      <c r="AE713" s="323"/>
      <c r="AF713" s="628"/>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759</v>
      </c>
      <c r="AE714" s="655"/>
      <c r="AF714" s="656"/>
      <c r="AG714" s="739" t="s">
        <v>718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757</v>
      </c>
      <c r="AE715" s="607"/>
      <c r="AF715" s="660"/>
      <c r="AG715" s="745" t="s">
        <v>762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2" t="s">
        <v>759</v>
      </c>
      <c r="AE716" s="323"/>
      <c r="AF716" s="628"/>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757</v>
      </c>
      <c r="AE717" s="323"/>
      <c r="AF717" s="628"/>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4" t="s">
        <v>713</v>
      </c>
      <c r="AE718" s="655"/>
      <c r="AF718" s="656"/>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759</v>
      </c>
      <c r="AE719" s="607"/>
      <c r="AF719" s="607"/>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2"/>
      <c r="C726" s="812" t="s">
        <v>53</v>
      </c>
      <c r="D726" s="834"/>
      <c r="E726" s="834"/>
      <c r="F726" s="835"/>
      <c r="G726" s="580" t="s">
        <v>821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3"/>
      <c r="B727" s="804"/>
      <c r="C727" s="751" t="s">
        <v>57</v>
      </c>
      <c r="D727" s="752"/>
      <c r="E727" s="752"/>
      <c r="F727" s="753"/>
      <c r="G727" s="578" t="s">
        <v>822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5" t="s">
        <v>824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138</v>
      </c>
      <c r="B731" s="677"/>
      <c r="C731" s="677"/>
      <c r="D731" s="677"/>
      <c r="E731" s="678"/>
      <c r="F731" s="732" t="s">
        <v>825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138</v>
      </c>
      <c r="B733" s="677"/>
      <c r="C733" s="677"/>
      <c r="D733" s="677"/>
      <c r="E733" s="678"/>
      <c r="F733" s="638" t="s">
        <v>829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t="s">
        <v>830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8" t="s">
        <v>671</v>
      </c>
      <c r="B737" s="211"/>
      <c r="C737" s="211"/>
      <c r="D737" s="212"/>
      <c r="E737" s="952" t="s">
        <v>732</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395</v>
      </c>
      <c r="B738" s="361"/>
      <c r="C738" s="361"/>
      <c r="D738" s="361"/>
      <c r="E738" s="952" t="s">
        <v>732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394</v>
      </c>
      <c r="B739" s="361"/>
      <c r="C739" s="361"/>
      <c r="D739" s="361"/>
      <c r="E739" s="952" t="s">
        <v>732</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393</v>
      </c>
      <c r="B740" s="361"/>
      <c r="C740" s="361"/>
      <c r="D740" s="361"/>
      <c r="E740" s="952" t="s">
        <v>732</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392</v>
      </c>
      <c r="B741" s="361"/>
      <c r="C741" s="361"/>
      <c r="D741" s="361"/>
      <c r="E741" s="952" t="s">
        <v>732</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391</v>
      </c>
      <c r="B742" s="361"/>
      <c r="C742" s="361"/>
      <c r="D742" s="361"/>
      <c r="E742" s="952" t="s">
        <v>732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390</v>
      </c>
      <c r="B743" s="361"/>
      <c r="C743" s="361"/>
      <c r="D743" s="361"/>
      <c r="E743" s="952" t="s">
        <v>732</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389</v>
      </c>
      <c r="B744" s="361"/>
      <c r="C744" s="361"/>
      <c r="D744" s="361"/>
      <c r="E744" s="952" t="s">
        <v>764</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388</v>
      </c>
      <c r="B745" s="361"/>
      <c r="C745" s="361"/>
      <c r="D745" s="361"/>
      <c r="E745" s="989" t="s">
        <v>765</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544</v>
      </c>
      <c r="B746" s="361"/>
      <c r="C746" s="361"/>
      <c r="D746" s="361"/>
      <c r="E746" s="958" t="s">
        <v>766</v>
      </c>
      <c r="F746" s="956"/>
      <c r="G746" s="956"/>
      <c r="H746" s="100" t="str">
        <f>IF(E746="","","-")</f>
        <v>-</v>
      </c>
      <c r="I746" s="956"/>
      <c r="J746" s="956"/>
      <c r="K746" s="100" t="str">
        <f>IF(I746="","","-")</f>
        <v/>
      </c>
      <c r="L746" s="957">
        <v>152</v>
      </c>
      <c r="M746" s="957"/>
      <c r="N746" s="100" t="str">
        <f>IF(O746="","","-")</f>
        <v>-</v>
      </c>
      <c r="O746" s="959">
        <v>0</v>
      </c>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507</v>
      </c>
      <c r="B747" s="361"/>
      <c r="C747" s="361"/>
      <c r="D747" s="361"/>
      <c r="E747" s="958" t="s">
        <v>766</v>
      </c>
      <c r="F747" s="956"/>
      <c r="G747" s="956"/>
      <c r="H747" s="100" t="str">
        <f>IF(E747="","","-")</f>
        <v>-</v>
      </c>
      <c r="I747" s="956"/>
      <c r="J747" s="956"/>
      <c r="K747" s="100" t="str">
        <f>IF(I747="","","-")</f>
        <v/>
      </c>
      <c r="L747" s="957">
        <v>162</v>
      </c>
      <c r="M747" s="957"/>
      <c r="N747" s="100" t="str">
        <f>IF(O747="","","-")</f>
        <v>-</v>
      </c>
      <c r="O747" s="959">
        <v>0</v>
      </c>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6" t="s">
        <v>382</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7" t="s">
        <v>768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779</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6"/>
    </row>
    <row r="788" spans="1:51" ht="24.75" customHeight="1" x14ac:dyDescent="0.15">
      <c r="A788" s="632"/>
      <c r="B788" s="633"/>
      <c r="C788" s="633"/>
      <c r="D788" s="633"/>
      <c r="E788" s="633"/>
      <c r="F788" s="634"/>
      <c r="G788" s="812" t="s">
        <v>17</v>
      </c>
      <c r="H788" s="671"/>
      <c r="I788" s="671"/>
      <c r="J788" s="671"/>
      <c r="K788" s="671"/>
      <c r="L788" s="670" t="s">
        <v>18</v>
      </c>
      <c r="M788" s="671"/>
      <c r="N788" s="671"/>
      <c r="O788" s="671"/>
      <c r="P788" s="671"/>
      <c r="Q788" s="671"/>
      <c r="R788" s="671"/>
      <c r="S788" s="671"/>
      <c r="T788" s="671"/>
      <c r="U788" s="671"/>
      <c r="V788" s="671"/>
      <c r="W788" s="671"/>
      <c r="X788" s="672"/>
      <c r="Y788" s="657" t="s">
        <v>19</v>
      </c>
      <c r="Z788" s="658"/>
      <c r="AA788" s="658"/>
      <c r="AB788" s="801"/>
      <c r="AC788" s="812" t="s">
        <v>17</v>
      </c>
      <c r="AD788" s="671"/>
      <c r="AE788" s="671"/>
      <c r="AF788" s="671"/>
      <c r="AG788" s="671"/>
      <c r="AH788" s="670" t="s">
        <v>18</v>
      </c>
      <c r="AI788" s="671"/>
      <c r="AJ788" s="671"/>
      <c r="AK788" s="671"/>
      <c r="AL788" s="671"/>
      <c r="AM788" s="671"/>
      <c r="AN788" s="671"/>
      <c r="AO788" s="671"/>
      <c r="AP788" s="671"/>
      <c r="AQ788" s="671"/>
      <c r="AR788" s="671"/>
      <c r="AS788" s="671"/>
      <c r="AT788" s="672"/>
      <c r="AU788" s="657" t="s">
        <v>19</v>
      </c>
      <c r="AV788" s="658"/>
      <c r="AW788" s="658"/>
      <c r="AX788" s="659"/>
    </row>
    <row r="789" spans="1:51" ht="24.75" customHeight="1" x14ac:dyDescent="0.15">
      <c r="A789" s="632"/>
      <c r="B789" s="633"/>
      <c r="C789" s="633"/>
      <c r="D789" s="633"/>
      <c r="E789" s="633"/>
      <c r="F789" s="634"/>
      <c r="G789" s="673" t="s">
        <v>770</v>
      </c>
      <c r="H789" s="674"/>
      <c r="I789" s="674"/>
      <c r="J789" s="674"/>
      <c r="K789" s="675"/>
      <c r="L789" s="667" t="s">
        <v>769</v>
      </c>
      <c r="M789" s="668"/>
      <c r="N789" s="668"/>
      <c r="O789" s="668"/>
      <c r="P789" s="668"/>
      <c r="Q789" s="668"/>
      <c r="R789" s="668"/>
      <c r="S789" s="668"/>
      <c r="T789" s="668"/>
      <c r="U789" s="668"/>
      <c r="V789" s="668"/>
      <c r="W789" s="668"/>
      <c r="X789" s="669"/>
      <c r="Y789" s="386">
        <v>290</v>
      </c>
      <c r="Z789" s="387"/>
      <c r="AA789" s="387"/>
      <c r="AB789" s="805"/>
      <c r="AC789" s="673" t="s">
        <v>778</v>
      </c>
      <c r="AD789" s="674"/>
      <c r="AE789" s="674"/>
      <c r="AF789" s="674"/>
      <c r="AG789" s="675"/>
      <c r="AH789" s="667" t="s">
        <v>777</v>
      </c>
      <c r="AI789" s="668"/>
      <c r="AJ789" s="668"/>
      <c r="AK789" s="668"/>
      <c r="AL789" s="668"/>
      <c r="AM789" s="668"/>
      <c r="AN789" s="668"/>
      <c r="AO789" s="668"/>
      <c r="AP789" s="668"/>
      <c r="AQ789" s="668"/>
      <c r="AR789" s="668"/>
      <c r="AS789" s="668"/>
      <c r="AT789" s="669"/>
      <c r="AU789" s="386">
        <v>25</v>
      </c>
      <c r="AV789" s="387"/>
      <c r="AW789" s="387"/>
      <c r="AX789" s="388"/>
    </row>
    <row r="790" spans="1:51" ht="24.75" customHeight="1" x14ac:dyDescent="0.15">
      <c r="A790" s="632"/>
      <c r="B790" s="633"/>
      <c r="C790" s="633"/>
      <c r="D790" s="633"/>
      <c r="E790" s="633"/>
      <c r="F790" s="634"/>
      <c r="G790" s="608" t="s">
        <v>771</v>
      </c>
      <c r="H790" s="609"/>
      <c r="I790" s="609"/>
      <c r="J790" s="609"/>
      <c r="K790" s="610"/>
      <c r="L790" s="600" t="s">
        <v>772</v>
      </c>
      <c r="M790" s="601"/>
      <c r="N790" s="601"/>
      <c r="O790" s="601"/>
      <c r="P790" s="601"/>
      <c r="Q790" s="601"/>
      <c r="R790" s="601"/>
      <c r="S790" s="601"/>
      <c r="T790" s="601"/>
      <c r="U790" s="601"/>
      <c r="V790" s="601"/>
      <c r="W790" s="601"/>
      <c r="X790" s="602"/>
      <c r="Y790" s="603">
        <v>1</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2"/>
      <c r="B791" s="633"/>
      <c r="C791" s="633"/>
      <c r="D791" s="633"/>
      <c r="E791" s="633"/>
      <c r="F791" s="634"/>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2"/>
      <c r="B792" s="633"/>
      <c r="C792" s="633"/>
      <c r="D792" s="633"/>
      <c r="E792" s="633"/>
      <c r="F792" s="634"/>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2"/>
      <c r="B793" s="633"/>
      <c r="C793" s="633"/>
      <c r="D793" s="633"/>
      <c r="E793" s="633"/>
      <c r="F793" s="634"/>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2"/>
      <c r="B794" s="633"/>
      <c r="C794" s="633"/>
      <c r="D794" s="633"/>
      <c r="E794" s="633"/>
      <c r="F794" s="634"/>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2"/>
      <c r="B795" s="633"/>
      <c r="C795" s="633"/>
      <c r="D795" s="633"/>
      <c r="E795" s="633"/>
      <c r="F795" s="634"/>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2"/>
      <c r="B796" s="633"/>
      <c r="C796" s="633"/>
      <c r="D796" s="633"/>
      <c r="E796" s="633"/>
      <c r="F796" s="634"/>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2"/>
      <c r="B797" s="633"/>
      <c r="C797" s="633"/>
      <c r="D797" s="633"/>
      <c r="E797" s="633"/>
      <c r="F797" s="634"/>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2"/>
      <c r="B798" s="633"/>
      <c r="C798" s="633"/>
      <c r="D798" s="633"/>
      <c r="E798" s="633"/>
      <c r="F798" s="634"/>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291</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25</v>
      </c>
      <c r="AV799" s="829"/>
      <c r="AW799" s="829"/>
      <c r="AX799" s="831"/>
    </row>
    <row r="800" spans="1:51" ht="24.75" hidden="1" customHeight="1" x14ac:dyDescent="0.15">
      <c r="A800" s="632"/>
      <c r="B800" s="633"/>
      <c r="C800" s="633"/>
      <c r="D800" s="633"/>
      <c r="E800" s="633"/>
      <c r="F800" s="634"/>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6"/>
      <c r="AY800">
        <f>COUNTA($G$802,$AC$802)</f>
        <v>0</v>
      </c>
    </row>
    <row r="801" spans="1:51" ht="24.75" hidden="1" customHeight="1" x14ac:dyDescent="0.15">
      <c r="A801" s="632"/>
      <c r="B801" s="633"/>
      <c r="C801" s="633"/>
      <c r="D801" s="633"/>
      <c r="E801" s="633"/>
      <c r="F801" s="634"/>
      <c r="G801" s="812" t="s">
        <v>17</v>
      </c>
      <c r="H801" s="671"/>
      <c r="I801" s="671"/>
      <c r="J801" s="671"/>
      <c r="K801" s="671"/>
      <c r="L801" s="670" t="s">
        <v>18</v>
      </c>
      <c r="M801" s="671"/>
      <c r="N801" s="671"/>
      <c r="O801" s="671"/>
      <c r="P801" s="671"/>
      <c r="Q801" s="671"/>
      <c r="R801" s="671"/>
      <c r="S801" s="671"/>
      <c r="T801" s="671"/>
      <c r="U801" s="671"/>
      <c r="V801" s="671"/>
      <c r="W801" s="671"/>
      <c r="X801" s="672"/>
      <c r="Y801" s="657" t="s">
        <v>19</v>
      </c>
      <c r="Z801" s="658"/>
      <c r="AA801" s="658"/>
      <c r="AB801" s="801"/>
      <c r="AC801" s="812" t="s">
        <v>17</v>
      </c>
      <c r="AD801" s="671"/>
      <c r="AE801" s="671"/>
      <c r="AF801" s="671"/>
      <c r="AG801" s="671"/>
      <c r="AH801" s="670" t="s">
        <v>18</v>
      </c>
      <c r="AI801" s="671"/>
      <c r="AJ801" s="671"/>
      <c r="AK801" s="671"/>
      <c r="AL801" s="671"/>
      <c r="AM801" s="671"/>
      <c r="AN801" s="671"/>
      <c r="AO801" s="671"/>
      <c r="AP801" s="671"/>
      <c r="AQ801" s="671"/>
      <c r="AR801" s="671"/>
      <c r="AS801" s="671"/>
      <c r="AT801" s="672"/>
      <c r="AU801" s="657" t="s">
        <v>19</v>
      </c>
      <c r="AV801" s="658"/>
      <c r="AW801" s="658"/>
      <c r="AX801" s="659"/>
      <c r="AY801">
        <f>$AY$800</f>
        <v>0</v>
      </c>
    </row>
    <row r="802" spans="1:51" ht="24.75" hidden="1" customHeight="1" x14ac:dyDescent="0.15">
      <c r="A802" s="632"/>
      <c r="B802" s="633"/>
      <c r="C802" s="633"/>
      <c r="D802" s="633"/>
      <c r="E802" s="633"/>
      <c r="F802" s="634"/>
      <c r="G802" s="673"/>
      <c r="H802" s="674"/>
      <c r="I802" s="674"/>
      <c r="J802" s="674"/>
      <c r="K802" s="675"/>
      <c r="L802" s="667"/>
      <c r="M802" s="668"/>
      <c r="N802" s="668"/>
      <c r="O802" s="668"/>
      <c r="P802" s="668"/>
      <c r="Q802" s="668"/>
      <c r="R802" s="668"/>
      <c r="S802" s="668"/>
      <c r="T802" s="668"/>
      <c r="U802" s="668"/>
      <c r="V802" s="668"/>
      <c r="W802" s="668"/>
      <c r="X802" s="669"/>
      <c r="Y802" s="386"/>
      <c r="Z802" s="387"/>
      <c r="AA802" s="387"/>
      <c r="AB802" s="805"/>
      <c r="AC802" s="673"/>
      <c r="AD802" s="674"/>
      <c r="AE802" s="674"/>
      <c r="AF802" s="674"/>
      <c r="AG802" s="675"/>
      <c r="AH802" s="667"/>
      <c r="AI802" s="668"/>
      <c r="AJ802" s="668"/>
      <c r="AK802" s="668"/>
      <c r="AL802" s="668"/>
      <c r="AM802" s="668"/>
      <c r="AN802" s="668"/>
      <c r="AO802" s="668"/>
      <c r="AP802" s="668"/>
      <c r="AQ802" s="668"/>
      <c r="AR802" s="668"/>
      <c r="AS802" s="668"/>
      <c r="AT802" s="669"/>
      <c r="AU802" s="386"/>
      <c r="AV802" s="387"/>
      <c r="AW802" s="387"/>
      <c r="AX802" s="388"/>
      <c r="AY802">
        <f t="shared" ref="AY802:AY812" si="115">$AY$800</f>
        <v>0</v>
      </c>
    </row>
    <row r="803" spans="1:51" ht="24.75" hidden="1" customHeight="1" x14ac:dyDescent="0.15">
      <c r="A803" s="632"/>
      <c r="B803" s="633"/>
      <c r="C803" s="633"/>
      <c r="D803" s="633"/>
      <c r="E803" s="633"/>
      <c r="F803" s="634"/>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2"/>
      <c r="B804" s="633"/>
      <c r="C804" s="633"/>
      <c r="D804" s="633"/>
      <c r="E804" s="633"/>
      <c r="F804" s="634"/>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2"/>
      <c r="B805" s="633"/>
      <c r="C805" s="633"/>
      <c r="D805" s="633"/>
      <c r="E805" s="633"/>
      <c r="F805" s="634"/>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2"/>
      <c r="B806" s="633"/>
      <c r="C806" s="633"/>
      <c r="D806" s="633"/>
      <c r="E806" s="633"/>
      <c r="F806" s="634"/>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2"/>
      <c r="B807" s="633"/>
      <c r="C807" s="633"/>
      <c r="D807" s="633"/>
      <c r="E807" s="633"/>
      <c r="F807" s="634"/>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2"/>
      <c r="B808" s="633"/>
      <c r="C808" s="633"/>
      <c r="D808" s="633"/>
      <c r="E808" s="633"/>
      <c r="F808" s="634"/>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2"/>
      <c r="B809" s="633"/>
      <c r="C809" s="633"/>
      <c r="D809" s="633"/>
      <c r="E809" s="633"/>
      <c r="F809" s="634"/>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2"/>
      <c r="B810" s="633"/>
      <c r="C810" s="633"/>
      <c r="D810" s="633"/>
      <c r="E810" s="633"/>
      <c r="F810" s="634"/>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2"/>
      <c r="B811" s="633"/>
      <c r="C811" s="633"/>
      <c r="D811" s="633"/>
      <c r="E811" s="633"/>
      <c r="F811" s="634"/>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2"/>
      <c r="B813" s="633"/>
      <c r="C813" s="633"/>
      <c r="D813" s="633"/>
      <c r="E813" s="633"/>
      <c r="F813" s="634"/>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6"/>
      <c r="AY813">
        <f>COUNTA($G$815,$AC$815)</f>
        <v>0</v>
      </c>
    </row>
    <row r="814" spans="1:51" ht="24.75" hidden="1" customHeight="1" x14ac:dyDescent="0.15">
      <c r="A814" s="632"/>
      <c r="B814" s="633"/>
      <c r="C814" s="633"/>
      <c r="D814" s="633"/>
      <c r="E814" s="633"/>
      <c r="F814" s="634"/>
      <c r="G814" s="812" t="s">
        <v>17</v>
      </c>
      <c r="H814" s="671"/>
      <c r="I814" s="671"/>
      <c r="J814" s="671"/>
      <c r="K814" s="671"/>
      <c r="L814" s="670" t="s">
        <v>18</v>
      </c>
      <c r="M814" s="671"/>
      <c r="N814" s="671"/>
      <c r="O814" s="671"/>
      <c r="P814" s="671"/>
      <c r="Q814" s="671"/>
      <c r="R814" s="671"/>
      <c r="S814" s="671"/>
      <c r="T814" s="671"/>
      <c r="U814" s="671"/>
      <c r="V814" s="671"/>
      <c r="W814" s="671"/>
      <c r="X814" s="672"/>
      <c r="Y814" s="657" t="s">
        <v>19</v>
      </c>
      <c r="Z814" s="658"/>
      <c r="AA814" s="658"/>
      <c r="AB814" s="801"/>
      <c r="AC814" s="812" t="s">
        <v>17</v>
      </c>
      <c r="AD814" s="671"/>
      <c r="AE814" s="671"/>
      <c r="AF814" s="671"/>
      <c r="AG814" s="671"/>
      <c r="AH814" s="670" t="s">
        <v>18</v>
      </c>
      <c r="AI814" s="671"/>
      <c r="AJ814" s="671"/>
      <c r="AK814" s="671"/>
      <c r="AL814" s="671"/>
      <c r="AM814" s="671"/>
      <c r="AN814" s="671"/>
      <c r="AO814" s="671"/>
      <c r="AP814" s="671"/>
      <c r="AQ814" s="671"/>
      <c r="AR814" s="671"/>
      <c r="AS814" s="671"/>
      <c r="AT814" s="672"/>
      <c r="AU814" s="657" t="s">
        <v>19</v>
      </c>
      <c r="AV814" s="658"/>
      <c r="AW814" s="658"/>
      <c r="AX814" s="659"/>
      <c r="AY814">
        <f>$AY$813</f>
        <v>0</v>
      </c>
    </row>
    <row r="815" spans="1:51" ht="24.75" hidden="1" customHeight="1" x14ac:dyDescent="0.15">
      <c r="A815" s="632"/>
      <c r="B815" s="633"/>
      <c r="C815" s="633"/>
      <c r="D815" s="633"/>
      <c r="E815" s="633"/>
      <c r="F815" s="634"/>
      <c r="G815" s="673"/>
      <c r="H815" s="674"/>
      <c r="I815" s="674"/>
      <c r="J815" s="674"/>
      <c r="K815" s="675"/>
      <c r="L815" s="667"/>
      <c r="M815" s="668"/>
      <c r="N815" s="668"/>
      <c r="O815" s="668"/>
      <c r="P815" s="668"/>
      <c r="Q815" s="668"/>
      <c r="R815" s="668"/>
      <c r="S815" s="668"/>
      <c r="T815" s="668"/>
      <c r="U815" s="668"/>
      <c r="V815" s="668"/>
      <c r="W815" s="668"/>
      <c r="X815" s="669"/>
      <c r="Y815" s="386"/>
      <c r="Z815" s="387"/>
      <c r="AA815" s="387"/>
      <c r="AB815" s="805"/>
      <c r="AC815" s="673"/>
      <c r="AD815" s="674"/>
      <c r="AE815" s="674"/>
      <c r="AF815" s="674"/>
      <c r="AG815" s="675"/>
      <c r="AH815" s="667"/>
      <c r="AI815" s="668"/>
      <c r="AJ815" s="668"/>
      <c r="AK815" s="668"/>
      <c r="AL815" s="668"/>
      <c r="AM815" s="668"/>
      <c r="AN815" s="668"/>
      <c r="AO815" s="668"/>
      <c r="AP815" s="668"/>
      <c r="AQ815" s="668"/>
      <c r="AR815" s="668"/>
      <c r="AS815" s="668"/>
      <c r="AT815" s="669"/>
      <c r="AU815" s="386"/>
      <c r="AV815" s="387"/>
      <c r="AW815" s="387"/>
      <c r="AX815" s="388"/>
      <c r="AY815">
        <f t="shared" ref="AY815:AY825" si="116">$AY$813</f>
        <v>0</v>
      </c>
    </row>
    <row r="816" spans="1:51" ht="24.75" hidden="1" customHeight="1" x14ac:dyDescent="0.15">
      <c r="A816" s="632"/>
      <c r="B816" s="633"/>
      <c r="C816" s="633"/>
      <c r="D816" s="633"/>
      <c r="E816" s="633"/>
      <c r="F816" s="634"/>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2"/>
      <c r="B817" s="633"/>
      <c r="C817" s="633"/>
      <c r="D817" s="633"/>
      <c r="E817" s="633"/>
      <c r="F817" s="634"/>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2"/>
      <c r="B818" s="633"/>
      <c r="C818" s="633"/>
      <c r="D818" s="633"/>
      <c r="E818" s="633"/>
      <c r="F818" s="634"/>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2"/>
      <c r="B819" s="633"/>
      <c r="C819" s="633"/>
      <c r="D819" s="633"/>
      <c r="E819" s="633"/>
      <c r="F819" s="634"/>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2"/>
      <c r="B820" s="633"/>
      <c r="C820" s="633"/>
      <c r="D820" s="633"/>
      <c r="E820" s="633"/>
      <c r="F820" s="634"/>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2"/>
      <c r="B821" s="633"/>
      <c r="C821" s="633"/>
      <c r="D821" s="633"/>
      <c r="E821" s="633"/>
      <c r="F821" s="634"/>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2"/>
      <c r="B822" s="633"/>
      <c r="C822" s="633"/>
      <c r="D822" s="633"/>
      <c r="E822" s="633"/>
      <c r="F822" s="634"/>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2"/>
      <c r="B823" s="633"/>
      <c r="C823" s="633"/>
      <c r="D823" s="633"/>
      <c r="E823" s="633"/>
      <c r="F823" s="634"/>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2"/>
      <c r="B824" s="633"/>
      <c r="C824" s="633"/>
      <c r="D824" s="633"/>
      <c r="E824" s="633"/>
      <c r="F824" s="634"/>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2"/>
      <c r="B826" s="633"/>
      <c r="C826" s="633"/>
      <c r="D826" s="633"/>
      <c r="E826" s="633"/>
      <c r="F826" s="634"/>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6"/>
      <c r="AY826">
        <f>COUNTA($G$828,$AC$828)</f>
        <v>0</v>
      </c>
    </row>
    <row r="827" spans="1:51" ht="24.75" hidden="1" customHeight="1" x14ac:dyDescent="0.15">
      <c r="A827" s="632"/>
      <c r="B827" s="633"/>
      <c r="C827" s="633"/>
      <c r="D827" s="633"/>
      <c r="E827" s="633"/>
      <c r="F827" s="634"/>
      <c r="G827" s="812" t="s">
        <v>17</v>
      </c>
      <c r="H827" s="671"/>
      <c r="I827" s="671"/>
      <c r="J827" s="671"/>
      <c r="K827" s="671"/>
      <c r="L827" s="670" t="s">
        <v>18</v>
      </c>
      <c r="M827" s="671"/>
      <c r="N827" s="671"/>
      <c r="O827" s="671"/>
      <c r="P827" s="671"/>
      <c r="Q827" s="671"/>
      <c r="R827" s="671"/>
      <c r="S827" s="671"/>
      <c r="T827" s="671"/>
      <c r="U827" s="671"/>
      <c r="V827" s="671"/>
      <c r="W827" s="671"/>
      <c r="X827" s="672"/>
      <c r="Y827" s="657" t="s">
        <v>19</v>
      </c>
      <c r="Z827" s="658"/>
      <c r="AA827" s="658"/>
      <c r="AB827" s="801"/>
      <c r="AC827" s="812" t="s">
        <v>17</v>
      </c>
      <c r="AD827" s="671"/>
      <c r="AE827" s="671"/>
      <c r="AF827" s="671"/>
      <c r="AG827" s="671"/>
      <c r="AH827" s="670" t="s">
        <v>18</v>
      </c>
      <c r="AI827" s="671"/>
      <c r="AJ827" s="671"/>
      <c r="AK827" s="671"/>
      <c r="AL827" s="671"/>
      <c r="AM827" s="671"/>
      <c r="AN827" s="671"/>
      <c r="AO827" s="671"/>
      <c r="AP827" s="671"/>
      <c r="AQ827" s="671"/>
      <c r="AR827" s="671"/>
      <c r="AS827" s="671"/>
      <c r="AT827" s="672"/>
      <c r="AU827" s="657" t="s">
        <v>19</v>
      </c>
      <c r="AV827" s="658"/>
      <c r="AW827" s="658"/>
      <c r="AX827" s="659"/>
      <c r="AY827">
        <f>$AY$826</f>
        <v>0</v>
      </c>
    </row>
    <row r="828" spans="1:51" s="16" customFormat="1" ht="24.75" hidden="1" customHeight="1" x14ac:dyDescent="0.15">
      <c r="A828" s="632"/>
      <c r="B828" s="633"/>
      <c r="C828" s="633"/>
      <c r="D828" s="633"/>
      <c r="E828" s="633"/>
      <c r="F828" s="634"/>
      <c r="G828" s="673"/>
      <c r="H828" s="674"/>
      <c r="I828" s="674"/>
      <c r="J828" s="674"/>
      <c r="K828" s="675"/>
      <c r="L828" s="667"/>
      <c r="M828" s="668"/>
      <c r="N828" s="668"/>
      <c r="O828" s="668"/>
      <c r="P828" s="668"/>
      <c r="Q828" s="668"/>
      <c r="R828" s="668"/>
      <c r="S828" s="668"/>
      <c r="T828" s="668"/>
      <c r="U828" s="668"/>
      <c r="V828" s="668"/>
      <c r="W828" s="668"/>
      <c r="X828" s="669"/>
      <c r="Y828" s="386"/>
      <c r="Z828" s="387"/>
      <c r="AA828" s="387"/>
      <c r="AB828" s="805"/>
      <c r="AC828" s="673"/>
      <c r="AD828" s="674"/>
      <c r="AE828" s="674"/>
      <c r="AF828" s="674"/>
      <c r="AG828" s="675"/>
      <c r="AH828" s="667"/>
      <c r="AI828" s="668"/>
      <c r="AJ828" s="668"/>
      <c r="AK828" s="668"/>
      <c r="AL828" s="668"/>
      <c r="AM828" s="668"/>
      <c r="AN828" s="668"/>
      <c r="AO828" s="668"/>
      <c r="AP828" s="668"/>
      <c r="AQ828" s="668"/>
      <c r="AR828" s="668"/>
      <c r="AS828" s="668"/>
      <c r="AT828" s="669"/>
      <c r="AU828" s="386"/>
      <c r="AV828" s="387"/>
      <c r="AW828" s="387"/>
      <c r="AX828" s="388"/>
      <c r="AY828">
        <f t="shared" ref="AY828:AY838" si="117">$AY$826</f>
        <v>0</v>
      </c>
    </row>
    <row r="829" spans="1:51" ht="24.75" hidden="1" customHeight="1" x14ac:dyDescent="0.15">
      <c r="A829" s="632"/>
      <c r="B829" s="633"/>
      <c r="C829" s="633"/>
      <c r="D829" s="633"/>
      <c r="E829" s="633"/>
      <c r="F829" s="634"/>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2"/>
      <c r="B830" s="633"/>
      <c r="C830" s="633"/>
      <c r="D830" s="633"/>
      <c r="E830" s="633"/>
      <c r="F830" s="634"/>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2"/>
      <c r="B831" s="633"/>
      <c r="C831" s="633"/>
      <c r="D831" s="633"/>
      <c r="E831" s="633"/>
      <c r="F831" s="634"/>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2"/>
      <c r="B832" s="633"/>
      <c r="C832" s="633"/>
      <c r="D832" s="633"/>
      <c r="E832" s="633"/>
      <c r="F832" s="634"/>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2"/>
      <c r="B833" s="633"/>
      <c r="C833" s="633"/>
      <c r="D833" s="633"/>
      <c r="E833" s="633"/>
      <c r="F833" s="634"/>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2"/>
      <c r="B834" s="633"/>
      <c r="C834" s="633"/>
      <c r="D834" s="633"/>
      <c r="E834" s="633"/>
      <c r="F834" s="634"/>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2"/>
      <c r="B835" s="633"/>
      <c r="C835" s="633"/>
      <c r="D835" s="633"/>
      <c r="E835" s="633"/>
      <c r="F835" s="634"/>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2"/>
      <c r="B836" s="633"/>
      <c r="C836" s="633"/>
      <c r="D836" s="633"/>
      <c r="E836" s="633"/>
      <c r="F836" s="634"/>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2"/>
      <c r="B837" s="633"/>
      <c r="C837" s="633"/>
      <c r="D837" s="633"/>
      <c r="E837" s="633"/>
      <c r="F837" s="634"/>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1" customHeight="1" x14ac:dyDescent="0.15">
      <c r="A845" s="370">
        <v>1</v>
      </c>
      <c r="B845" s="370">
        <v>1</v>
      </c>
      <c r="C845" s="358" t="s">
        <v>773</v>
      </c>
      <c r="D845" s="343"/>
      <c r="E845" s="343"/>
      <c r="F845" s="343"/>
      <c r="G845" s="343"/>
      <c r="H845" s="343"/>
      <c r="I845" s="343"/>
      <c r="J845" s="344">
        <v>8011105004456</v>
      </c>
      <c r="K845" s="345"/>
      <c r="L845" s="345"/>
      <c r="M845" s="345"/>
      <c r="N845" s="345"/>
      <c r="O845" s="345"/>
      <c r="P845" s="359" t="s">
        <v>774</v>
      </c>
      <c r="Q845" s="346"/>
      <c r="R845" s="346"/>
      <c r="S845" s="346"/>
      <c r="T845" s="346"/>
      <c r="U845" s="346"/>
      <c r="V845" s="346"/>
      <c r="W845" s="346"/>
      <c r="X845" s="346"/>
      <c r="Y845" s="347">
        <v>291</v>
      </c>
      <c r="Z845" s="348"/>
      <c r="AA845" s="348"/>
      <c r="AB845" s="349"/>
      <c r="AC845" s="350" t="s">
        <v>775</v>
      </c>
      <c r="AD845" s="351"/>
      <c r="AE845" s="351"/>
      <c r="AF845" s="351"/>
      <c r="AG845" s="351"/>
      <c r="AH845" s="366" t="s">
        <v>776</v>
      </c>
      <c r="AI845" s="367"/>
      <c r="AJ845" s="367"/>
      <c r="AK845" s="367"/>
      <c r="AL845" s="354" t="s">
        <v>776</v>
      </c>
      <c r="AM845" s="355"/>
      <c r="AN845" s="355"/>
      <c r="AO845" s="356"/>
      <c r="AP845" s="357" t="s">
        <v>776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8.75" customHeight="1" x14ac:dyDescent="0.15">
      <c r="A878" s="370">
        <v>1</v>
      </c>
      <c r="B878" s="370">
        <v>1</v>
      </c>
      <c r="C878" s="358" t="s">
        <v>780</v>
      </c>
      <c r="D878" s="343"/>
      <c r="E878" s="343"/>
      <c r="F878" s="343"/>
      <c r="G878" s="343"/>
      <c r="H878" s="343"/>
      <c r="I878" s="343"/>
      <c r="J878" s="344">
        <v>5011101033882</v>
      </c>
      <c r="K878" s="345"/>
      <c r="L878" s="345"/>
      <c r="M878" s="345"/>
      <c r="N878" s="345"/>
      <c r="O878" s="345"/>
      <c r="P878" s="359" t="s">
        <v>785</v>
      </c>
      <c r="Q878" s="346"/>
      <c r="R878" s="346"/>
      <c r="S878" s="346"/>
      <c r="T878" s="346"/>
      <c r="U878" s="346"/>
      <c r="V878" s="346"/>
      <c r="W878" s="346"/>
      <c r="X878" s="346"/>
      <c r="Y878" s="347">
        <v>25</v>
      </c>
      <c r="Z878" s="348"/>
      <c r="AA878" s="348"/>
      <c r="AB878" s="349"/>
      <c r="AC878" s="350" t="s">
        <v>798</v>
      </c>
      <c r="AD878" s="351"/>
      <c r="AE878" s="351"/>
      <c r="AF878" s="351"/>
      <c r="AG878" s="351"/>
      <c r="AH878" s="366" t="s">
        <v>776</v>
      </c>
      <c r="AI878" s="367"/>
      <c r="AJ878" s="367"/>
      <c r="AK878" s="367"/>
      <c r="AL878" s="354" t="s">
        <v>776</v>
      </c>
      <c r="AM878" s="355"/>
      <c r="AN878" s="355"/>
      <c r="AO878" s="356"/>
      <c r="AP878" s="357" t="s">
        <v>776</v>
      </c>
      <c r="AQ878" s="357"/>
      <c r="AR878" s="357"/>
      <c r="AS878" s="357"/>
      <c r="AT878" s="357"/>
      <c r="AU878" s="357"/>
      <c r="AV878" s="357"/>
      <c r="AW878" s="357"/>
      <c r="AX878" s="357"/>
      <c r="AY878">
        <f t="shared" si="118"/>
        <v>1</v>
      </c>
    </row>
    <row r="879" spans="1:51" ht="48.75" customHeight="1" x14ac:dyDescent="0.15">
      <c r="A879" s="370">
        <v>2</v>
      </c>
      <c r="B879" s="370">
        <v>1</v>
      </c>
      <c r="C879" s="358" t="s">
        <v>781</v>
      </c>
      <c r="D879" s="343"/>
      <c r="E879" s="343"/>
      <c r="F879" s="343"/>
      <c r="G879" s="343"/>
      <c r="H879" s="343"/>
      <c r="I879" s="343"/>
      <c r="J879" s="344">
        <v>6010001030403</v>
      </c>
      <c r="K879" s="345"/>
      <c r="L879" s="345"/>
      <c r="M879" s="345"/>
      <c r="N879" s="345"/>
      <c r="O879" s="345"/>
      <c r="P879" s="359" t="s">
        <v>786</v>
      </c>
      <c r="Q879" s="346"/>
      <c r="R879" s="346"/>
      <c r="S879" s="346"/>
      <c r="T879" s="346"/>
      <c r="U879" s="346"/>
      <c r="V879" s="346"/>
      <c r="W879" s="346"/>
      <c r="X879" s="346"/>
      <c r="Y879" s="347">
        <v>20</v>
      </c>
      <c r="Z879" s="348"/>
      <c r="AA879" s="348"/>
      <c r="AB879" s="349"/>
      <c r="AC879" s="350" t="s">
        <v>371</v>
      </c>
      <c r="AD879" s="351"/>
      <c r="AE879" s="351"/>
      <c r="AF879" s="351"/>
      <c r="AG879" s="351"/>
      <c r="AH879" s="366">
        <v>1</v>
      </c>
      <c r="AI879" s="367"/>
      <c r="AJ879" s="367"/>
      <c r="AK879" s="367"/>
      <c r="AL879" s="354">
        <v>97.7</v>
      </c>
      <c r="AM879" s="355"/>
      <c r="AN879" s="355"/>
      <c r="AO879" s="356"/>
      <c r="AP879" s="357" t="s">
        <v>803</v>
      </c>
      <c r="AQ879" s="357"/>
      <c r="AR879" s="357"/>
      <c r="AS879" s="357"/>
      <c r="AT879" s="357"/>
      <c r="AU879" s="357"/>
      <c r="AV879" s="357"/>
      <c r="AW879" s="357"/>
      <c r="AX879" s="357"/>
      <c r="AY879">
        <f>COUNTA($C$879)</f>
        <v>1</v>
      </c>
    </row>
    <row r="880" spans="1:51" ht="48.75" customHeight="1" x14ac:dyDescent="0.15">
      <c r="A880" s="370">
        <v>3</v>
      </c>
      <c r="B880" s="370">
        <v>1</v>
      </c>
      <c r="C880" s="358" t="s">
        <v>780</v>
      </c>
      <c r="D880" s="343"/>
      <c r="E880" s="343"/>
      <c r="F880" s="343"/>
      <c r="G880" s="343"/>
      <c r="H880" s="343"/>
      <c r="I880" s="343"/>
      <c r="J880" s="344">
        <v>5011101033882</v>
      </c>
      <c r="K880" s="345"/>
      <c r="L880" s="345"/>
      <c r="M880" s="345"/>
      <c r="N880" s="345"/>
      <c r="O880" s="345"/>
      <c r="P880" s="359" t="s">
        <v>787</v>
      </c>
      <c r="Q880" s="346"/>
      <c r="R880" s="346"/>
      <c r="S880" s="346"/>
      <c r="T880" s="346"/>
      <c r="U880" s="346"/>
      <c r="V880" s="346"/>
      <c r="W880" s="346"/>
      <c r="X880" s="346"/>
      <c r="Y880" s="347">
        <v>7</v>
      </c>
      <c r="Z880" s="348"/>
      <c r="AA880" s="348"/>
      <c r="AB880" s="349"/>
      <c r="AC880" s="350" t="s">
        <v>370</v>
      </c>
      <c r="AD880" s="351"/>
      <c r="AE880" s="351"/>
      <c r="AF880" s="351"/>
      <c r="AG880" s="351"/>
      <c r="AH880" s="352">
        <v>1</v>
      </c>
      <c r="AI880" s="353"/>
      <c r="AJ880" s="353"/>
      <c r="AK880" s="353"/>
      <c r="AL880" s="354">
        <v>94</v>
      </c>
      <c r="AM880" s="355"/>
      <c r="AN880" s="355"/>
      <c r="AO880" s="356"/>
      <c r="AP880" s="357" t="s">
        <v>803</v>
      </c>
      <c r="AQ880" s="357"/>
      <c r="AR880" s="357"/>
      <c r="AS880" s="357"/>
      <c r="AT880" s="357"/>
      <c r="AU880" s="357"/>
      <c r="AV880" s="357"/>
      <c r="AW880" s="357"/>
      <c r="AX880" s="357"/>
      <c r="AY880">
        <f>COUNTA($C$880)</f>
        <v>1</v>
      </c>
    </row>
    <row r="881" spans="1:51" ht="48.75" customHeight="1" x14ac:dyDescent="0.15">
      <c r="A881" s="370">
        <v>4</v>
      </c>
      <c r="B881" s="370">
        <v>1</v>
      </c>
      <c r="C881" s="358" t="s">
        <v>782</v>
      </c>
      <c r="D881" s="343"/>
      <c r="E881" s="343"/>
      <c r="F881" s="343"/>
      <c r="G881" s="343"/>
      <c r="H881" s="343"/>
      <c r="I881" s="343"/>
      <c r="J881" s="344">
        <v>3013301015869</v>
      </c>
      <c r="K881" s="345"/>
      <c r="L881" s="345"/>
      <c r="M881" s="345"/>
      <c r="N881" s="345"/>
      <c r="O881" s="345"/>
      <c r="P881" s="359" t="s">
        <v>788</v>
      </c>
      <c r="Q881" s="346"/>
      <c r="R881" s="346"/>
      <c r="S881" s="346"/>
      <c r="T881" s="346"/>
      <c r="U881" s="346"/>
      <c r="V881" s="346"/>
      <c r="W881" s="346"/>
      <c r="X881" s="346"/>
      <c r="Y881" s="347">
        <v>5</v>
      </c>
      <c r="Z881" s="348"/>
      <c r="AA881" s="348"/>
      <c r="AB881" s="349"/>
      <c r="AC881" s="350" t="s">
        <v>370</v>
      </c>
      <c r="AD881" s="351"/>
      <c r="AE881" s="351"/>
      <c r="AF881" s="351"/>
      <c r="AG881" s="351"/>
      <c r="AH881" s="352">
        <v>6</v>
      </c>
      <c r="AI881" s="353"/>
      <c r="AJ881" s="353"/>
      <c r="AK881" s="353"/>
      <c r="AL881" s="354">
        <v>52.7</v>
      </c>
      <c r="AM881" s="355"/>
      <c r="AN881" s="355"/>
      <c r="AO881" s="356"/>
      <c r="AP881" s="357" t="s">
        <v>776</v>
      </c>
      <c r="AQ881" s="357"/>
      <c r="AR881" s="357"/>
      <c r="AS881" s="357"/>
      <c r="AT881" s="357"/>
      <c r="AU881" s="357"/>
      <c r="AV881" s="357"/>
      <c r="AW881" s="357"/>
      <c r="AX881" s="357"/>
      <c r="AY881">
        <f>COUNTA($C$881)</f>
        <v>1</v>
      </c>
    </row>
    <row r="882" spans="1:51" ht="48.75" customHeight="1" x14ac:dyDescent="0.15">
      <c r="A882" s="370">
        <v>5</v>
      </c>
      <c r="B882" s="370">
        <v>1</v>
      </c>
      <c r="C882" s="358" t="s">
        <v>780</v>
      </c>
      <c r="D882" s="343"/>
      <c r="E882" s="343"/>
      <c r="F882" s="343"/>
      <c r="G882" s="343"/>
      <c r="H882" s="343"/>
      <c r="I882" s="343"/>
      <c r="J882" s="344">
        <v>5011101033882</v>
      </c>
      <c r="K882" s="345"/>
      <c r="L882" s="345"/>
      <c r="M882" s="345"/>
      <c r="N882" s="345"/>
      <c r="O882" s="345"/>
      <c r="P882" s="359" t="s">
        <v>789</v>
      </c>
      <c r="Q882" s="346"/>
      <c r="R882" s="346"/>
      <c r="S882" s="346"/>
      <c r="T882" s="346"/>
      <c r="U882" s="346"/>
      <c r="V882" s="346"/>
      <c r="W882" s="346"/>
      <c r="X882" s="346"/>
      <c r="Y882" s="347">
        <v>2</v>
      </c>
      <c r="Z882" s="348"/>
      <c r="AA882" s="348"/>
      <c r="AB882" s="349"/>
      <c r="AC882" s="350" t="s">
        <v>377</v>
      </c>
      <c r="AD882" s="351"/>
      <c r="AE882" s="351"/>
      <c r="AF882" s="351"/>
      <c r="AG882" s="351"/>
      <c r="AH882" s="352" t="s">
        <v>776</v>
      </c>
      <c r="AI882" s="353"/>
      <c r="AJ882" s="353"/>
      <c r="AK882" s="353"/>
      <c r="AL882" s="354">
        <v>100</v>
      </c>
      <c r="AM882" s="355"/>
      <c r="AN882" s="355"/>
      <c r="AO882" s="356"/>
      <c r="AP882" s="357" t="s">
        <v>776</v>
      </c>
      <c r="AQ882" s="357"/>
      <c r="AR882" s="357"/>
      <c r="AS882" s="357"/>
      <c r="AT882" s="357"/>
      <c r="AU882" s="357"/>
      <c r="AV882" s="357"/>
      <c r="AW882" s="357"/>
      <c r="AX882" s="357"/>
      <c r="AY882">
        <f>COUNTA($C$882)</f>
        <v>1</v>
      </c>
    </row>
    <row r="883" spans="1:51" ht="48.75" customHeight="1" x14ac:dyDescent="0.15">
      <c r="A883" s="370">
        <v>6</v>
      </c>
      <c r="B883" s="370">
        <v>1</v>
      </c>
      <c r="C883" s="358" t="s">
        <v>783</v>
      </c>
      <c r="D883" s="343"/>
      <c r="E883" s="343"/>
      <c r="F883" s="343"/>
      <c r="G883" s="343"/>
      <c r="H883" s="343"/>
      <c r="I883" s="343"/>
      <c r="J883" s="344">
        <v>2011201005289</v>
      </c>
      <c r="K883" s="345"/>
      <c r="L883" s="345"/>
      <c r="M883" s="345"/>
      <c r="N883" s="345"/>
      <c r="O883" s="345"/>
      <c r="P883" s="359" t="s">
        <v>791</v>
      </c>
      <c r="Q883" s="346"/>
      <c r="R883" s="346"/>
      <c r="S883" s="346"/>
      <c r="T883" s="346"/>
      <c r="U883" s="346"/>
      <c r="V883" s="346"/>
      <c r="W883" s="346"/>
      <c r="X883" s="346"/>
      <c r="Y883" s="347">
        <v>0.9</v>
      </c>
      <c r="Z883" s="348"/>
      <c r="AA883" s="348"/>
      <c r="AB883" s="349"/>
      <c r="AC883" s="350" t="s">
        <v>376</v>
      </c>
      <c r="AD883" s="351"/>
      <c r="AE883" s="351"/>
      <c r="AF883" s="351"/>
      <c r="AG883" s="351"/>
      <c r="AH883" s="352" t="s">
        <v>776</v>
      </c>
      <c r="AI883" s="353"/>
      <c r="AJ883" s="353"/>
      <c r="AK883" s="353"/>
      <c r="AL883" s="354">
        <v>100</v>
      </c>
      <c r="AM883" s="355"/>
      <c r="AN883" s="355"/>
      <c r="AO883" s="356"/>
      <c r="AP883" s="357" t="s">
        <v>776</v>
      </c>
      <c r="AQ883" s="357"/>
      <c r="AR883" s="357"/>
      <c r="AS883" s="357"/>
      <c r="AT883" s="357"/>
      <c r="AU883" s="357"/>
      <c r="AV883" s="357"/>
      <c r="AW883" s="357"/>
      <c r="AX883" s="357"/>
      <c r="AY883">
        <f>COUNTA($C$883)</f>
        <v>1</v>
      </c>
    </row>
    <row r="884" spans="1:51" ht="48.75" customHeight="1" x14ac:dyDescent="0.15">
      <c r="A884" s="370">
        <v>7</v>
      </c>
      <c r="B884" s="370">
        <v>1</v>
      </c>
      <c r="C884" s="358" t="s">
        <v>780</v>
      </c>
      <c r="D884" s="343"/>
      <c r="E884" s="343"/>
      <c r="F884" s="343"/>
      <c r="G884" s="343"/>
      <c r="H884" s="343"/>
      <c r="I884" s="343"/>
      <c r="J884" s="344">
        <v>5011101033882</v>
      </c>
      <c r="K884" s="345"/>
      <c r="L884" s="345"/>
      <c r="M884" s="345"/>
      <c r="N884" s="345"/>
      <c r="O884" s="345"/>
      <c r="P884" s="359" t="s">
        <v>792</v>
      </c>
      <c r="Q884" s="346"/>
      <c r="R884" s="346"/>
      <c r="S884" s="346"/>
      <c r="T884" s="346"/>
      <c r="U884" s="346"/>
      <c r="V884" s="346"/>
      <c r="W884" s="346"/>
      <c r="X884" s="346"/>
      <c r="Y884" s="347">
        <v>0.9</v>
      </c>
      <c r="Z884" s="348"/>
      <c r="AA884" s="348"/>
      <c r="AB884" s="349"/>
      <c r="AC884" s="350" t="s">
        <v>376</v>
      </c>
      <c r="AD884" s="351"/>
      <c r="AE884" s="351"/>
      <c r="AF884" s="351"/>
      <c r="AG884" s="351"/>
      <c r="AH884" s="352" t="s">
        <v>776</v>
      </c>
      <c r="AI884" s="353"/>
      <c r="AJ884" s="353"/>
      <c r="AK884" s="353"/>
      <c r="AL884" s="354">
        <v>100</v>
      </c>
      <c r="AM884" s="355"/>
      <c r="AN884" s="355"/>
      <c r="AO884" s="356"/>
      <c r="AP884" s="357" t="s">
        <v>776</v>
      </c>
      <c r="AQ884" s="357"/>
      <c r="AR884" s="357"/>
      <c r="AS884" s="357"/>
      <c r="AT884" s="357"/>
      <c r="AU884" s="357"/>
      <c r="AV884" s="357"/>
      <c r="AW884" s="357"/>
      <c r="AX884" s="357"/>
      <c r="AY884">
        <f>COUNTA($C$884)</f>
        <v>1</v>
      </c>
    </row>
    <row r="885" spans="1:51" ht="48.75" customHeight="1" x14ac:dyDescent="0.15">
      <c r="A885" s="370">
        <v>8</v>
      </c>
      <c r="B885" s="370">
        <v>1</v>
      </c>
      <c r="C885" s="358" t="s">
        <v>780</v>
      </c>
      <c r="D885" s="343"/>
      <c r="E885" s="343"/>
      <c r="F885" s="343"/>
      <c r="G885" s="343"/>
      <c r="H885" s="343"/>
      <c r="I885" s="343"/>
      <c r="J885" s="344">
        <v>5011101033882</v>
      </c>
      <c r="K885" s="345"/>
      <c r="L885" s="345"/>
      <c r="M885" s="345"/>
      <c r="N885" s="345"/>
      <c r="O885" s="345"/>
      <c r="P885" s="359" t="s">
        <v>793</v>
      </c>
      <c r="Q885" s="346"/>
      <c r="R885" s="346"/>
      <c r="S885" s="346"/>
      <c r="T885" s="346"/>
      <c r="U885" s="346"/>
      <c r="V885" s="346"/>
      <c r="W885" s="346"/>
      <c r="X885" s="346"/>
      <c r="Y885" s="347">
        <v>0.9</v>
      </c>
      <c r="Z885" s="348"/>
      <c r="AA885" s="348"/>
      <c r="AB885" s="349"/>
      <c r="AC885" s="350" t="s">
        <v>376</v>
      </c>
      <c r="AD885" s="351"/>
      <c r="AE885" s="351"/>
      <c r="AF885" s="351"/>
      <c r="AG885" s="351"/>
      <c r="AH885" s="352" t="s">
        <v>776</v>
      </c>
      <c r="AI885" s="353"/>
      <c r="AJ885" s="353"/>
      <c r="AK885" s="353"/>
      <c r="AL885" s="354">
        <v>100</v>
      </c>
      <c r="AM885" s="355"/>
      <c r="AN885" s="355"/>
      <c r="AO885" s="356"/>
      <c r="AP885" s="357" t="s">
        <v>776</v>
      </c>
      <c r="AQ885" s="357"/>
      <c r="AR885" s="357"/>
      <c r="AS885" s="357"/>
      <c r="AT885" s="357"/>
      <c r="AU885" s="357"/>
      <c r="AV885" s="357"/>
      <c r="AW885" s="357"/>
      <c r="AX885" s="357"/>
      <c r="AY885">
        <f>COUNTA($C$885)</f>
        <v>1</v>
      </c>
    </row>
    <row r="886" spans="1:51" ht="48.75" customHeight="1" x14ac:dyDescent="0.15">
      <c r="A886" s="370">
        <v>9</v>
      </c>
      <c r="B886" s="370">
        <v>1</v>
      </c>
      <c r="C886" s="358" t="s">
        <v>784</v>
      </c>
      <c r="D886" s="343"/>
      <c r="E886" s="343"/>
      <c r="F886" s="343"/>
      <c r="G886" s="343"/>
      <c r="H886" s="343"/>
      <c r="I886" s="343"/>
      <c r="J886" s="344">
        <v>2021001016122</v>
      </c>
      <c r="K886" s="345"/>
      <c r="L886" s="345"/>
      <c r="M886" s="345"/>
      <c r="N886" s="345"/>
      <c r="O886" s="345"/>
      <c r="P886" s="359" t="s">
        <v>794</v>
      </c>
      <c r="Q886" s="346"/>
      <c r="R886" s="346"/>
      <c r="S886" s="346"/>
      <c r="T886" s="346"/>
      <c r="U886" s="346"/>
      <c r="V886" s="346"/>
      <c r="W886" s="346"/>
      <c r="X886" s="346"/>
      <c r="Y886" s="347">
        <v>0.9</v>
      </c>
      <c r="Z886" s="348"/>
      <c r="AA886" s="348"/>
      <c r="AB886" s="349"/>
      <c r="AC886" s="350" t="s">
        <v>376</v>
      </c>
      <c r="AD886" s="351"/>
      <c r="AE886" s="351"/>
      <c r="AF886" s="351"/>
      <c r="AG886" s="351"/>
      <c r="AH886" s="352" t="s">
        <v>776</v>
      </c>
      <c r="AI886" s="353"/>
      <c r="AJ886" s="353"/>
      <c r="AK886" s="353"/>
      <c r="AL886" s="354">
        <v>100</v>
      </c>
      <c r="AM886" s="355"/>
      <c r="AN886" s="355"/>
      <c r="AO886" s="356"/>
      <c r="AP886" s="357" t="s">
        <v>776</v>
      </c>
      <c r="AQ886" s="357"/>
      <c r="AR886" s="357"/>
      <c r="AS886" s="357"/>
      <c r="AT886" s="357"/>
      <c r="AU886" s="357"/>
      <c r="AV886" s="357"/>
      <c r="AW886" s="357"/>
      <c r="AX886" s="357"/>
      <c r="AY886">
        <f>COUNTA($C$886)</f>
        <v>1</v>
      </c>
    </row>
    <row r="887" spans="1:51" ht="48.75" customHeight="1" x14ac:dyDescent="0.15">
      <c r="A887" s="370">
        <v>10</v>
      </c>
      <c r="B887" s="370">
        <v>1</v>
      </c>
      <c r="C887" s="358" t="s">
        <v>780</v>
      </c>
      <c r="D887" s="343"/>
      <c r="E887" s="343"/>
      <c r="F887" s="343"/>
      <c r="G887" s="343"/>
      <c r="H887" s="343"/>
      <c r="I887" s="343"/>
      <c r="J887" s="344">
        <v>5011101033882</v>
      </c>
      <c r="K887" s="345"/>
      <c r="L887" s="345"/>
      <c r="M887" s="345"/>
      <c r="N887" s="345"/>
      <c r="O887" s="345"/>
      <c r="P887" s="359" t="s">
        <v>790</v>
      </c>
      <c r="Q887" s="346"/>
      <c r="R887" s="346"/>
      <c r="S887" s="346"/>
      <c r="T887" s="346"/>
      <c r="U887" s="346"/>
      <c r="V887" s="346"/>
      <c r="W887" s="346"/>
      <c r="X887" s="346"/>
      <c r="Y887" s="347">
        <v>0.9</v>
      </c>
      <c r="Z887" s="348"/>
      <c r="AA887" s="348"/>
      <c r="AB887" s="349"/>
      <c r="AC887" s="350" t="s">
        <v>376</v>
      </c>
      <c r="AD887" s="351"/>
      <c r="AE887" s="351"/>
      <c r="AF887" s="351"/>
      <c r="AG887" s="351"/>
      <c r="AH887" s="352" t="s">
        <v>776</v>
      </c>
      <c r="AI887" s="353"/>
      <c r="AJ887" s="353"/>
      <c r="AK887" s="353"/>
      <c r="AL887" s="354">
        <v>100</v>
      </c>
      <c r="AM887" s="355"/>
      <c r="AN887" s="355"/>
      <c r="AO887" s="356"/>
      <c r="AP887" s="357" t="s">
        <v>776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t="s">
        <v>776</v>
      </c>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806</v>
      </c>
      <c r="D911" s="343"/>
      <c r="E911" s="343"/>
      <c r="F911" s="343"/>
      <c r="G911" s="343"/>
      <c r="H911" s="343"/>
      <c r="I911" s="343"/>
      <c r="J911" s="344" t="s">
        <v>804</v>
      </c>
      <c r="K911" s="345"/>
      <c r="L911" s="345"/>
      <c r="M911" s="345"/>
      <c r="N911" s="345"/>
      <c r="O911" s="345"/>
      <c r="P911" s="359" t="s">
        <v>805</v>
      </c>
      <c r="Q911" s="346"/>
      <c r="R911" s="346"/>
      <c r="S911" s="346"/>
      <c r="T911" s="346"/>
      <c r="U911" s="346"/>
      <c r="V911" s="346"/>
      <c r="W911" s="346"/>
      <c r="X911" s="346"/>
      <c r="Y911" s="347">
        <v>0.05</v>
      </c>
      <c r="Z911" s="348"/>
      <c r="AA911" s="348"/>
      <c r="AB911" s="349"/>
      <c r="AC911" s="350" t="s">
        <v>80</v>
      </c>
      <c r="AD911" s="351"/>
      <c r="AE911" s="351"/>
      <c r="AF911" s="351"/>
      <c r="AG911" s="351"/>
      <c r="AH911" s="366" t="s">
        <v>804</v>
      </c>
      <c r="AI911" s="367"/>
      <c r="AJ911" s="367"/>
      <c r="AK911" s="367"/>
      <c r="AL911" s="354" t="s">
        <v>804</v>
      </c>
      <c r="AM911" s="355"/>
      <c r="AN911" s="355"/>
      <c r="AO911" s="356"/>
      <c r="AP911" s="357" t="s">
        <v>804</v>
      </c>
      <c r="AQ911" s="357"/>
      <c r="AR911" s="357"/>
      <c r="AS911" s="357"/>
      <c r="AT911" s="357"/>
      <c r="AU911" s="357"/>
      <c r="AV911" s="357"/>
      <c r="AW911" s="357"/>
      <c r="AX911" s="357"/>
      <c r="AY911">
        <f t="shared" si="119"/>
        <v>1</v>
      </c>
    </row>
    <row r="912" spans="1:51" ht="30" customHeight="1" x14ac:dyDescent="0.15">
      <c r="A912" s="370">
        <v>2</v>
      </c>
      <c r="B912" s="370">
        <v>1</v>
      </c>
      <c r="C912" s="358" t="s">
        <v>807</v>
      </c>
      <c r="D912" s="343"/>
      <c r="E912" s="343"/>
      <c r="F912" s="343"/>
      <c r="G912" s="343"/>
      <c r="H912" s="343"/>
      <c r="I912" s="343"/>
      <c r="J912" s="344" t="s">
        <v>804</v>
      </c>
      <c r="K912" s="345"/>
      <c r="L912" s="345"/>
      <c r="M912" s="345"/>
      <c r="N912" s="345"/>
      <c r="O912" s="345"/>
      <c r="P912" s="359" t="s">
        <v>805</v>
      </c>
      <c r="Q912" s="346"/>
      <c r="R912" s="346"/>
      <c r="S912" s="346"/>
      <c r="T912" s="346"/>
      <c r="U912" s="346"/>
      <c r="V912" s="346"/>
      <c r="W912" s="346"/>
      <c r="X912" s="346"/>
      <c r="Y912" s="347">
        <v>0.04</v>
      </c>
      <c r="Z912" s="348"/>
      <c r="AA912" s="348"/>
      <c r="AB912" s="349"/>
      <c r="AC912" s="350" t="s">
        <v>80</v>
      </c>
      <c r="AD912" s="351"/>
      <c r="AE912" s="351"/>
      <c r="AF912" s="351"/>
      <c r="AG912" s="351"/>
      <c r="AH912" s="366" t="s">
        <v>804</v>
      </c>
      <c r="AI912" s="367"/>
      <c r="AJ912" s="367"/>
      <c r="AK912" s="367"/>
      <c r="AL912" s="354" t="s">
        <v>804</v>
      </c>
      <c r="AM912" s="355"/>
      <c r="AN912" s="355"/>
      <c r="AO912" s="356"/>
      <c r="AP912" s="357" t="s">
        <v>804</v>
      </c>
      <c r="AQ912" s="357"/>
      <c r="AR912" s="357"/>
      <c r="AS912" s="357"/>
      <c r="AT912" s="357"/>
      <c r="AU912" s="357"/>
      <c r="AV912" s="357"/>
      <c r="AW912" s="357"/>
      <c r="AX912" s="357"/>
      <c r="AY912">
        <f>COUNTA($C$912)</f>
        <v>1</v>
      </c>
    </row>
    <row r="913" spans="1:51" ht="30" customHeight="1" x14ac:dyDescent="0.15">
      <c r="A913" s="370">
        <v>3</v>
      </c>
      <c r="B913" s="370">
        <v>1</v>
      </c>
      <c r="C913" s="358" t="s">
        <v>808</v>
      </c>
      <c r="D913" s="343"/>
      <c r="E913" s="343"/>
      <c r="F913" s="343"/>
      <c r="G913" s="343"/>
      <c r="H913" s="343"/>
      <c r="I913" s="343"/>
      <c r="J913" s="344" t="s">
        <v>804</v>
      </c>
      <c r="K913" s="345"/>
      <c r="L913" s="345"/>
      <c r="M913" s="345"/>
      <c r="N913" s="345"/>
      <c r="O913" s="345"/>
      <c r="P913" s="359" t="s">
        <v>805</v>
      </c>
      <c r="Q913" s="346"/>
      <c r="R913" s="346"/>
      <c r="S913" s="346"/>
      <c r="T913" s="346"/>
      <c r="U913" s="346"/>
      <c r="V913" s="346"/>
      <c r="W913" s="346"/>
      <c r="X913" s="346"/>
      <c r="Y913" s="347">
        <v>0.04</v>
      </c>
      <c r="Z913" s="348"/>
      <c r="AA913" s="348"/>
      <c r="AB913" s="349"/>
      <c r="AC913" s="350" t="s">
        <v>80</v>
      </c>
      <c r="AD913" s="351"/>
      <c r="AE913" s="351"/>
      <c r="AF913" s="351"/>
      <c r="AG913" s="351"/>
      <c r="AH913" s="366" t="s">
        <v>804</v>
      </c>
      <c r="AI913" s="367"/>
      <c r="AJ913" s="367"/>
      <c r="AK913" s="367"/>
      <c r="AL913" s="354" t="s">
        <v>804</v>
      </c>
      <c r="AM913" s="355"/>
      <c r="AN913" s="355"/>
      <c r="AO913" s="356"/>
      <c r="AP913" s="357" t="s">
        <v>804</v>
      </c>
      <c r="AQ913" s="357"/>
      <c r="AR913" s="357"/>
      <c r="AS913" s="357"/>
      <c r="AT913" s="357"/>
      <c r="AU913" s="357"/>
      <c r="AV913" s="357"/>
      <c r="AW913" s="357"/>
      <c r="AX913" s="357"/>
      <c r="AY913">
        <f>COUNTA($C$913)</f>
        <v>1</v>
      </c>
    </row>
    <row r="914" spans="1:51" ht="30" customHeight="1" x14ac:dyDescent="0.15">
      <c r="A914" s="370">
        <v>4</v>
      </c>
      <c r="B914" s="370">
        <v>1</v>
      </c>
      <c r="C914" s="358" t="s">
        <v>809</v>
      </c>
      <c r="D914" s="343"/>
      <c r="E914" s="343"/>
      <c r="F914" s="343"/>
      <c r="G914" s="343"/>
      <c r="H914" s="343"/>
      <c r="I914" s="343"/>
      <c r="J914" s="344" t="s">
        <v>804</v>
      </c>
      <c r="K914" s="345"/>
      <c r="L914" s="345"/>
      <c r="M914" s="345"/>
      <c r="N914" s="345"/>
      <c r="O914" s="345"/>
      <c r="P914" s="359" t="s">
        <v>805</v>
      </c>
      <c r="Q914" s="346"/>
      <c r="R914" s="346"/>
      <c r="S914" s="346"/>
      <c r="T914" s="346"/>
      <c r="U914" s="346"/>
      <c r="V914" s="346"/>
      <c r="W914" s="346"/>
      <c r="X914" s="346"/>
      <c r="Y914" s="347">
        <v>0.02</v>
      </c>
      <c r="Z914" s="348"/>
      <c r="AA914" s="348"/>
      <c r="AB914" s="349"/>
      <c r="AC914" s="350" t="s">
        <v>80</v>
      </c>
      <c r="AD914" s="351"/>
      <c r="AE914" s="351"/>
      <c r="AF914" s="351"/>
      <c r="AG914" s="351"/>
      <c r="AH914" s="366" t="s">
        <v>804</v>
      </c>
      <c r="AI914" s="367"/>
      <c r="AJ914" s="367"/>
      <c r="AK914" s="367"/>
      <c r="AL914" s="354" t="s">
        <v>804</v>
      </c>
      <c r="AM914" s="355"/>
      <c r="AN914" s="355"/>
      <c r="AO914" s="356"/>
      <c r="AP914" s="357" t="s">
        <v>804</v>
      </c>
      <c r="AQ914" s="357"/>
      <c r="AR914" s="357"/>
      <c r="AS914" s="357"/>
      <c r="AT914" s="357"/>
      <c r="AU914" s="357"/>
      <c r="AV914" s="357"/>
      <c r="AW914" s="357"/>
      <c r="AX914" s="357"/>
      <c r="AY914">
        <f>COUNTA($C$914)</f>
        <v>1</v>
      </c>
    </row>
    <row r="915" spans="1:51" ht="30" customHeight="1" x14ac:dyDescent="0.15">
      <c r="A915" s="370">
        <v>5</v>
      </c>
      <c r="B915" s="370">
        <v>1</v>
      </c>
      <c r="C915" s="358" t="s">
        <v>810</v>
      </c>
      <c r="D915" s="343"/>
      <c r="E915" s="343"/>
      <c r="F915" s="343"/>
      <c r="G915" s="343"/>
      <c r="H915" s="343"/>
      <c r="I915" s="343"/>
      <c r="J915" s="344" t="s">
        <v>804</v>
      </c>
      <c r="K915" s="345"/>
      <c r="L915" s="345"/>
      <c r="M915" s="345"/>
      <c r="N915" s="345"/>
      <c r="O915" s="345"/>
      <c r="P915" s="359" t="s">
        <v>805</v>
      </c>
      <c r="Q915" s="346"/>
      <c r="R915" s="346"/>
      <c r="S915" s="346"/>
      <c r="T915" s="346"/>
      <c r="U915" s="346"/>
      <c r="V915" s="346"/>
      <c r="W915" s="346"/>
      <c r="X915" s="346"/>
      <c r="Y915" s="347">
        <v>0.02</v>
      </c>
      <c r="Z915" s="348"/>
      <c r="AA915" s="348"/>
      <c r="AB915" s="349"/>
      <c r="AC915" s="350" t="s">
        <v>80</v>
      </c>
      <c r="AD915" s="351"/>
      <c r="AE915" s="351"/>
      <c r="AF915" s="351"/>
      <c r="AG915" s="351"/>
      <c r="AH915" s="366" t="s">
        <v>804</v>
      </c>
      <c r="AI915" s="367"/>
      <c r="AJ915" s="367"/>
      <c r="AK915" s="367"/>
      <c r="AL915" s="354" t="s">
        <v>804</v>
      </c>
      <c r="AM915" s="355"/>
      <c r="AN915" s="355"/>
      <c r="AO915" s="356"/>
      <c r="AP915" s="357" t="s">
        <v>804</v>
      </c>
      <c r="AQ915" s="357"/>
      <c r="AR915" s="357"/>
      <c r="AS915" s="357"/>
      <c r="AT915" s="357"/>
      <c r="AU915" s="357"/>
      <c r="AV915" s="357"/>
      <c r="AW915" s="357"/>
      <c r="AX915" s="357"/>
      <c r="AY915">
        <f>COUNTA($C$915)</f>
        <v>1</v>
      </c>
    </row>
    <row r="916" spans="1:51" ht="30" customHeight="1" x14ac:dyDescent="0.15">
      <c r="A916" s="370">
        <v>6</v>
      </c>
      <c r="B916" s="370">
        <v>1</v>
      </c>
      <c r="C916" s="358" t="s">
        <v>811</v>
      </c>
      <c r="D916" s="343"/>
      <c r="E916" s="343"/>
      <c r="F916" s="343"/>
      <c r="G916" s="343"/>
      <c r="H916" s="343"/>
      <c r="I916" s="343"/>
      <c r="J916" s="344" t="s">
        <v>804</v>
      </c>
      <c r="K916" s="345"/>
      <c r="L916" s="345"/>
      <c r="M916" s="345"/>
      <c r="N916" s="345"/>
      <c r="O916" s="345"/>
      <c r="P916" s="359" t="s">
        <v>805</v>
      </c>
      <c r="Q916" s="346"/>
      <c r="R916" s="346"/>
      <c r="S916" s="346"/>
      <c r="T916" s="346"/>
      <c r="U916" s="346"/>
      <c r="V916" s="346"/>
      <c r="W916" s="346"/>
      <c r="X916" s="346"/>
      <c r="Y916" s="347">
        <v>0.01</v>
      </c>
      <c r="Z916" s="348"/>
      <c r="AA916" s="348"/>
      <c r="AB916" s="349"/>
      <c r="AC916" s="350" t="s">
        <v>80</v>
      </c>
      <c r="AD916" s="351"/>
      <c r="AE916" s="351"/>
      <c r="AF916" s="351"/>
      <c r="AG916" s="351"/>
      <c r="AH916" s="366" t="s">
        <v>804</v>
      </c>
      <c r="AI916" s="367"/>
      <c r="AJ916" s="367"/>
      <c r="AK916" s="367"/>
      <c r="AL916" s="354" t="s">
        <v>804</v>
      </c>
      <c r="AM916" s="355"/>
      <c r="AN916" s="355"/>
      <c r="AO916" s="356"/>
      <c r="AP916" s="357" t="s">
        <v>804</v>
      </c>
      <c r="AQ916" s="357"/>
      <c r="AR916" s="357"/>
      <c r="AS916" s="357"/>
      <c r="AT916" s="357"/>
      <c r="AU916" s="357"/>
      <c r="AV916" s="357"/>
      <c r="AW916" s="357"/>
      <c r="AX916" s="357"/>
      <c r="AY916">
        <f>COUNTA($C$916)</f>
        <v>1</v>
      </c>
    </row>
    <row r="917" spans="1:51" ht="30" customHeight="1" x14ac:dyDescent="0.15">
      <c r="A917" s="370">
        <v>7</v>
      </c>
      <c r="B917" s="370">
        <v>1</v>
      </c>
      <c r="C917" s="358" t="s">
        <v>812</v>
      </c>
      <c r="D917" s="343"/>
      <c r="E917" s="343"/>
      <c r="F917" s="343"/>
      <c r="G917" s="343"/>
      <c r="H917" s="343"/>
      <c r="I917" s="343"/>
      <c r="J917" s="344" t="s">
        <v>804</v>
      </c>
      <c r="K917" s="345"/>
      <c r="L917" s="345"/>
      <c r="M917" s="345"/>
      <c r="N917" s="345"/>
      <c r="O917" s="345"/>
      <c r="P917" s="359" t="s">
        <v>805</v>
      </c>
      <c r="Q917" s="346"/>
      <c r="R917" s="346"/>
      <c r="S917" s="346"/>
      <c r="T917" s="346"/>
      <c r="U917" s="346"/>
      <c r="V917" s="346"/>
      <c r="W917" s="346"/>
      <c r="X917" s="346"/>
      <c r="Y917" s="347">
        <v>0.01</v>
      </c>
      <c r="Z917" s="348"/>
      <c r="AA917" s="348"/>
      <c r="AB917" s="349"/>
      <c r="AC917" s="350" t="s">
        <v>80</v>
      </c>
      <c r="AD917" s="351"/>
      <c r="AE917" s="351"/>
      <c r="AF917" s="351"/>
      <c r="AG917" s="351"/>
      <c r="AH917" s="366" t="s">
        <v>804</v>
      </c>
      <c r="AI917" s="367"/>
      <c r="AJ917" s="367"/>
      <c r="AK917" s="367"/>
      <c r="AL917" s="354" t="s">
        <v>804</v>
      </c>
      <c r="AM917" s="355"/>
      <c r="AN917" s="355"/>
      <c r="AO917" s="356"/>
      <c r="AP917" s="357" t="s">
        <v>804</v>
      </c>
      <c r="AQ917" s="357"/>
      <c r="AR917" s="357"/>
      <c r="AS917" s="357"/>
      <c r="AT917" s="357"/>
      <c r="AU917" s="357"/>
      <c r="AV917" s="357"/>
      <c r="AW917" s="357"/>
      <c r="AX917" s="357"/>
      <c r="AY917">
        <f>COUNTA($C$917)</f>
        <v>1</v>
      </c>
    </row>
    <row r="918" spans="1:51" ht="30" customHeight="1" x14ac:dyDescent="0.15">
      <c r="A918" s="370">
        <v>8</v>
      </c>
      <c r="B918" s="370">
        <v>1</v>
      </c>
      <c r="C918" s="358" t="s">
        <v>813</v>
      </c>
      <c r="D918" s="343"/>
      <c r="E918" s="343"/>
      <c r="F918" s="343"/>
      <c r="G918" s="343"/>
      <c r="H918" s="343"/>
      <c r="I918" s="343"/>
      <c r="J918" s="344" t="s">
        <v>804</v>
      </c>
      <c r="K918" s="345"/>
      <c r="L918" s="345"/>
      <c r="M918" s="345"/>
      <c r="N918" s="345"/>
      <c r="O918" s="345"/>
      <c r="P918" s="359" t="s">
        <v>805</v>
      </c>
      <c r="Q918" s="346"/>
      <c r="R918" s="346"/>
      <c r="S918" s="346"/>
      <c r="T918" s="346"/>
      <c r="U918" s="346"/>
      <c r="V918" s="346"/>
      <c r="W918" s="346"/>
      <c r="X918" s="346"/>
      <c r="Y918" s="347">
        <v>4.0000000000000001E-3</v>
      </c>
      <c r="Z918" s="348"/>
      <c r="AA918" s="348"/>
      <c r="AB918" s="349"/>
      <c r="AC918" s="350" t="s">
        <v>80</v>
      </c>
      <c r="AD918" s="351"/>
      <c r="AE918" s="351"/>
      <c r="AF918" s="351"/>
      <c r="AG918" s="351"/>
      <c r="AH918" s="366" t="s">
        <v>804</v>
      </c>
      <c r="AI918" s="367"/>
      <c r="AJ918" s="367"/>
      <c r="AK918" s="367"/>
      <c r="AL918" s="354" t="s">
        <v>804</v>
      </c>
      <c r="AM918" s="355"/>
      <c r="AN918" s="355"/>
      <c r="AO918" s="356"/>
      <c r="AP918" s="357" t="s">
        <v>804</v>
      </c>
      <c r="AQ918" s="357"/>
      <c r="AR918" s="357"/>
      <c r="AS918" s="357"/>
      <c r="AT918" s="357"/>
      <c r="AU918" s="357"/>
      <c r="AV918" s="357"/>
      <c r="AW918" s="357"/>
      <c r="AX918" s="357"/>
      <c r="AY918">
        <f>COUNTA($C$918)</f>
        <v>1</v>
      </c>
    </row>
    <row r="919" spans="1:51" ht="30" customHeight="1" x14ac:dyDescent="0.15">
      <c r="A919" s="370">
        <v>9</v>
      </c>
      <c r="B919" s="370">
        <v>1</v>
      </c>
      <c r="C919" s="358" t="s">
        <v>814</v>
      </c>
      <c r="D919" s="343"/>
      <c r="E919" s="343"/>
      <c r="F919" s="343"/>
      <c r="G919" s="343"/>
      <c r="H919" s="343"/>
      <c r="I919" s="343"/>
      <c r="J919" s="344" t="s">
        <v>804</v>
      </c>
      <c r="K919" s="345"/>
      <c r="L919" s="345"/>
      <c r="M919" s="345"/>
      <c r="N919" s="345"/>
      <c r="O919" s="345"/>
      <c r="P919" s="359" t="s">
        <v>805</v>
      </c>
      <c r="Q919" s="346"/>
      <c r="R919" s="346"/>
      <c r="S919" s="346"/>
      <c r="T919" s="346"/>
      <c r="U919" s="346"/>
      <c r="V919" s="346"/>
      <c r="W919" s="346"/>
      <c r="X919" s="346"/>
      <c r="Y919" s="347">
        <v>3.0000000000000001E-3</v>
      </c>
      <c r="Z919" s="348"/>
      <c r="AA919" s="348"/>
      <c r="AB919" s="349"/>
      <c r="AC919" s="350" t="s">
        <v>80</v>
      </c>
      <c r="AD919" s="351"/>
      <c r="AE919" s="351"/>
      <c r="AF919" s="351"/>
      <c r="AG919" s="351"/>
      <c r="AH919" s="366" t="s">
        <v>804</v>
      </c>
      <c r="AI919" s="367"/>
      <c r="AJ919" s="367"/>
      <c r="AK919" s="367"/>
      <c r="AL919" s="354" t="s">
        <v>804</v>
      </c>
      <c r="AM919" s="355"/>
      <c r="AN919" s="355"/>
      <c r="AO919" s="356"/>
      <c r="AP919" s="357" t="s">
        <v>804</v>
      </c>
      <c r="AQ919" s="357"/>
      <c r="AR919" s="357"/>
      <c r="AS919" s="357"/>
      <c r="AT919" s="357"/>
      <c r="AU919" s="357"/>
      <c r="AV919" s="357"/>
      <c r="AW919" s="357"/>
      <c r="AX919" s="357"/>
      <c r="AY919">
        <f>COUNTA($C$919)</f>
        <v>1</v>
      </c>
    </row>
    <row r="920" spans="1:51" ht="30" customHeight="1" x14ac:dyDescent="0.15">
      <c r="A920" s="370">
        <v>10</v>
      </c>
      <c r="B920" s="370">
        <v>1</v>
      </c>
      <c r="C920" s="358" t="s">
        <v>815</v>
      </c>
      <c r="D920" s="343"/>
      <c r="E920" s="343"/>
      <c r="F920" s="343"/>
      <c r="G920" s="343"/>
      <c r="H920" s="343"/>
      <c r="I920" s="343"/>
      <c r="J920" s="344" t="s">
        <v>804</v>
      </c>
      <c r="K920" s="345"/>
      <c r="L920" s="345"/>
      <c r="M920" s="345"/>
      <c r="N920" s="345"/>
      <c r="O920" s="345"/>
      <c r="P920" s="359" t="s">
        <v>805</v>
      </c>
      <c r="Q920" s="346"/>
      <c r="R920" s="346"/>
      <c r="S920" s="346"/>
      <c r="T920" s="346"/>
      <c r="U920" s="346"/>
      <c r="V920" s="346"/>
      <c r="W920" s="346"/>
      <c r="X920" s="346"/>
      <c r="Y920" s="347">
        <v>3.0000000000000001E-3</v>
      </c>
      <c r="Z920" s="348"/>
      <c r="AA920" s="348"/>
      <c r="AB920" s="349"/>
      <c r="AC920" s="350" t="s">
        <v>80</v>
      </c>
      <c r="AD920" s="351"/>
      <c r="AE920" s="351"/>
      <c r="AF920" s="351"/>
      <c r="AG920" s="351"/>
      <c r="AH920" s="366" t="s">
        <v>804</v>
      </c>
      <c r="AI920" s="367"/>
      <c r="AJ920" s="367"/>
      <c r="AK920" s="367"/>
      <c r="AL920" s="354" t="s">
        <v>804</v>
      </c>
      <c r="AM920" s="355"/>
      <c r="AN920" s="355"/>
      <c r="AO920" s="356"/>
      <c r="AP920" s="357" t="s">
        <v>804</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7"/>
      <c r="AP1109" s="365" t="s">
        <v>330</v>
      </c>
      <c r="AQ1109" s="365"/>
      <c r="AR1109" s="365"/>
      <c r="AS1109" s="365"/>
      <c r="AT1109" s="365"/>
      <c r="AU1109" s="365"/>
      <c r="AV1109" s="365"/>
      <c r="AW1109" s="365"/>
      <c r="AX1109" s="365"/>
    </row>
    <row r="1110" spans="1:51" ht="47.25" customHeight="1" x14ac:dyDescent="0.15">
      <c r="A1110" s="370">
        <v>1</v>
      </c>
      <c r="B1110" s="370">
        <v>1</v>
      </c>
      <c r="C1110" s="376" t="s">
        <v>795</v>
      </c>
      <c r="D1110" s="368"/>
      <c r="E1110" s="150" t="s">
        <v>796</v>
      </c>
      <c r="F1110" s="369"/>
      <c r="G1110" s="369"/>
      <c r="H1110" s="369"/>
      <c r="I1110" s="369"/>
      <c r="J1110" s="344">
        <v>5011101033882</v>
      </c>
      <c r="K1110" s="345"/>
      <c r="L1110" s="345"/>
      <c r="M1110" s="345"/>
      <c r="N1110" s="345"/>
      <c r="O1110" s="345"/>
      <c r="P1110" s="378" t="s">
        <v>797</v>
      </c>
      <c r="Q1110" s="379"/>
      <c r="R1110" s="379"/>
      <c r="S1110" s="379"/>
      <c r="T1110" s="379"/>
      <c r="U1110" s="379"/>
      <c r="V1110" s="379"/>
      <c r="W1110" s="379"/>
      <c r="X1110" s="379"/>
      <c r="Y1110" s="347">
        <v>76</v>
      </c>
      <c r="Z1110" s="348"/>
      <c r="AA1110" s="348"/>
      <c r="AB1110" s="349"/>
      <c r="AC1110" s="371" t="s">
        <v>370</v>
      </c>
      <c r="AD1110" s="371"/>
      <c r="AE1110" s="371"/>
      <c r="AF1110" s="371"/>
      <c r="AG1110" s="371"/>
      <c r="AH1110" s="352">
        <v>1</v>
      </c>
      <c r="AI1110" s="353"/>
      <c r="AJ1110" s="353"/>
      <c r="AK1110" s="353"/>
      <c r="AL1110" s="354">
        <v>89.58</v>
      </c>
      <c r="AM1110" s="355"/>
      <c r="AN1110" s="355"/>
      <c r="AO1110" s="356"/>
      <c r="AP1110" s="357" t="s">
        <v>404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13" priority="14069">
      <formula>IF(RIGHT(TEXT(P14,"0.#"),1)=".",FALSE,TRUE)</formula>
    </cfRule>
    <cfRule type="expression" dxfId="2812" priority="14070">
      <formula>IF(RIGHT(TEXT(P14,"0.#"),1)=".",TRUE,FALSE)</formula>
    </cfRule>
  </conditionalFormatting>
  <conditionalFormatting sqref="P18:AX18">
    <cfRule type="expression" dxfId="2811" priority="13945">
      <formula>IF(RIGHT(TEXT(P18,"0.#"),1)=".",FALSE,TRUE)</formula>
    </cfRule>
    <cfRule type="expression" dxfId="2810" priority="13946">
      <formula>IF(RIGHT(TEXT(P18,"0.#"),1)=".",TRUE,FALSE)</formula>
    </cfRule>
  </conditionalFormatting>
  <conditionalFormatting sqref="Y790">
    <cfRule type="expression" dxfId="2809" priority="13941">
      <formula>IF(RIGHT(TEXT(Y790,"0.#"),1)=".",FALSE,TRUE)</formula>
    </cfRule>
    <cfRule type="expression" dxfId="2808" priority="13942">
      <formula>IF(RIGHT(TEXT(Y790,"0.#"),1)=".",TRUE,FALSE)</formula>
    </cfRule>
  </conditionalFormatting>
  <conditionalFormatting sqref="Y799">
    <cfRule type="expression" dxfId="2807" priority="13937">
      <formula>IF(RIGHT(TEXT(Y799,"0.#"),1)=".",FALSE,TRUE)</formula>
    </cfRule>
    <cfRule type="expression" dxfId="2806" priority="13938">
      <formula>IF(RIGHT(TEXT(Y799,"0.#"),1)=".",TRUE,FALSE)</formula>
    </cfRule>
  </conditionalFormatting>
  <conditionalFormatting sqref="Y830:Y837 Y828 Y817:Y824 Y815 Y804:Y811 Y802">
    <cfRule type="expression" dxfId="2805" priority="13719">
      <formula>IF(RIGHT(TEXT(Y802,"0.#"),1)=".",FALSE,TRUE)</formula>
    </cfRule>
    <cfRule type="expression" dxfId="2804" priority="13720">
      <formula>IF(RIGHT(TEXT(Y802,"0.#"),1)=".",TRUE,FALSE)</formula>
    </cfRule>
  </conditionalFormatting>
  <conditionalFormatting sqref="P15:AC17 P13:AX13 AR15:AX15">
    <cfRule type="expression" dxfId="2803" priority="13767">
      <formula>IF(RIGHT(TEXT(P13,"0.#"),1)=".",FALSE,TRUE)</formula>
    </cfRule>
    <cfRule type="expression" dxfId="2802" priority="13768">
      <formula>IF(RIGHT(TEXT(P13,"0.#"),1)=".",TRUE,FALSE)</formula>
    </cfRule>
  </conditionalFormatting>
  <conditionalFormatting sqref="P19:AJ19">
    <cfRule type="expression" dxfId="2801" priority="13765">
      <formula>IF(RIGHT(TEXT(P19,"0.#"),1)=".",FALSE,TRUE)</formula>
    </cfRule>
    <cfRule type="expression" dxfId="2800" priority="13766">
      <formula>IF(RIGHT(TEXT(P19,"0.#"),1)=".",TRUE,FALSE)</formula>
    </cfRule>
  </conditionalFormatting>
  <conditionalFormatting sqref="AQ101">
    <cfRule type="expression" dxfId="2799" priority="13757">
      <formula>IF(RIGHT(TEXT(AQ101,"0.#"),1)=".",FALSE,TRUE)</formula>
    </cfRule>
    <cfRule type="expression" dxfId="2798" priority="13758">
      <formula>IF(RIGHT(TEXT(AQ101,"0.#"),1)=".",TRUE,FALSE)</formula>
    </cfRule>
  </conditionalFormatting>
  <conditionalFormatting sqref="Y791:Y798 Y789">
    <cfRule type="expression" dxfId="2797" priority="13743">
      <formula>IF(RIGHT(TEXT(Y789,"0.#"),1)=".",FALSE,TRUE)</formula>
    </cfRule>
    <cfRule type="expression" dxfId="2796" priority="13744">
      <formula>IF(RIGHT(TEXT(Y789,"0.#"),1)=".",TRUE,FALSE)</formula>
    </cfRule>
  </conditionalFormatting>
  <conditionalFormatting sqref="AU790">
    <cfRule type="expression" dxfId="2795" priority="13741">
      <formula>IF(RIGHT(TEXT(AU790,"0.#"),1)=".",FALSE,TRUE)</formula>
    </cfRule>
    <cfRule type="expression" dxfId="2794" priority="13742">
      <formula>IF(RIGHT(TEXT(AU790,"0.#"),1)=".",TRUE,FALSE)</formula>
    </cfRule>
  </conditionalFormatting>
  <conditionalFormatting sqref="AU799">
    <cfRule type="expression" dxfId="2793" priority="13739">
      <formula>IF(RIGHT(TEXT(AU799,"0.#"),1)=".",FALSE,TRUE)</formula>
    </cfRule>
    <cfRule type="expression" dxfId="2792" priority="13740">
      <formula>IF(RIGHT(TEXT(AU799,"0.#"),1)=".",TRUE,FALSE)</formula>
    </cfRule>
  </conditionalFormatting>
  <conditionalFormatting sqref="AU791:AU798 AU789">
    <cfRule type="expression" dxfId="2791" priority="13737">
      <formula>IF(RIGHT(TEXT(AU789,"0.#"),1)=".",FALSE,TRUE)</formula>
    </cfRule>
    <cfRule type="expression" dxfId="2790" priority="13738">
      <formula>IF(RIGHT(TEXT(AU789,"0.#"),1)=".",TRUE,FALSE)</formula>
    </cfRule>
  </conditionalFormatting>
  <conditionalFormatting sqref="Y829 Y816 Y803">
    <cfRule type="expression" dxfId="2789" priority="13723">
      <formula>IF(RIGHT(TEXT(Y803,"0.#"),1)=".",FALSE,TRUE)</formula>
    </cfRule>
    <cfRule type="expression" dxfId="2788" priority="13724">
      <formula>IF(RIGHT(TEXT(Y803,"0.#"),1)=".",TRUE,FALSE)</formula>
    </cfRule>
  </conditionalFormatting>
  <conditionalFormatting sqref="Y838 Y825 Y812">
    <cfRule type="expression" dxfId="2787" priority="13721">
      <formula>IF(RIGHT(TEXT(Y812,"0.#"),1)=".",FALSE,TRUE)</formula>
    </cfRule>
    <cfRule type="expression" dxfId="2786" priority="13722">
      <formula>IF(RIGHT(TEXT(Y812,"0.#"),1)=".",TRUE,FALSE)</formula>
    </cfRule>
  </conditionalFormatting>
  <conditionalFormatting sqref="AU829 AU816 AU803">
    <cfRule type="expression" dxfId="2785" priority="13717">
      <formula>IF(RIGHT(TEXT(AU803,"0.#"),1)=".",FALSE,TRUE)</formula>
    </cfRule>
    <cfRule type="expression" dxfId="2784" priority="13718">
      <formula>IF(RIGHT(TEXT(AU803,"0.#"),1)=".",TRUE,FALSE)</formula>
    </cfRule>
  </conditionalFormatting>
  <conditionalFormatting sqref="AU838 AU825 AU812">
    <cfRule type="expression" dxfId="2783" priority="13715">
      <formula>IF(RIGHT(TEXT(AU812,"0.#"),1)=".",FALSE,TRUE)</formula>
    </cfRule>
    <cfRule type="expression" dxfId="2782" priority="13716">
      <formula>IF(RIGHT(TEXT(AU812,"0.#"),1)=".",TRUE,FALSE)</formula>
    </cfRule>
  </conditionalFormatting>
  <conditionalFormatting sqref="AU830:AU837 AU828 AU817:AU824 AU815 AU804:AU811 AU802">
    <cfRule type="expression" dxfId="2781" priority="13713">
      <formula>IF(RIGHT(TEXT(AU802,"0.#"),1)=".",FALSE,TRUE)</formula>
    </cfRule>
    <cfRule type="expression" dxfId="2780" priority="13714">
      <formula>IF(RIGHT(TEXT(AU802,"0.#"),1)=".",TRUE,FALSE)</formula>
    </cfRule>
  </conditionalFormatting>
  <conditionalFormatting sqref="AM87">
    <cfRule type="expression" dxfId="2779" priority="13367">
      <formula>IF(RIGHT(TEXT(AM87,"0.#"),1)=".",FALSE,TRUE)</formula>
    </cfRule>
    <cfRule type="expression" dxfId="2778" priority="13368">
      <formula>IF(RIGHT(TEXT(AM87,"0.#"),1)=".",TRUE,FALSE)</formula>
    </cfRule>
  </conditionalFormatting>
  <conditionalFormatting sqref="AE55">
    <cfRule type="expression" dxfId="2777" priority="13435">
      <formula>IF(RIGHT(TEXT(AE55,"0.#"),1)=".",FALSE,TRUE)</formula>
    </cfRule>
    <cfRule type="expression" dxfId="2776" priority="13436">
      <formula>IF(RIGHT(TEXT(AE55,"0.#"),1)=".",TRUE,FALSE)</formula>
    </cfRule>
  </conditionalFormatting>
  <conditionalFormatting sqref="AI55">
    <cfRule type="expression" dxfId="2775" priority="13433">
      <formula>IF(RIGHT(TEXT(AI55,"0.#"),1)=".",FALSE,TRUE)</formula>
    </cfRule>
    <cfRule type="expression" dxfId="2774" priority="13434">
      <formula>IF(RIGHT(TEXT(AI55,"0.#"),1)=".",TRUE,FALSE)</formula>
    </cfRule>
  </conditionalFormatting>
  <conditionalFormatting sqref="AM34">
    <cfRule type="expression" dxfId="2773" priority="13513">
      <formula>IF(RIGHT(TEXT(AM34,"0.#"),1)=".",FALSE,TRUE)</formula>
    </cfRule>
    <cfRule type="expression" dxfId="2772" priority="13514">
      <formula>IF(RIGHT(TEXT(AM34,"0.#"),1)=".",TRUE,FALSE)</formula>
    </cfRule>
  </conditionalFormatting>
  <conditionalFormatting sqref="AM32">
    <cfRule type="expression" dxfId="2771" priority="13517">
      <formula>IF(RIGHT(TEXT(AM32,"0.#"),1)=".",FALSE,TRUE)</formula>
    </cfRule>
    <cfRule type="expression" dxfId="2770" priority="13518">
      <formula>IF(RIGHT(TEXT(AM32,"0.#"),1)=".",TRUE,FALSE)</formula>
    </cfRule>
  </conditionalFormatting>
  <conditionalFormatting sqref="AM33">
    <cfRule type="expression" dxfId="2769" priority="13515">
      <formula>IF(RIGHT(TEXT(AM33,"0.#"),1)=".",FALSE,TRUE)</formula>
    </cfRule>
    <cfRule type="expression" dxfId="2768" priority="13516">
      <formula>IF(RIGHT(TEXT(AM33,"0.#"),1)=".",TRUE,FALSE)</formula>
    </cfRule>
  </conditionalFormatting>
  <conditionalFormatting sqref="AQ32:AQ34">
    <cfRule type="expression" dxfId="2767" priority="13507">
      <formula>IF(RIGHT(TEXT(AQ32,"0.#"),1)=".",FALSE,TRUE)</formula>
    </cfRule>
    <cfRule type="expression" dxfId="2766" priority="13508">
      <formula>IF(RIGHT(TEXT(AQ32,"0.#"),1)=".",TRUE,FALSE)</formula>
    </cfRule>
  </conditionalFormatting>
  <conditionalFormatting sqref="AU32:AU34">
    <cfRule type="expression" dxfId="2765" priority="13505">
      <formula>IF(RIGHT(TEXT(AU32,"0.#"),1)=".",FALSE,TRUE)</formula>
    </cfRule>
    <cfRule type="expression" dxfId="2764" priority="13506">
      <formula>IF(RIGHT(TEXT(AU32,"0.#"),1)=".",TRUE,FALSE)</formula>
    </cfRule>
  </conditionalFormatting>
  <conditionalFormatting sqref="AE53">
    <cfRule type="expression" dxfId="2763" priority="13439">
      <formula>IF(RIGHT(TEXT(AE53,"0.#"),1)=".",FALSE,TRUE)</formula>
    </cfRule>
    <cfRule type="expression" dxfId="2762" priority="13440">
      <formula>IF(RIGHT(TEXT(AE53,"0.#"),1)=".",TRUE,FALSE)</formula>
    </cfRule>
  </conditionalFormatting>
  <conditionalFormatting sqref="AE54">
    <cfRule type="expression" dxfId="2761" priority="13437">
      <formula>IF(RIGHT(TEXT(AE54,"0.#"),1)=".",FALSE,TRUE)</formula>
    </cfRule>
    <cfRule type="expression" dxfId="2760" priority="13438">
      <formula>IF(RIGHT(TEXT(AE54,"0.#"),1)=".",TRUE,FALSE)</formula>
    </cfRule>
  </conditionalFormatting>
  <conditionalFormatting sqref="AI54">
    <cfRule type="expression" dxfId="2759" priority="13431">
      <formula>IF(RIGHT(TEXT(AI54,"0.#"),1)=".",FALSE,TRUE)</formula>
    </cfRule>
    <cfRule type="expression" dxfId="2758" priority="13432">
      <formula>IF(RIGHT(TEXT(AI54,"0.#"),1)=".",TRUE,FALSE)</formula>
    </cfRule>
  </conditionalFormatting>
  <conditionalFormatting sqref="AI53">
    <cfRule type="expression" dxfId="2757" priority="13429">
      <formula>IF(RIGHT(TEXT(AI53,"0.#"),1)=".",FALSE,TRUE)</formula>
    </cfRule>
    <cfRule type="expression" dxfId="2756" priority="13430">
      <formula>IF(RIGHT(TEXT(AI53,"0.#"),1)=".",TRUE,FALSE)</formula>
    </cfRule>
  </conditionalFormatting>
  <conditionalFormatting sqref="AM53">
    <cfRule type="expression" dxfId="2755" priority="13427">
      <formula>IF(RIGHT(TEXT(AM53,"0.#"),1)=".",FALSE,TRUE)</formula>
    </cfRule>
    <cfRule type="expression" dxfId="2754" priority="13428">
      <formula>IF(RIGHT(TEXT(AM53,"0.#"),1)=".",TRUE,FALSE)</formula>
    </cfRule>
  </conditionalFormatting>
  <conditionalFormatting sqref="AM54">
    <cfRule type="expression" dxfId="2753" priority="13425">
      <formula>IF(RIGHT(TEXT(AM54,"0.#"),1)=".",FALSE,TRUE)</formula>
    </cfRule>
    <cfRule type="expression" dxfId="2752" priority="13426">
      <formula>IF(RIGHT(TEXT(AM54,"0.#"),1)=".",TRUE,FALSE)</formula>
    </cfRule>
  </conditionalFormatting>
  <conditionalFormatting sqref="AM55">
    <cfRule type="expression" dxfId="2751" priority="13423">
      <formula>IF(RIGHT(TEXT(AM55,"0.#"),1)=".",FALSE,TRUE)</formula>
    </cfRule>
    <cfRule type="expression" dxfId="2750" priority="13424">
      <formula>IF(RIGHT(TEXT(AM55,"0.#"),1)=".",TRUE,FALSE)</formula>
    </cfRule>
  </conditionalFormatting>
  <conditionalFormatting sqref="AE60">
    <cfRule type="expression" dxfId="2749" priority="13409">
      <formula>IF(RIGHT(TEXT(AE60,"0.#"),1)=".",FALSE,TRUE)</formula>
    </cfRule>
    <cfRule type="expression" dxfId="2748" priority="13410">
      <formula>IF(RIGHT(TEXT(AE60,"0.#"),1)=".",TRUE,FALSE)</formula>
    </cfRule>
  </conditionalFormatting>
  <conditionalFormatting sqref="AE61">
    <cfRule type="expression" dxfId="2747" priority="13407">
      <formula>IF(RIGHT(TEXT(AE61,"0.#"),1)=".",FALSE,TRUE)</formula>
    </cfRule>
    <cfRule type="expression" dxfId="2746" priority="13408">
      <formula>IF(RIGHT(TEXT(AE61,"0.#"),1)=".",TRUE,FALSE)</formula>
    </cfRule>
  </conditionalFormatting>
  <conditionalFormatting sqref="AE62">
    <cfRule type="expression" dxfId="2745" priority="13405">
      <formula>IF(RIGHT(TEXT(AE62,"0.#"),1)=".",FALSE,TRUE)</formula>
    </cfRule>
    <cfRule type="expression" dxfId="2744" priority="13406">
      <formula>IF(RIGHT(TEXT(AE62,"0.#"),1)=".",TRUE,FALSE)</formula>
    </cfRule>
  </conditionalFormatting>
  <conditionalFormatting sqref="AI62">
    <cfRule type="expression" dxfId="2743" priority="13403">
      <formula>IF(RIGHT(TEXT(AI62,"0.#"),1)=".",FALSE,TRUE)</formula>
    </cfRule>
    <cfRule type="expression" dxfId="2742" priority="13404">
      <formula>IF(RIGHT(TEXT(AI62,"0.#"),1)=".",TRUE,FALSE)</formula>
    </cfRule>
  </conditionalFormatting>
  <conditionalFormatting sqref="AI61">
    <cfRule type="expression" dxfId="2741" priority="13401">
      <formula>IF(RIGHT(TEXT(AI61,"0.#"),1)=".",FALSE,TRUE)</formula>
    </cfRule>
    <cfRule type="expression" dxfId="2740" priority="13402">
      <formula>IF(RIGHT(TEXT(AI61,"0.#"),1)=".",TRUE,FALSE)</formula>
    </cfRule>
  </conditionalFormatting>
  <conditionalFormatting sqref="AI60">
    <cfRule type="expression" dxfId="2739" priority="13399">
      <formula>IF(RIGHT(TEXT(AI60,"0.#"),1)=".",FALSE,TRUE)</formula>
    </cfRule>
    <cfRule type="expression" dxfId="2738" priority="13400">
      <formula>IF(RIGHT(TEXT(AI60,"0.#"),1)=".",TRUE,FALSE)</formula>
    </cfRule>
  </conditionalFormatting>
  <conditionalFormatting sqref="AM60">
    <cfRule type="expression" dxfId="2737" priority="13397">
      <formula>IF(RIGHT(TEXT(AM60,"0.#"),1)=".",FALSE,TRUE)</formula>
    </cfRule>
    <cfRule type="expression" dxfId="2736" priority="13398">
      <formula>IF(RIGHT(TEXT(AM60,"0.#"),1)=".",TRUE,FALSE)</formula>
    </cfRule>
  </conditionalFormatting>
  <conditionalFormatting sqref="AM61">
    <cfRule type="expression" dxfId="2735" priority="13395">
      <formula>IF(RIGHT(TEXT(AM61,"0.#"),1)=".",FALSE,TRUE)</formula>
    </cfRule>
    <cfRule type="expression" dxfId="2734" priority="13396">
      <formula>IF(RIGHT(TEXT(AM61,"0.#"),1)=".",TRUE,FALSE)</formula>
    </cfRule>
  </conditionalFormatting>
  <conditionalFormatting sqref="AM62">
    <cfRule type="expression" dxfId="2733" priority="13393">
      <formula>IF(RIGHT(TEXT(AM62,"0.#"),1)=".",FALSE,TRUE)</formula>
    </cfRule>
    <cfRule type="expression" dxfId="2732" priority="13394">
      <formula>IF(RIGHT(TEXT(AM62,"0.#"),1)=".",TRUE,FALSE)</formula>
    </cfRule>
  </conditionalFormatting>
  <conditionalFormatting sqref="AE87">
    <cfRule type="expression" dxfId="2731" priority="13379">
      <formula>IF(RIGHT(TEXT(AE87,"0.#"),1)=".",FALSE,TRUE)</formula>
    </cfRule>
    <cfRule type="expression" dxfId="2730" priority="13380">
      <formula>IF(RIGHT(TEXT(AE87,"0.#"),1)=".",TRUE,FALSE)</formula>
    </cfRule>
  </conditionalFormatting>
  <conditionalFormatting sqref="AE88">
    <cfRule type="expression" dxfId="2729" priority="13377">
      <formula>IF(RIGHT(TEXT(AE88,"0.#"),1)=".",FALSE,TRUE)</formula>
    </cfRule>
    <cfRule type="expression" dxfId="2728" priority="13378">
      <formula>IF(RIGHT(TEXT(AE88,"0.#"),1)=".",TRUE,FALSE)</formula>
    </cfRule>
  </conditionalFormatting>
  <conditionalFormatting sqref="AE89">
    <cfRule type="expression" dxfId="2727" priority="13375">
      <formula>IF(RIGHT(TEXT(AE89,"0.#"),1)=".",FALSE,TRUE)</formula>
    </cfRule>
    <cfRule type="expression" dxfId="2726" priority="13376">
      <formula>IF(RIGHT(TEXT(AE89,"0.#"),1)=".",TRUE,FALSE)</formula>
    </cfRule>
  </conditionalFormatting>
  <conditionalFormatting sqref="AI89">
    <cfRule type="expression" dxfId="2725" priority="13373">
      <formula>IF(RIGHT(TEXT(AI89,"0.#"),1)=".",FALSE,TRUE)</formula>
    </cfRule>
    <cfRule type="expression" dxfId="2724" priority="13374">
      <formula>IF(RIGHT(TEXT(AI89,"0.#"),1)=".",TRUE,FALSE)</formula>
    </cfRule>
  </conditionalFormatting>
  <conditionalFormatting sqref="AI88">
    <cfRule type="expression" dxfId="2723" priority="13371">
      <formula>IF(RIGHT(TEXT(AI88,"0.#"),1)=".",FALSE,TRUE)</formula>
    </cfRule>
    <cfRule type="expression" dxfId="2722" priority="13372">
      <formula>IF(RIGHT(TEXT(AI88,"0.#"),1)=".",TRUE,FALSE)</formula>
    </cfRule>
  </conditionalFormatting>
  <conditionalFormatting sqref="AI87">
    <cfRule type="expression" dxfId="2721" priority="13369">
      <formula>IF(RIGHT(TEXT(AI87,"0.#"),1)=".",FALSE,TRUE)</formula>
    </cfRule>
    <cfRule type="expression" dxfId="2720" priority="13370">
      <formula>IF(RIGHT(TEXT(AI87,"0.#"),1)=".",TRUE,FALSE)</formula>
    </cfRule>
  </conditionalFormatting>
  <conditionalFormatting sqref="AM88">
    <cfRule type="expression" dxfId="2719" priority="13365">
      <formula>IF(RIGHT(TEXT(AM88,"0.#"),1)=".",FALSE,TRUE)</formula>
    </cfRule>
    <cfRule type="expression" dxfId="2718" priority="13366">
      <formula>IF(RIGHT(TEXT(AM88,"0.#"),1)=".",TRUE,FALSE)</formula>
    </cfRule>
  </conditionalFormatting>
  <conditionalFormatting sqref="AM89">
    <cfRule type="expression" dxfId="2717" priority="13363">
      <formula>IF(RIGHT(TEXT(AM89,"0.#"),1)=".",FALSE,TRUE)</formula>
    </cfRule>
    <cfRule type="expression" dxfId="2716" priority="13364">
      <formula>IF(RIGHT(TEXT(AM89,"0.#"),1)=".",TRUE,FALSE)</formula>
    </cfRule>
  </conditionalFormatting>
  <conditionalFormatting sqref="AE92">
    <cfRule type="expression" dxfId="2715" priority="13349">
      <formula>IF(RIGHT(TEXT(AE92,"0.#"),1)=".",FALSE,TRUE)</formula>
    </cfRule>
    <cfRule type="expression" dxfId="2714" priority="13350">
      <formula>IF(RIGHT(TEXT(AE92,"0.#"),1)=".",TRUE,FALSE)</formula>
    </cfRule>
  </conditionalFormatting>
  <conditionalFormatting sqref="AE93">
    <cfRule type="expression" dxfId="2713" priority="13347">
      <formula>IF(RIGHT(TEXT(AE93,"0.#"),1)=".",FALSE,TRUE)</formula>
    </cfRule>
    <cfRule type="expression" dxfId="2712" priority="13348">
      <formula>IF(RIGHT(TEXT(AE93,"0.#"),1)=".",TRUE,FALSE)</formula>
    </cfRule>
  </conditionalFormatting>
  <conditionalFormatting sqref="AE94">
    <cfRule type="expression" dxfId="2711" priority="13345">
      <formula>IF(RIGHT(TEXT(AE94,"0.#"),1)=".",FALSE,TRUE)</formula>
    </cfRule>
    <cfRule type="expression" dxfId="2710" priority="13346">
      <formula>IF(RIGHT(TEXT(AE94,"0.#"),1)=".",TRUE,FALSE)</formula>
    </cfRule>
  </conditionalFormatting>
  <conditionalFormatting sqref="AI94">
    <cfRule type="expression" dxfId="2709" priority="13343">
      <formula>IF(RIGHT(TEXT(AI94,"0.#"),1)=".",FALSE,TRUE)</formula>
    </cfRule>
    <cfRule type="expression" dxfId="2708" priority="13344">
      <formula>IF(RIGHT(TEXT(AI94,"0.#"),1)=".",TRUE,FALSE)</formula>
    </cfRule>
  </conditionalFormatting>
  <conditionalFormatting sqref="AI93">
    <cfRule type="expression" dxfId="2707" priority="13341">
      <formula>IF(RIGHT(TEXT(AI93,"0.#"),1)=".",FALSE,TRUE)</formula>
    </cfRule>
    <cfRule type="expression" dxfId="2706" priority="13342">
      <formula>IF(RIGHT(TEXT(AI93,"0.#"),1)=".",TRUE,FALSE)</formula>
    </cfRule>
  </conditionalFormatting>
  <conditionalFormatting sqref="AI92">
    <cfRule type="expression" dxfId="2705" priority="13339">
      <formula>IF(RIGHT(TEXT(AI92,"0.#"),1)=".",FALSE,TRUE)</formula>
    </cfRule>
    <cfRule type="expression" dxfId="2704" priority="13340">
      <formula>IF(RIGHT(TEXT(AI92,"0.#"),1)=".",TRUE,FALSE)</formula>
    </cfRule>
  </conditionalFormatting>
  <conditionalFormatting sqref="AM92">
    <cfRule type="expression" dxfId="2703" priority="13337">
      <formula>IF(RIGHT(TEXT(AM92,"0.#"),1)=".",FALSE,TRUE)</formula>
    </cfRule>
    <cfRule type="expression" dxfId="2702" priority="13338">
      <formula>IF(RIGHT(TEXT(AM92,"0.#"),1)=".",TRUE,FALSE)</formula>
    </cfRule>
  </conditionalFormatting>
  <conditionalFormatting sqref="AM93">
    <cfRule type="expression" dxfId="2701" priority="13335">
      <formula>IF(RIGHT(TEXT(AM93,"0.#"),1)=".",FALSE,TRUE)</formula>
    </cfRule>
    <cfRule type="expression" dxfId="2700" priority="13336">
      <formula>IF(RIGHT(TEXT(AM93,"0.#"),1)=".",TRUE,FALSE)</formula>
    </cfRule>
  </conditionalFormatting>
  <conditionalFormatting sqref="AM94">
    <cfRule type="expression" dxfId="2699" priority="13333">
      <formula>IF(RIGHT(TEXT(AM94,"0.#"),1)=".",FALSE,TRUE)</formula>
    </cfRule>
    <cfRule type="expression" dxfId="2698" priority="13334">
      <formula>IF(RIGHT(TEXT(AM94,"0.#"),1)=".",TRUE,FALSE)</formula>
    </cfRule>
  </conditionalFormatting>
  <conditionalFormatting sqref="AE97">
    <cfRule type="expression" dxfId="2697" priority="13319">
      <formula>IF(RIGHT(TEXT(AE97,"0.#"),1)=".",FALSE,TRUE)</formula>
    </cfRule>
    <cfRule type="expression" dxfId="2696" priority="13320">
      <formula>IF(RIGHT(TEXT(AE97,"0.#"),1)=".",TRUE,FALSE)</formula>
    </cfRule>
  </conditionalFormatting>
  <conditionalFormatting sqref="AE98">
    <cfRule type="expression" dxfId="2695" priority="13317">
      <formula>IF(RIGHT(TEXT(AE98,"0.#"),1)=".",FALSE,TRUE)</formula>
    </cfRule>
    <cfRule type="expression" dxfId="2694" priority="13318">
      <formula>IF(RIGHT(TEXT(AE98,"0.#"),1)=".",TRUE,FALSE)</formula>
    </cfRule>
  </conditionalFormatting>
  <conditionalFormatting sqref="AE99">
    <cfRule type="expression" dxfId="2693" priority="13315">
      <formula>IF(RIGHT(TEXT(AE99,"0.#"),1)=".",FALSE,TRUE)</formula>
    </cfRule>
    <cfRule type="expression" dxfId="2692" priority="13316">
      <formula>IF(RIGHT(TEXT(AE99,"0.#"),1)=".",TRUE,FALSE)</formula>
    </cfRule>
  </conditionalFormatting>
  <conditionalFormatting sqref="AI99">
    <cfRule type="expression" dxfId="2691" priority="13313">
      <formula>IF(RIGHT(TEXT(AI99,"0.#"),1)=".",FALSE,TRUE)</formula>
    </cfRule>
    <cfRule type="expression" dxfId="2690" priority="13314">
      <formula>IF(RIGHT(TEXT(AI99,"0.#"),1)=".",TRUE,FALSE)</formula>
    </cfRule>
  </conditionalFormatting>
  <conditionalFormatting sqref="AI98">
    <cfRule type="expression" dxfId="2689" priority="13311">
      <formula>IF(RIGHT(TEXT(AI98,"0.#"),1)=".",FALSE,TRUE)</formula>
    </cfRule>
    <cfRule type="expression" dxfId="2688" priority="13312">
      <formula>IF(RIGHT(TEXT(AI98,"0.#"),1)=".",TRUE,FALSE)</formula>
    </cfRule>
  </conditionalFormatting>
  <conditionalFormatting sqref="AI97">
    <cfRule type="expression" dxfId="2687" priority="13309">
      <formula>IF(RIGHT(TEXT(AI97,"0.#"),1)=".",FALSE,TRUE)</formula>
    </cfRule>
    <cfRule type="expression" dxfId="2686" priority="13310">
      <formula>IF(RIGHT(TEXT(AI97,"0.#"),1)=".",TRUE,FALSE)</formula>
    </cfRule>
  </conditionalFormatting>
  <conditionalFormatting sqref="AM97">
    <cfRule type="expression" dxfId="2685" priority="13307">
      <formula>IF(RIGHT(TEXT(AM97,"0.#"),1)=".",FALSE,TRUE)</formula>
    </cfRule>
    <cfRule type="expression" dxfId="2684" priority="13308">
      <formula>IF(RIGHT(TEXT(AM97,"0.#"),1)=".",TRUE,FALSE)</formula>
    </cfRule>
  </conditionalFormatting>
  <conditionalFormatting sqref="AM98">
    <cfRule type="expression" dxfId="2683" priority="13305">
      <formula>IF(RIGHT(TEXT(AM98,"0.#"),1)=".",FALSE,TRUE)</formula>
    </cfRule>
    <cfRule type="expression" dxfId="2682" priority="13306">
      <formula>IF(RIGHT(TEXT(AM98,"0.#"),1)=".",TRUE,FALSE)</formula>
    </cfRule>
  </conditionalFormatting>
  <conditionalFormatting sqref="AM99">
    <cfRule type="expression" dxfId="2681" priority="13303">
      <formula>IF(RIGHT(TEXT(AM99,"0.#"),1)=".",FALSE,TRUE)</formula>
    </cfRule>
    <cfRule type="expression" dxfId="2680" priority="13304">
      <formula>IF(RIGHT(TEXT(AM99,"0.#"),1)=".",TRUE,FALSE)</formula>
    </cfRule>
  </conditionalFormatting>
  <conditionalFormatting sqref="AM101">
    <cfRule type="expression" dxfId="2679" priority="13287">
      <formula>IF(RIGHT(TEXT(AM101,"0.#"),1)=".",FALSE,TRUE)</formula>
    </cfRule>
    <cfRule type="expression" dxfId="2678" priority="13288">
      <formula>IF(RIGHT(TEXT(AM101,"0.#"),1)=".",TRUE,FALSE)</formula>
    </cfRule>
  </conditionalFormatting>
  <conditionalFormatting sqref="AM102">
    <cfRule type="expression" dxfId="2677" priority="13281">
      <formula>IF(RIGHT(TEXT(AM102,"0.#"),1)=".",FALSE,TRUE)</formula>
    </cfRule>
    <cfRule type="expression" dxfId="2676" priority="13282">
      <formula>IF(RIGHT(TEXT(AM102,"0.#"),1)=".",TRUE,FALSE)</formula>
    </cfRule>
  </conditionalFormatting>
  <conditionalFormatting sqref="AQ102">
    <cfRule type="expression" dxfId="2675" priority="13279">
      <formula>IF(RIGHT(TEXT(AQ102,"0.#"),1)=".",FALSE,TRUE)</formula>
    </cfRule>
    <cfRule type="expression" dxfId="2674" priority="13280">
      <formula>IF(RIGHT(TEXT(AQ102,"0.#"),1)=".",TRUE,FALSE)</formula>
    </cfRule>
  </conditionalFormatting>
  <conditionalFormatting sqref="AE107">
    <cfRule type="expression" dxfId="2673" priority="13263">
      <formula>IF(RIGHT(TEXT(AE107,"0.#"),1)=".",FALSE,TRUE)</formula>
    </cfRule>
    <cfRule type="expression" dxfId="2672" priority="13264">
      <formula>IF(RIGHT(TEXT(AE107,"0.#"),1)=".",TRUE,FALSE)</formula>
    </cfRule>
  </conditionalFormatting>
  <conditionalFormatting sqref="AI107">
    <cfRule type="expression" dxfId="2671" priority="13261">
      <formula>IF(RIGHT(TEXT(AI107,"0.#"),1)=".",FALSE,TRUE)</formula>
    </cfRule>
    <cfRule type="expression" dxfId="2670" priority="13262">
      <formula>IF(RIGHT(TEXT(AI107,"0.#"),1)=".",TRUE,FALSE)</formula>
    </cfRule>
  </conditionalFormatting>
  <conditionalFormatting sqref="AM107">
    <cfRule type="expression" dxfId="2669" priority="13259">
      <formula>IF(RIGHT(TEXT(AM107,"0.#"),1)=".",FALSE,TRUE)</formula>
    </cfRule>
    <cfRule type="expression" dxfId="2668" priority="13260">
      <formula>IF(RIGHT(TEXT(AM107,"0.#"),1)=".",TRUE,FALSE)</formula>
    </cfRule>
  </conditionalFormatting>
  <conditionalFormatting sqref="AE108">
    <cfRule type="expression" dxfId="2667" priority="13257">
      <formula>IF(RIGHT(TEXT(AE108,"0.#"),1)=".",FALSE,TRUE)</formula>
    </cfRule>
    <cfRule type="expression" dxfId="2666" priority="13258">
      <formula>IF(RIGHT(TEXT(AE108,"0.#"),1)=".",TRUE,FALSE)</formula>
    </cfRule>
  </conditionalFormatting>
  <conditionalFormatting sqref="AI108">
    <cfRule type="expression" dxfId="2665" priority="13255">
      <formula>IF(RIGHT(TEXT(AI108,"0.#"),1)=".",FALSE,TRUE)</formula>
    </cfRule>
    <cfRule type="expression" dxfId="2664" priority="13256">
      <formula>IF(RIGHT(TEXT(AI108,"0.#"),1)=".",TRUE,FALSE)</formula>
    </cfRule>
  </conditionalFormatting>
  <conditionalFormatting sqref="AM108">
    <cfRule type="expression" dxfId="2663" priority="13253">
      <formula>IF(RIGHT(TEXT(AM108,"0.#"),1)=".",FALSE,TRUE)</formula>
    </cfRule>
    <cfRule type="expression" dxfId="2662" priority="13254">
      <formula>IF(RIGHT(TEXT(AM108,"0.#"),1)=".",TRUE,FALSE)</formula>
    </cfRule>
  </conditionalFormatting>
  <conditionalFormatting sqref="AE110">
    <cfRule type="expression" dxfId="2661" priority="13249">
      <formula>IF(RIGHT(TEXT(AE110,"0.#"),1)=".",FALSE,TRUE)</formula>
    </cfRule>
    <cfRule type="expression" dxfId="2660" priority="13250">
      <formula>IF(RIGHT(TEXT(AE110,"0.#"),1)=".",TRUE,FALSE)</formula>
    </cfRule>
  </conditionalFormatting>
  <conditionalFormatting sqref="AI110">
    <cfRule type="expression" dxfId="2659" priority="13247">
      <formula>IF(RIGHT(TEXT(AI110,"0.#"),1)=".",FALSE,TRUE)</formula>
    </cfRule>
    <cfRule type="expression" dxfId="2658" priority="13248">
      <formula>IF(RIGHT(TEXT(AI110,"0.#"),1)=".",TRUE,FALSE)</formula>
    </cfRule>
  </conditionalFormatting>
  <conditionalFormatting sqref="AM110">
    <cfRule type="expression" dxfId="2657" priority="13245">
      <formula>IF(RIGHT(TEXT(AM110,"0.#"),1)=".",FALSE,TRUE)</formula>
    </cfRule>
    <cfRule type="expression" dxfId="2656" priority="13246">
      <formula>IF(RIGHT(TEXT(AM110,"0.#"),1)=".",TRUE,FALSE)</formula>
    </cfRule>
  </conditionalFormatting>
  <conditionalFormatting sqref="AE111">
    <cfRule type="expression" dxfId="2655" priority="13243">
      <formula>IF(RIGHT(TEXT(AE111,"0.#"),1)=".",FALSE,TRUE)</formula>
    </cfRule>
    <cfRule type="expression" dxfId="2654" priority="13244">
      <formula>IF(RIGHT(TEXT(AE111,"0.#"),1)=".",TRUE,FALSE)</formula>
    </cfRule>
  </conditionalFormatting>
  <conditionalFormatting sqref="AI111">
    <cfRule type="expression" dxfId="2653" priority="13241">
      <formula>IF(RIGHT(TEXT(AI111,"0.#"),1)=".",FALSE,TRUE)</formula>
    </cfRule>
    <cfRule type="expression" dxfId="2652" priority="13242">
      <formula>IF(RIGHT(TEXT(AI111,"0.#"),1)=".",TRUE,FALSE)</formula>
    </cfRule>
  </conditionalFormatting>
  <conditionalFormatting sqref="AM111">
    <cfRule type="expression" dxfId="2651" priority="13239">
      <formula>IF(RIGHT(TEXT(AM111,"0.#"),1)=".",FALSE,TRUE)</formula>
    </cfRule>
    <cfRule type="expression" dxfId="2650" priority="13240">
      <formula>IF(RIGHT(TEXT(AM111,"0.#"),1)=".",TRUE,FALSE)</formula>
    </cfRule>
  </conditionalFormatting>
  <conditionalFormatting sqref="AE113">
    <cfRule type="expression" dxfId="2649" priority="13235">
      <formula>IF(RIGHT(TEXT(AE113,"0.#"),1)=".",FALSE,TRUE)</formula>
    </cfRule>
    <cfRule type="expression" dxfId="2648" priority="13236">
      <formula>IF(RIGHT(TEXT(AE113,"0.#"),1)=".",TRUE,FALSE)</formula>
    </cfRule>
  </conditionalFormatting>
  <conditionalFormatting sqref="AI113">
    <cfRule type="expression" dxfId="2647" priority="13233">
      <formula>IF(RIGHT(TEXT(AI113,"0.#"),1)=".",FALSE,TRUE)</formula>
    </cfRule>
    <cfRule type="expression" dxfId="2646" priority="13234">
      <formula>IF(RIGHT(TEXT(AI113,"0.#"),1)=".",TRUE,FALSE)</formula>
    </cfRule>
  </conditionalFormatting>
  <conditionalFormatting sqref="AM113">
    <cfRule type="expression" dxfId="2645" priority="13231">
      <formula>IF(RIGHT(TEXT(AM113,"0.#"),1)=".",FALSE,TRUE)</formula>
    </cfRule>
    <cfRule type="expression" dxfId="2644" priority="13232">
      <formula>IF(RIGHT(TEXT(AM113,"0.#"),1)=".",TRUE,FALSE)</formula>
    </cfRule>
  </conditionalFormatting>
  <conditionalFormatting sqref="AE114">
    <cfRule type="expression" dxfId="2643" priority="13229">
      <formula>IF(RIGHT(TEXT(AE114,"0.#"),1)=".",FALSE,TRUE)</formula>
    </cfRule>
    <cfRule type="expression" dxfId="2642" priority="13230">
      <formula>IF(RIGHT(TEXT(AE114,"0.#"),1)=".",TRUE,FALSE)</formula>
    </cfRule>
  </conditionalFormatting>
  <conditionalFormatting sqref="AI114">
    <cfRule type="expression" dxfId="2641" priority="13227">
      <formula>IF(RIGHT(TEXT(AI114,"0.#"),1)=".",FALSE,TRUE)</formula>
    </cfRule>
    <cfRule type="expression" dxfId="2640" priority="13228">
      <formula>IF(RIGHT(TEXT(AI114,"0.#"),1)=".",TRUE,FALSE)</formula>
    </cfRule>
  </conditionalFormatting>
  <conditionalFormatting sqref="AM114">
    <cfRule type="expression" dxfId="2639" priority="13225">
      <formula>IF(RIGHT(TEXT(AM114,"0.#"),1)=".",FALSE,TRUE)</formula>
    </cfRule>
    <cfRule type="expression" dxfId="2638" priority="13226">
      <formula>IF(RIGHT(TEXT(AM114,"0.#"),1)=".",TRUE,FALSE)</formula>
    </cfRule>
  </conditionalFormatting>
  <conditionalFormatting sqref="AE116 AQ116">
    <cfRule type="expression" dxfId="2637" priority="13221">
      <formula>IF(RIGHT(TEXT(AE116,"0.#"),1)=".",FALSE,TRUE)</formula>
    </cfRule>
    <cfRule type="expression" dxfId="2636" priority="13222">
      <formula>IF(RIGHT(TEXT(AE116,"0.#"),1)=".",TRUE,FALSE)</formula>
    </cfRule>
  </conditionalFormatting>
  <conditionalFormatting sqref="AI116">
    <cfRule type="expression" dxfId="2635" priority="13219">
      <formula>IF(RIGHT(TEXT(AI116,"0.#"),1)=".",FALSE,TRUE)</formula>
    </cfRule>
    <cfRule type="expression" dxfId="2634" priority="13220">
      <formula>IF(RIGHT(TEXT(AI116,"0.#"),1)=".",TRUE,FALSE)</formula>
    </cfRule>
  </conditionalFormatting>
  <conditionalFormatting sqref="AM116">
    <cfRule type="expression" dxfId="2633" priority="13217">
      <formula>IF(RIGHT(TEXT(AM116,"0.#"),1)=".",FALSE,TRUE)</formula>
    </cfRule>
    <cfRule type="expression" dxfId="2632" priority="13218">
      <formula>IF(RIGHT(TEXT(AM116,"0.#"),1)=".",TRUE,FALSE)</formula>
    </cfRule>
  </conditionalFormatting>
  <conditionalFormatting sqref="AE117 AM117">
    <cfRule type="expression" dxfId="2631" priority="13215">
      <formula>IF(RIGHT(TEXT(AE117,"0.#"),1)=".",FALSE,TRUE)</formula>
    </cfRule>
    <cfRule type="expression" dxfId="2630" priority="13216">
      <formula>IF(RIGHT(TEXT(AE117,"0.#"),1)=".",TRUE,FALSE)</formula>
    </cfRule>
  </conditionalFormatting>
  <conditionalFormatting sqref="AI117">
    <cfRule type="expression" dxfId="2629" priority="13213">
      <formula>IF(RIGHT(TEXT(AI117,"0.#"),1)=".",FALSE,TRUE)</formula>
    </cfRule>
    <cfRule type="expression" dxfId="2628" priority="13214">
      <formula>IF(RIGHT(TEXT(AI117,"0.#"),1)=".",TRUE,FALSE)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E119 AQ119">
    <cfRule type="expression" dxfId="2625" priority="13207">
      <formula>IF(RIGHT(TEXT(AE119,"0.#"),1)=".",FALSE,TRUE)</formula>
    </cfRule>
    <cfRule type="expression" dxfId="2624" priority="13208">
      <formula>IF(RIGHT(TEXT(AE119,"0.#"),1)=".",TRUE,FALSE)</formula>
    </cfRule>
  </conditionalFormatting>
  <conditionalFormatting sqref="AI119">
    <cfRule type="expression" dxfId="2623" priority="13205">
      <formula>IF(RIGHT(TEXT(AI119,"0.#"),1)=".",FALSE,TRUE)</formula>
    </cfRule>
    <cfRule type="expression" dxfId="2622" priority="13206">
      <formula>IF(RIGHT(TEXT(AI119,"0.#"),1)=".",TRUE,FALSE)</formula>
    </cfRule>
  </conditionalFormatting>
  <conditionalFormatting sqref="AM119">
    <cfRule type="expression" dxfId="2621" priority="13203">
      <formula>IF(RIGHT(TEXT(AM119,"0.#"),1)=".",FALSE,TRUE)</formula>
    </cfRule>
    <cfRule type="expression" dxfId="2620" priority="13204">
      <formula>IF(RIGHT(TEXT(AM119,"0.#"),1)=".",TRUE,FALSE)</formula>
    </cfRule>
  </conditionalFormatting>
  <conditionalFormatting sqref="AQ120">
    <cfRule type="expression" dxfId="2619" priority="13195">
      <formula>IF(RIGHT(TEXT(AQ120,"0.#"),1)=".",FALSE,TRUE)</formula>
    </cfRule>
    <cfRule type="expression" dxfId="2618" priority="13196">
      <formula>IF(RIGHT(TEXT(AQ120,"0.#"),1)=".",TRUE,FALSE)</formula>
    </cfRule>
  </conditionalFormatting>
  <conditionalFormatting sqref="AE122 AQ122">
    <cfRule type="expression" dxfId="2617" priority="13193">
      <formula>IF(RIGHT(TEXT(AE122,"0.#"),1)=".",FALSE,TRUE)</formula>
    </cfRule>
    <cfRule type="expression" dxfId="2616" priority="13194">
      <formula>IF(RIGHT(TEXT(AE122,"0.#"),1)=".",TRUE,FALSE)</formula>
    </cfRule>
  </conditionalFormatting>
  <conditionalFormatting sqref="AI122">
    <cfRule type="expression" dxfId="2615" priority="13191">
      <formula>IF(RIGHT(TEXT(AI122,"0.#"),1)=".",FALSE,TRUE)</formula>
    </cfRule>
    <cfRule type="expression" dxfId="2614" priority="13192">
      <formula>IF(RIGHT(TEXT(AI122,"0.#"),1)=".",TRUE,FALSE)</formula>
    </cfRule>
  </conditionalFormatting>
  <conditionalFormatting sqref="AM122">
    <cfRule type="expression" dxfId="2613" priority="13189">
      <formula>IF(RIGHT(TEXT(AM122,"0.#"),1)=".",FALSE,TRUE)</formula>
    </cfRule>
    <cfRule type="expression" dxfId="2612" priority="13190">
      <formula>IF(RIGHT(TEXT(AM122,"0.#"),1)=".",TRUE,FALSE)</formula>
    </cfRule>
  </conditionalFormatting>
  <conditionalFormatting sqref="AQ123">
    <cfRule type="expression" dxfId="2611" priority="13181">
      <formula>IF(RIGHT(TEXT(AQ123,"0.#"),1)=".",FALSE,TRUE)</formula>
    </cfRule>
    <cfRule type="expression" dxfId="2610" priority="13182">
      <formula>IF(RIGHT(TEXT(AQ123,"0.#"),1)=".",TRUE,FALSE)</formula>
    </cfRule>
  </conditionalFormatting>
  <conditionalFormatting sqref="AE125 AQ125">
    <cfRule type="expression" dxfId="2609" priority="13179">
      <formula>IF(RIGHT(TEXT(AE125,"0.#"),1)=".",FALSE,TRUE)</formula>
    </cfRule>
    <cfRule type="expression" dxfId="2608" priority="13180">
      <formula>IF(RIGHT(TEXT(AE125,"0.#"),1)=".",TRUE,FALSE)</formula>
    </cfRule>
  </conditionalFormatting>
  <conditionalFormatting sqref="AI125">
    <cfRule type="expression" dxfId="2607" priority="13177">
      <formula>IF(RIGHT(TEXT(AI125,"0.#"),1)=".",FALSE,TRUE)</formula>
    </cfRule>
    <cfRule type="expression" dxfId="2606" priority="13178">
      <formula>IF(RIGHT(TEXT(AI125,"0.#"),1)=".",TRUE,FALSE)</formula>
    </cfRule>
  </conditionalFormatting>
  <conditionalFormatting sqref="AM125">
    <cfRule type="expression" dxfId="2605" priority="13175">
      <formula>IF(RIGHT(TEXT(AM125,"0.#"),1)=".",FALSE,TRUE)</formula>
    </cfRule>
    <cfRule type="expression" dxfId="2604" priority="13176">
      <formula>IF(RIGHT(TEXT(AM125,"0.#"),1)=".",TRUE,FALSE)</formula>
    </cfRule>
  </conditionalFormatting>
  <conditionalFormatting sqref="AQ126">
    <cfRule type="expression" dxfId="2603" priority="13167">
      <formula>IF(RIGHT(TEXT(AQ126,"0.#"),1)=".",FALSE,TRUE)</formula>
    </cfRule>
    <cfRule type="expression" dxfId="2602" priority="13168">
      <formula>IF(RIGHT(TEXT(AQ126,"0.#"),1)=".",TRUE,FALSE)</formula>
    </cfRule>
  </conditionalFormatting>
  <conditionalFormatting sqref="AE128 AQ128">
    <cfRule type="expression" dxfId="2601" priority="13165">
      <formula>IF(RIGHT(TEXT(AE128,"0.#"),1)=".",FALSE,TRUE)</formula>
    </cfRule>
    <cfRule type="expression" dxfId="2600" priority="13166">
      <formula>IF(RIGHT(TEXT(AE128,"0.#"),1)=".",TRUE,FALSE)</formula>
    </cfRule>
  </conditionalFormatting>
  <conditionalFormatting sqref="AI128">
    <cfRule type="expression" dxfId="2599" priority="13163">
      <formula>IF(RIGHT(TEXT(AI128,"0.#"),1)=".",FALSE,TRUE)</formula>
    </cfRule>
    <cfRule type="expression" dxfId="2598" priority="13164">
      <formula>IF(RIGHT(TEXT(AI128,"0.#"),1)=".",TRUE,FALSE)</formula>
    </cfRule>
  </conditionalFormatting>
  <conditionalFormatting sqref="AM128">
    <cfRule type="expression" dxfId="2597" priority="13161">
      <formula>IF(RIGHT(TEXT(AM128,"0.#"),1)=".",FALSE,TRUE)</formula>
    </cfRule>
    <cfRule type="expression" dxfId="2596" priority="13162">
      <formula>IF(RIGHT(TEXT(AM128,"0.#"),1)=".",TRUE,FALSE)</formula>
    </cfRule>
  </conditionalFormatting>
  <conditionalFormatting sqref="AQ129">
    <cfRule type="expression" dxfId="2595" priority="13153">
      <formula>IF(RIGHT(TEXT(AQ129,"0.#"),1)=".",FALSE,TRUE)</formula>
    </cfRule>
    <cfRule type="expression" dxfId="2594" priority="13154">
      <formula>IF(RIGHT(TEXT(AQ129,"0.#"),1)=".",TRUE,FALSE)</formula>
    </cfRule>
  </conditionalFormatting>
  <conditionalFormatting sqref="AE75">
    <cfRule type="expression" dxfId="2593" priority="13151">
      <formula>IF(RIGHT(TEXT(AE75,"0.#"),1)=".",FALSE,TRUE)</formula>
    </cfRule>
    <cfRule type="expression" dxfId="2592" priority="13152">
      <formula>IF(RIGHT(TEXT(AE75,"0.#"),1)=".",TRUE,FALSE)</formula>
    </cfRule>
  </conditionalFormatting>
  <conditionalFormatting sqref="AE76">
    <cfRule type="expression" dxfId="2591" priority="13149">
      <formula>IF(RIGHT(TEXT(AE76,"0.#"),1)=".",FALSE,TRUE)</formula>
    </cfRule>
    <cfRule type="expression" dxfId="2590" priority="13150">
      <formula>IF(RIGHT(TEXT(AE76,"0.#"),1)=".",TRUE,FALSE)</formula>
    </cfRule>
  </conditionalFormatting>
  <conditionalFormatting sqref="AE77">
    <cfRule type="expression" dxfId="2589" priority="13147">
      <formula>IF(RIGHT(TEXT(AE77,"0.#"),1)=".",FALSE,TRUE)</formula>
    </cfRule>
    <cfRule type="expression" dxfId="2588" priority="13148">
      <formula>IF(RIGHT(TEXT(AE77,"0.#"),1)=".",TRUE,FALSE)</formula>
    </cfRule>
  </conditionalFormatting>
  <conditionalFormatting sqref="AI77">
    <cfRule type="expression" dxfId="2587" priority="13145">
      <formula>IF(RIGHT(TEXT(AI77,"0.#"),1)=".",FALSE,TRUE)</formula>
    </cfRule>
    <cfRule type="expression" dxfId="2586" priority="13146">
      <formula>IF(RIGHT(TEXT(AI77,"0.#"),1)=".",TRUE,FALSE)</formula>
    </cfRule>
  </conditionalFormatting>
  <conditionalFormatting sqref="AI76">
    <cfRule type="expression" dxfId="2585" priority="13143">
      <formula>IF(RIGHT(TEXT(AI76,"0.#"),1)=".",FALSE,TRUE)</formula>
    </cfRule>
    <cfRule type="expression" dxfId="2584" priority="13144">
      <formula>IF(RIGHT(TEXT(AI76,"0.#"),1)=".",TRUE,FALSE)</formula>
    </cfRule>
  </conditionalFormatting>
  <conditionalFormatting sqref="AI75">
    <cfRule type="expression" dxfId="2583" priority="13141">
      <formula>IF(RIGHT(TEXT(AI75,"0.#"),1)=".",FALSE,TRUE)</formula>
    </cfRule>
    <cfRule type="expression" dxfId="2582" priority="13142">
      <formula>IF(RIGHT(TEXT(AI75,"0.#"),1)=".",TRUE,FALSE)</formula>
    </cfRule>
  </conditionalFormatting>
  <conditionalFormatting sqref="AM75">
    <cfRule type="expression" dxfId="2581" priority="13139">
      <formula>IF(RIGHT(TEXT(AM75,"0.#"),1)=".",FALSE,TRUE)</formula>
    </cfRule>
    <cfRule type="expression" dxfId="2580" priority="13140">
      <formula>IF(RIGHT(TEXT(AM75,"0.#"),1)=".",TRUE,FALSE)</formula>
    </cfRule>
  </conditionalFormatting>
  <conditionalFormatting sqref="AM76">
    <cfRule type="expression" dxfId="2579" priority="13137">
      <formula>IF(RIGHT(TEXT(AM76,"0.#"),1)=".",FALSE,TRUE)</formula>
    </cfRule>
    <cfRule type="expression" dxfId="2578" priority="13138">
      <formula>IF(RIGHT(TEXT(AM76,"0.#"),1)=".",TRUE,FALSE)</formula>
    </cfRule>
  </conditionalFormatting>
  <conditionalFormatting sqref="AM77">
    <cfRule type="expression" dxfId="2577" priority="13135">
      <formula>IF(RIGHT(TEXT(AM77,"0.#"),1)=".",FALSE,TRUE)</formula>
    </cfRule>
    <cfRule type="expression" dxfId="2576" priority="13136">
      <formula>IF(RIGHT(TEXT(AM77,"0.#"),1)=".",TRUE,FALSE)</formula>
    </cfRule>
  </conditionalFormatting>
  <conditionalFormatting sqref="AE134:AE135 AI134:AI135 AM134:AM135 AQ134:AQ135 AU134:AU135">
    <cfRule type="expression" dxfId="2575" priority="13121">
      <formula>IF(RIGHT(TEXT(AE134,"0.#"),1)=".",FALSE,TRUE)</formula>
    </cfRule>
    <cfRule type="expression" dxfId="2574" priority="13122">
      <formula>IF(RIGHT(TEXT(AE134,"0.#"),1)=".",TRUE,FALSE)</formula>
    </cfRule>
  </conditionalFormatting>
  <conditionalFormatting sqref="AE433">
    <cfRule type="expression" dxfId="2573" priority="13091">
      <formula>IF(RIGHT(TEXT(AE433,"0.#"),1)=".",FALSE,TRUE)</formula>
    </cfRule>
    <cfRule type="expression" dxfId="2572" priority="13092">
      <formula>IF(RIGHT(TEXT(AE433,"0.#"),1)=".",TRUE,FALSE)</formula>
    </cfRule>
  </conditionalFormatting>
  <conditionalFormatting sqref="AM435">
    <cfRule type="expression" dxfId="2571" priority="13075">
      <formula>IF(RIGHT(TEXT(AM435,"0.#"),1)=".",FALSE,TRUE)</formula>
    </cfRule>
    <cfRule type="expression" dxfId="2570" priority="13076">
      <formula>IF(RIGHT(TEXT(AM435,"0.#"),1)=".",TRUE,FALSE)</formula>
    </cfRule>
  </conditionalFormatting>
  <conditionalFormatting sqref="AE434">
    <cfRule type="expression" dxfId="2569" priority="13089">
      <formula>IF(RIGHT(TEXT(AE434,"0.#"),1)=".",FALSE,TRUE)</formula>
    </cfRule>
    <cfRule type="expression" dxfId="2568" priority="13090">
      <formula>IF(RIGHT(TEXT(AE434,"0.#"),1)=".",TRUE,FALSE)</formula>
    </cfRule>
  </conditionalFormatting>
  <conditionalFormatting sqref="AE435">
    <cfRule type="expression" dxfId="2567" priority="13087">
      <formula>IF(RIGHT(TEXT(AE435,"0.#"),1)=".",FALSE,TRUE)</formula>
    </cfRule>
    <cfRule type="expression" dxfId="2566" priority="13088">
      <formula>IF(RIGHT(TEXT(AE435,"0.#"),1)=".",TRUE,FALSE)</formula>
    </cfRule>
  </conditionalFormatting>
  <conditionalFormatting sqref="AM433">
    <cfRule type="expression" dxfId="2565" priority="13079">
      <formula>IF(RIGHT(TEXT(AM433,"0.#"),1)=".",FALSE,TRUE)</formula>
    </cfRule>
    <cfRule type="expression" dxfId="2564" priority="13080">
      <formula>IF(RIGHT(TEXT(AM433,"0.#"),1)=".",TRUE,FALSE)</formula>
    </cfRule>
  </conditionalFormatting>
  <conditionalFormatting sqref="AM434">
    <cfRule type="expression" dxfId="2563" priority="13077">
      <formula>IF(RIGHT(TEXT(AM434,"0.#"),1)=".",FALSE,TRUE)</formula>
    </cfRule>
    <cfRule type="expression" dxfId="2562" priority="13078">
      <formula>IF(RIGHT(TEXT(AM434,"0.#"),1)=".",TRUE,FALSE)</formula>
    </cfRule>
  </conditionalFormatting>
  <conditionalFormatting sqref="AU433">
    <cfRule type="expression" dxfId="2561" priority="13067">
      <formula>IF(RIGHT(TEXT(AU433,"0.#"),1)=".",FALSE,TRUE)</formula>
    </cfRule>
    <cfRule type="expression" dxfId="2560" priority="13068">
      <formula>IF(RIGHT(TEXT(AU433,"0.#"),1)=".",TRUE,FALSE)</formula>
    </cfRule>
  </conditionalFormatting>
  <conditionalFormatting sqref="AU434">
    <cfRule type="expression" dxfId="2559" priority="13065">
      <formula>IF(RIGHT(TEXT(AU434,"0.#"),1)=".",FALSE,TRUE)</formula>
    </cfRule>
    <cfRule type="expression" dxfId="2558" priority="13066">
      <formula>IF(RIGHT(TEXT(AU434,"0.#"),1)=".",TRUE,FALSE)</formula>
    </cfRule>
  </conditionalFormatting>
  <conditionalFormatting sqref="AU435">
    <cfRule type="expression" dxfId="2557" priority="13063">
      <formula>IF(RIGHT(TEXT(AU435,"0.#"),1)=".",FALSE,TRUE)</formula>
    </cfRule>
    <cfRule type="expression" dxfId="2556" priority="13064">
      <formula>IF(RIGHT(TEXT(AU435,"0.#"),1)=".",TRUE,FALSE)</formula>
    </cfRule>
  </conditionalFormatting>
  <conditionalFormatting sqref="AI435">
    <cfRule type="expression" dxfId="2555" priority="12997">
      <formula>IF(RIGHT(TEXT(AI435,"0.#"),1)=".",FALSE,TRUE)</formula>
    </cfRule>
    <cfRule type="expression" dxfId="2554" priority="12998">
      <formula>IF(RIGHT(TEXT(AI435,"0.#"),1)=".",TRUE,FALSE)</formula>
    </cfRule>
  </conditionalFormatting>
  <conditionalFormatting sqref="AI433">
    <cfRule type="expression" dxfId="2553" priority="13001">
      <formula>IF(RIGHT(TEXT(AI433,"0.#"),1)=".",FALSE,TRUE)</formula>
    </cfRule>
    <cfRule type="expression" dxfId="2552" priority="13002">
      <formula>IF(RIGHT(TEXT(AI433,"0.#"),1)=".",TRUE,FALSE)</formula>
    </cfRule>
  </conditionalFormatting>
  <conditionalFormatting sqref="AI434">
    <cfRule type="expression" dxfId="2551" priority="12999">
      <formula>IF(RIGHT(TEXT(AI434,"0.#"),1)=".",FALSE,TRUE)</formula>
    </cfRule>
    <cfRule type="expression" dxfId="2550" priority="13000">
      <formula>IF(RIGHT(TEXT(AI434,"0.#"),1)=".",TRUE,FALSE)</formula>
    </cfRule>
  </conditionalFormatting>
  <conditionalFormatting sqref="AQ434">
    <cfRule type="expression" dxfId="2549" priority="12983">
      <formula>IF(RIGHT(TEXT(AQ434,"0.#"),1)=".",FALSE,TRUE)</formula>
    </cfRule>
    <cfRule type="expression" dxfId="2548" priority="12984">
      <formula>IF(RIGHT(TEXT(AQ434,"0.#"),1)=".",TRUE,FALSE)</formula>
    </cfRule>
  </conditionalFormatting>
  <conditionalFormatting sqref="AQ435">
    <cfRule type="expression" dxfId="2547" priority="12969">
      <formula>IF(RIGHT(TEXT(AQ435,"0.#"),1)=".",FALSE,TRUE)</formula>
    </cfRule>
    <cfRule type="expression" dxfId="2546" priority="12970">
      <formula>IF(RIGHT(TEXT(AQ435,"0.#"),1)=".",TRUE,FALSE)</formula>
    </cfRule>
  </conditionalFormatting>
  <conditionalFormatting sqref="AQ433">
    <cfRule type="expression" dxfId="2545" priority="12967">
      <formula>IF(RIGHT(TEXT(AQ433,"0.#"),1)=".",FALSE,TRUE)</formula>
    </cfRule>
    <cfRule type="expression" dxfId="2544" priority="12968">
      <formula>IF(RIGHT(TEXT(AQ433,"0.#"),1)=".",TRUE,FALSE)</formula>
    </cfRule>
  </conditionalFormatting>
  <conditionalFormatting sqref="AL847:AO874">
    <cfRule type="expression" dxfId="2543" priority="6691">
      <formula>IF(AND(AL847&gt;=0, RIGHT(TEXT(AL847,"0.#"),1)&lt;&gt;"."),TRUE,FALSE)</formula>
    </cfRule>
    <cfRule type="expression" dxfId="2542" priority="6692">
      <formula>IF(AND(AL847&gt;=0, RIGHT(TEXT(AL847,"0.#"),1)="."),TRUE,FALSE)</formula>
    </cfRule>
    <cfRule type="expression" dxfId="2541" priority="6693">
      <formula>IF(AND(AL847&lt;0, RIGHT(TEXT(AL847,"0.#"),1)&lt;&gt;"."),TRUE,FALSE)</formula>
    </cfRule>
    <cfRule type="expression" dxfId="2540" priority="6694">
      <formula>IF(AND(AL847&lt;0, RIGHT(TEXT(AL847,"0.#"),1)="."),TRUE,FALSE)</formula>
    </cfRule>
  </conditionalFormatting>
  <conditionalFormatting sqref="AQ53:AQ55">
    <cfRule type="expression" dxfId="2539" priority="4713">
      <formula>IF(RIGHT(TEXT(AQ53,"0.#"),1)=".",FALSE,TRUE)</formula>
    </cfRule>
    <cfRule type="expression" dxfId="2538" priority="4714">
      <formula>IF(RIGHT(TEXT(AQ53,"0.#"),1)=".",TRUE,FALSE)</formula>
    </cfRule>
  </conditionalFormatting>
  <conditionalFormatting sqref="AU53:AU55">
    <cfRule type="expression" dxfId="2537" priority="4711">
      <formula>IF(RIGHT(TEXT(AU53,"0.#"),1)=".",FALSE,TRUE)</formula>
    </cfRule>
    <cfRule type="expression" dxfId="2536" priority="4712">
      <formula>IF(RIGHT(TEXT(AU53,"0.#"),1)=".",TRUE,FALSE)</formula>
    </cfRule>
  </conditionalFormatting>
  <conditionalFormatting sqref="AQ60:AQ62">
    <cfRule type="expression" dxfId="2535" priority="4709">
      <formula>IF(RIGHT(TEXT(AQ60,"0.#"),1)=".",FALSE,TRUE)</formula>
    </cfRule>
    <cfRule type="expression" dxfId="2534" priority="4710">
      <formula>IF(RIGHT(TEXT(AQ60,"0.#"),1)=".",TRUE,FALSE)</formula>
    </cfRule>
  </conditionalFormatting>
  <conditionalFormatting sqref="AU60:AU62">
    <cfRule type="expression" dxfId="2533" priority="4707">
      <formula>IF(RIGHT(TEXT(AU60,"0.#"),1)=".",FALSE,TRUE)</formula>
    </cfRule>
    <cfRule type="expression" dxfId="2532" priority="4708">
      <formula>IF(RIGHT(TEXT(AU60,"0.#"),1)=".",TRUE,FALSE)</formula>
    </cfRule>
  </conditionalFormatting>
  <conditionalFormatting sqref="AQ75:AQ77">
    <cfRule type="expression" dxfId="2531" priority="4705">
      <formula>IF(RIGHT(TEXT(AQ75,"0.#"),1)=".",FALSE,TRUE)</formula>
    </cfRule>
    <cfRule type="expression" dxfId="2530" priority="4706">
      <formula>IF(RIGHT(TEXT(AQ75,"0.#"),1)=".",TRUE,FALSE)</formula>
    </cfRule>
  </conditionalFormatting>
  <conditionalFormatting sqref="AU75:AU77">
    <cfRule type="expression" dxfId="2529" priority="4703">
      <formula>IF(RIGHT(TEXT(AU75,"0.#"),1)=".",FALSE,TRUE)</formula>
    </cfRule>
    <cfRule type="expression" dxfId="2528" priority="4704">
      <formula>IF(RIGHT(TEXT(AU75,"0.#"),1)=".",TRUE,FALSE)</formula>
    </cfRule>
  </conditionalFormatting>
  <conditionalFormatting sqref="AQ87:AQ89">
    <cfRule type="expression" dxfId="2527" priority="4701">
      <formula>IF(RIGHT(TEXT(AQ87,"0.#"),1)=".",FALSE,TRUE)</formula>
    </cfRule>
    <cfRule type="expression" dxfId="2526" priority="4702">
      <formula>IF(RIGHT(TEXT(AQ87,"0.#"),1)=".",TRUE,FALSE)</formula>
    </cfRule>
  </conditionalFormatting>
  <conditionalFormatting sqref="AU87:AU89">
    <cfRule type="expression" dxfId="2525" priority="4699">
      <formula>IF(RIGHT(TEXT(AU87,"0.#"),1)=".",FALSE,TRUE)</formula>
    </cfRule>
    <cfRule type="expression" dxfId="2524" priority="4700">
      <formula>IF(RIGHT(TEXT(AU87,"0.#"),1)=".",TRUE,FALSE)</formula>
    </cfRule>
  </conditionalFormatting>
  <conditionalFormatting sqref="AQ92:AQ94">
    <cfRule type="expression" dxfId="2523" priority="4697">
      <formula>IF(RIGHT(TEXT(AQ92,"0.#"),1)=".",FALSE,TRUE)</formula>
    </cfRule>
    <cfRule type="expression" dxfId="2522" priority="4698">
      <formula>IF(RIGHT(TEXT(AQ92,"0.#"),1)=".",TRUE,FALSE)</formula>
    </cfRule>
  </conditionalFormatting>
  <conditionalFormatting sqref="AU92:AU94">
    <cfRule type="expression" dxfId="2521" priority="4695">
      <formula>IF(RIGHT(TEXT(AU92,"0.#"),1)=".",FALSE,TRUE)</formula>
    </cfRule>
    <cfRule type="expression" dxfId="2520" priority="4696">
      <formula>IF(RIGHT(TEXT(AU92,"0.#"),1)=".",TRUE,FALSE)</formula>
    </cfRule>
  </conditionalFormatting>
  <conditionalFormatting sqref="AQ97:AQ99">
    <cfRule type="expression" dxfId="2519" priority="4693">
      <formula>IF(RIGHT(TEXT(AQ97,"0.#"),1)=".",FALSE,TRUE)</formula>
    </cfRule>
    <cfRule type="expression" dxfId="2518" priority="4694">
      <formula>IF(RIGHT(TEXT(AQ97,"0.#"),1)=".",TRUE,FALSE)</formula>
    </cfRule>
  </conditionalFormatting>
  <conditionalFormatting sqref="AU97:AU99">
    <cfRule type="expression" dxfId="2517" priority="4691">
      <formula>IF(RIGHT(TEXT(AU97,"0.#"),1)=".",FALSE,TRUE)</formula>
    </cfRule>
    <cfRule type="expression" dxfId="2516" priority="4692">
      <formula>IF(RIGHT(TEXT(AU97,"0.#"),1)=".",TRUE,FALSE)</formula>
    </cfRule>
  </conditionalFormatting>
  <conditionalFormatting sqref="AE458">
    <cfRule type="expression" dxfId="2515" priority="4385">
      <formula>IF(RIGHT(TEXT(AE458,"0.#"),1)=".",FALSE,TRUE)</formula>
    </cfRule>
    <cfRule type="expression" dxfId="2514" priority="4386">
      <formula>IF(RIGHT(TEXT(AE458,"0.#"),1)=".",TRUE,FALSE)</formula>
    </cfRule>
  </conditionalFormatting>
  <conditionalFormatting sqref="AM460">
    <cfRule type="expression" dxfId="2513" priority="4375">
      <formula>IF(RIGHT(TEXT(AM460,"0.#"),1)=".",FALSE,TRUE)</formula>
    </cfRule>
    <cfRule type="expression" dxfId="2512" priority="4376">
      <formula>IF(RIGHT(TEXT(AM460,"0.#"),1)=".",TRUE,FALSE)</formula>
    </cfRule>
  </conditionalFormatting>
  <conditionalFormatting sqref="AE459">
    <cfRule type="expression" dxfId="2511" priority="4383">
      <formula>IF(RIGHT(TEXT(AE459,"0.#"),1)=".",FALSE,TRUE)</formula>
    </cfRule>
    <cfRule type="expression" dxfId="2510" priority="4384">
      <formula>IF(RIGHT(TEXT(AE459,"0.#"),1)=".",TRUE,FALSE)</formula>
    </cfRule>
  </conditionalFormatting>
  <conditionalFormatting sqref="AE460">
    <cfRule type="expression" dxfId="2509" priority="4381">
      <formula>IF(RIGHT(TEXT(AE460,"0.#"),1)=".",FALSE,TRUE)</formula>
    </cfRule>
    <cfRule type="expression" dxfId="2508" priority="4382">
      <formula>IF(RIGHT(TEXT(AE460,"0.#"),1)=".",TRUE,FALSE)</formula>
    </cfRule>
  </conditionalFormatting>
  <conditionalFormatting sqref="AM458">
    <cfRule type="expression" dxfId="2507" priority="4379">
      <formula>IF(RIGHT(TEXT(AM458,"0.#"),1)=".",FALSE,TRUE)</formula>
    </cfRule>
    <cfRule type="expression" dxfId="2506" priority="4380">
      <formula>IF(RIGHT(TEXT(AM458,"0.#"),1)=".",TRUE,FALSE)</formula>
    </cfRule>
  </conditionalFormatting>
  <conditionalFormatting sqref="AM459">
    <cfRule type="expression" dxfId="2505" priority="4377">
      <formula>IF(RIGHT(TEXT(AM459,"0.#"),1)=".",FALSE,TRUE)</formula>
    </cfRule>
    <cfRule type="expression" dxfId="2504" priority="4378">
      <formula>IF(RIGHT(TEXT(AM459,"0.#"),1)=".",TRUE,FALSE)</formula>
    </cfRule>
  </conditionalFormatting>
  <conditionalFormatting sqref="AU458">
    <cfRule type="expression" dxfId="2503" priority="4373">
      <formula>IF(RIGHT(TEXT(AU458,"0.#"),1)=".",FALSE,TRUE)</formula>
    </cfRule>
    <cfRule type="expression" dxfId="2502" priority="4374">
      <formula>IF(RIGHT(TEXT(AU458,"0.#"),1)=".",TRUE,FALSE)</formula>
    </cfRule>
  </conditionalFormatting>
  <conditionalFormatting sqref="AU459">
    <cfRule type="expression" dxfId="2501" priority="4371">
      <formula>IF(RIGHT(TEXT(AU459,"0.#"),1)=".",FALSE,TRUE)</formula>
    </cfRule>
    <cfRule type="expression" dxfId="2500" priority="4372">
      <formula>IF(RIGHT(TEXT(AU459,"0.#"),1)=".",TRUE,FALSE)</formula>
    </cfRule>
  </conditionalFormatting>
  <conditionalFormatting sqref="AU460">
    <cfRule type="expression" dxfId="2499" priority="4369">
      <formula>IF(RIGHT(TEXT(AU460,"0.#"),1)=".",FALSE,TRUE)</formula>
    </cfRule>
    <cfRule type="expression" dxfId="2498" priority="4370">
      <formula>IF(RIGHT(TEXT(AU460,"0.#"),1)=".",TRUE,FALSE)</formula>
    </cfRule>
  </conditionalFormatting>
  <conditionalFormatting sqref="AI460">
    <cfRule type="expression" dxfId="2497" priority="4363">
      <formula>IF(RIGHT(TEXT(AI460,"0.#"),1)=".",FALSE,TRUE)</formula>
    </cfRule>
    <cfRule type="expression" dxfId="2496" priority="4364">
      <formula>IF(RIGHT(TEXT(AI460,"0.#"),1)=".",TRUE,FALSE)</formula>
    </cfRule>
  </conditionalFormatting>
  <conditionalFormatting sqref="AI458">
    <cfRule type="expression" dxfId="2495" priority="4367">
      <formula>IF(RIGHT(TEXT(AI458,"0.#"),1)=".",FALSE,TRUE)</formula>
    </cfRule>
    <cfRule type="expression" dxfId="2494" priority="4368">
      <formula>IF(RIGHT(TEXT(AI458,"0.#"),1)=".",TRUE,FALSE)</formula>
    </cfRule>
  </conditionalFormatting>
  <conditionalFormatting sqref="AI459">
    <cfRule type="expression" dxfId="2493" priority="4365">
      <formula>IF(RIGHT(TEXT(AI459,"0.#"),1)=".",FALSE,TRUE)</formula>
    </cfRule>
    <cfRule type="expression" dxfId="2492" priority="4366">
      <formula>IF(RIGHT(TEXT(AI459,"0.#"),1)=".",TRUE,FALSE)</formula>
    </cfRule>
  </conditionalFormatting>
  <conditionalFormatting sqref="AQ459">
    <cfRule type="expression" dxfId="2491" priority="4361">
      <formula>IF(RIGHT(TEXT(AQ459,"0.#"),1)=".",FALSE,TRUE)</formula>
    </cfRule>
    <cfRule type="expression" dxfId="2490" priority="4362">
      <formula>IF(RIGHT(TEXT(AQ459,"0.#"),1)=".",TRUE,FALSE)</formula>
    </cfRule>
  </conditionalFormatting>
  <conditionalFormatting sqref="AQ460">
    <cfRule type="expression" dxfId="2489" priority="4359">
      <formula>IF(RIGHT(TEXT(AQ460,"0.#"),1)=".",FALSE,TRUE)</formula>
    </cfRule>
    <cfRule type="expression" dxfId="2488" priority="4360">
      <formula>IF(RIGHT(TEXT(AQ460,"0.#"),1)=".",TRUE,FALSE)</formula>
    </cfRule>
  </conditionalFormatting>
  <conditionalFormatting sqref="AQ458">
    <cfRule type="expression" dxfId="2487" priority="4357">
      <formula>IF(RIGHT(TEXT(AQ458,"0.#"),1)=".",FALSE,TRUE)</formula>
    </cfRule>
    <cfRule type="expression" dxfId="2486" priority="4358">
      <formula>IF(RIGHT(TEXT(AQ458,"0.#"),1)=".",TRUE,FALSE)</formula>
    </cfRule>
  </conditionalFormatting>
  <conditionalFormatting sqref="AE120 AM120">
    <cfRule type="expression" dxfId="2485" priority="3035">
      <formula>IF(RIGHT(TEXT(AE120,"0.#"),1)=".",FALSE,TRUE)</formula>
    </cfRule>
    <cfRule type="expression" dxfId="2484" priority="3036">
      <formula>IF(RIGHT(TEXT(AE120,"0.#"),1)=".",TRUE,FALSE)</formula>
    </cfRule>
  </conditionalFormatting>
  <conditionalFormatting sqref="AI126">
    <cfRule type="expression" dxfId="2483" priority="3025">
      <formula>IF(RIGHT(TEXT(AI126,"0.#"),1)=".",FALSE,TRUE)</formula>
    </cfRule>
    <cfRule type="expression" dxfId="2482" priority="3026">
      <formula>IF(RIGHT(TEXT(AI126,"0.#"),1)=".",TRUE,FALSE)</formula>
    </cfRule>
  </conditionalFormatting>
  <conditionalFormatting sqref="AI120">
    <cfRule type="expression" dxfId="2481" priority="3033">
      <formula>IF(RIGHT(TEXT(AI120,"0.#"),1)=".",FALSE,TRUE)</formula>
    </cfRule>
    <cfRule type="expression" dxfId="2480" priority="3034">
      <formula>IF(RIGHT(TEXT(AI120,"0.#"),1)=".",TRUE,FALSE)</formula>
    </cfRule>
  </conditionalFormatting>
  <conditionalFormatting sqref="AE123 AM123">
    <cfRule type="expression" dxfId="2479" priority="3031">
      <formula>IF(RIGHT(TEXT(AE123,"0.#"),1)=".",FALSE,TRUE)</formula>
    </cfRule>
    <cfRule type="expression" dxfId="2478" priority="3032">
      <formula>IF(RIGHT(TEXT(AE123,"0.#"),1)=".",TRUE,FALSE)</formula>
    </cfRule>
  </conditionalFormatting>
  <conditionalFormatting sqref="AI123">
    <cfRule type="expression" dxfId="2477" priority="3029">
      <formula>IF(RIGHT(TEXT(AI123,"0.#"),1)=".",FALSE,TRUE)</formula>
    </cfRule>
    <cfRule type="expression" dxfId="2476" priority="3030">
      <formula>IF(RIGHT(TEXT(AI123,"0.#"),1)=".",TRUE,FALSE)</formula>
    </cfRule>
  </conditionalFormatting>
  <conditionalFormatting sqref="AE126 AM126">
    <cfRule type="expression" dxfId="2475" priority="3027">
      <formula>IF(RIGHT(TEXT(AE126,"0.#"),1)=".",FALSE,TRUE)</formula>
    </cfRule>
    <cfRule type="expression" dxfId="2474" priority="3028">
      <formula>IF(RIGHT(TEXT(AE126,"0.#"),1)=".",TRUE,FALSE)</formula>
    </cfRule>
  </conditionalFormatting>
  <conditionalFormatting sqref="AE129 AM129">
    <cfRule type="expression" dxfId="2473" priority="3023">
      <formula>IF(RIGHT(TEXT(AE129,"0.#"),1)=".",FALSE,TRUE)</formula>
    </cfRule>
    <cfRule type="expression" dxfId="2472" priority="3024">
      <formula>IF(RIGHT(TEXT(AE129,"0.#"),1)=".",TRUE,FALSE)</formula>
    </cfRule>
  </conditionalFormatting>
  <conditionalFormatting sqref="AI129">
    <cfRule type="expression" dxfId="2471" priority="3021">
      <formula>IF(RIGHT(TEXT(AI129,"0.#"),1)=".",FALSE,TRUE)</formula>
    </cfRule>
    <cfRule type="expression" dxfId="2470" priority="3022">
      <formula>IF(RIGHT(TEXT(AI129,"0.#"),1)=".",TRUE,FALSE)</formula>
    </cfRule>
  </conditionalFormatting>
  <conditionalFormatting sqref="Y847:Y874">
    <cfRule type="expression" dxfId="2469" priority="3019">
      <formula>IF(RIGHT(TEXT(Y847,"0.#"),1)=".",FALSE,TRUE)</formula>
    </cfRule>
    <cfRule type="expression" dxfId="2468" priority="3020">
      <formula>IF(RIGHT(TEXT(Y847,"0.#"),1)=".",TRUE,FALSE)</formula>
    </cfRule>
  </conditionalFormatting>
  <conditionalFormatting sqref="AU518">
    <cfRule type="expression" dxfId="2467" priority="1529">
      <formula>IF(RIGHT(TEXT(AU518,"0.#"),1)=".",FALSE,TRUE)</formula>
    </cfRule>
    <cfRule type="expression" dxfId="2466" priority="1530">
      <formula>IF(RIGHT(TEXT(AU518,"0.#"),1)=".",TRUE,FALSE)</formula>
    </cfRule>
  </conditionalFormatting>
  <conditionalFormatting sqref="AQ551">
    <cfRule type="expression" dxfId="2465" priority="1305">
      <formula>IF(RIGHT(TEXT(AQ551,"0.#"),1)=".",FALSE,TRUE)</formula>
    </cfRule>
    <cfRule type="expression" dxfId="2464" priority="1306">
      <formula>IF(RIGHT(TEXT(AQ551,"0.#"),1)=".",TRUE,FALSE)</formula>
    </cfRule>
  </conditionalFormatting>
  <conditionalFormatting sqref="AE556">
    <cfRule type="expression" dxfId="2463" priority="1303">
      <formula>IF(RIGHT(TEXT(AE556,"0.#"),1)=".",FALSE,TRUE)</formula>
    </cfRule>
    <cfRule type="expression" dxfId="2462" priority="1304">
      <formula>IF(RIGHT(TEXT(AE556,"0.#"),1)=".",TRUE,FALSE)</formula>
    </cfRule>
  </conditionalFormatting>
  <conditionalFormatting sqref="AE557">
    <cfRule type="expression" dxfId="2461" priority="1301">
      <formula>IF(RIGHT(TEXT(AE557,"0.#"),1)=".",FALSE,TRUE)</formula>
    </cfRule>
    <cfRule type="expression" dxfId="2460" priority="1302">
      <formula>IF(RIGHT(TEXT(AE557,"0.#"),1)=".",TRUE,FALSE)</formula>
    </cfRule>
  </conditionalFormatting>
  <conditionalFormatting sqref="AE558">
    <cfRule type="expression" dxfId="2459" priority="1299">
      <formula>IF(RIGHT(TEXT(AE558,"0.#"),1)=".",FALSE,TRUE)</formula>
    </cfRule>
    <cfRule type="expression" dxfId="2458" priority="1300">
      <formula>IF(RIGHT(TEXT(AE558,"0.#"),1)=".",TRUE,FALSE)</formula>
    </cfRule>
  </conditionalFormatting>
  <conditionalFormatting sqref="AU556">
    <cfRule type="expression" dxfId="2457" priority="1291">
      <formula>IF(RIGHT(TEXT(AU556,"0.#"),1)=".",FALSE,TRUE)</formula>
    </cfRule>
    <cfRule type="expression" dxfId="2456" priority="1292">
      <formula>IF(RIGHT(TEXT(AU556,"0.#"),1)=".",TRUE,FALSE)</formula>
    </cfRule>
  </conditionalFormatting>
  <conditionalFormatting sqref="AU557">
    <cfRule type="expression" dxfId="2455" priority="1289">
      <formula>IF(RIGHT(TEXT(AU557,"0.#"),1)=".",FALSE,TRUE)</formula>
    </cfRule>
    <cfRule type="expression" dxfId="2454" priority="1290">
      <formula>IF(RIGHT(TEXT(AU557,"0.#"),1)=".",TRUE,FALSE)</formula>
    </cfRule>
  </conditionalFormatting>
  <conditionalFormatting sqref="AU558">
    <cfRule type="expression" dxfId="2453" priority="1287">
      <formula>IF(RIGHT(TEXT(AU558,"0.#"),1)=".",FALSE,TRUE)</formula>
    </cfRule>
    <cfRule type="expression" dxfId="2452" priority="1288">
      <formula>IF(RIGHT(TEXT(AU558,"0.#"),1)=".",TRUE,FALSE)</formula>
    </cfRule>
  </conditionalFormatting>
  <conditionalFormatting sqref="AQ557">
    <cfRule type="expression" dxfId="2451" priority="1279">
      <formula>IF(RIGHT(TEXT(AQ557,"0.#"),1)=".",FALSE,TRUE)</formula>
    </cfRule>
    <cfRule type="expression" dxfId="2450" priority="1280">
      <formula>IF(RIGHT(TEXT(AQ557,"0.#"),1)=".",TRUE,FALSE)</formula>
    </cfRule>
  </conditionalFormatting>
  <conditionalFormatting sqref="AQ558">
    <cfRule type="expression" dxfId="2449" priority="1277">
      <formula>IF(RIGHT(TEXT(AQ558,"0.#"),1)=".",FALSE,TRUE)</formula>
    </cfRule>
    <cfRule type="expression" dxfId="2448" priority="1278">
      <formula>IF(RIGHT(TEXT(AQ558,"0.#"),1)=".",TRUE,FALSE)</formula>
    </cfRule>
  </conditionalFormatting>
  <conditionalFormatting sqref="AQ556">
    <cfRule type="expression" dxfId="2447" priority="1275">
      <formula>IF(RIGHT(TEXT(AQ556,"0.#"),1)=".",FALSE,TRUE)</formula>
    </cfRule>
    <cfRule type="expression" dxfId="2446" priority="1276">
      <formula>IF(RIGHT(TEXT(AQ556,"0.#"),1)=".",TRUE,FALSE)</formula>
    </cfRule>
  </conditionalFormatting>
  <conditionalFormatting sqref="AE561">
    <cfRule type="expression" dxfId="2445" priority="1273">
      <formula>IF(RIGHT(TEXT(AE561,"0.#"),1)=".",FALSE,TRUE)</formula>
    </cfRule>
    <cfRule type="expression" dxfId="2444" priority="1274">
      <formula>IF(RIGHT(TEXT(AE561,"0.#"),1)=".",TRUE,FALSE)</formula>
    </cfRule>
  </conditionalFormatting>
  <conditionalFormatting sqref="AE562">
    <cfRule type="expression" dxfId="2443" priority="1271">
      <formula>IF(RIGHT(TEXT(AE562,"0.#"),1)=".",FALSE,TRUE)</formula>
    </cfRule>
    <cfRule type="expression" dxfId="2442" priority="1272">
      <formula>IF(RIGHT(TEXT(AE562,"0.#"),1)=".",TRUE,FALSE)</formula>
    </cfRule>
  </conditionalFormatting>
  <conditionalFormatting sqref="AE563">
    <cfRule type="expression" dxfId="2441" priority="1269">
      <formula>IF(RIGHT(TEXT(AE563,"0.#"),1)=".",FALSE,TRUE)</formula>
    </cfRule>
    <cfRule type="expression" dxfId="2440" priority="1270">
      <formula>IF(RIGHT(TEXT(AE563,"0.#"),1)=".",TRUE,FALSE)</formula>
    </cfRule>
  </conditionalFormatting>
  <conditionalFormatting sqref="AL1111:AO1139">
    <cfRule type="expression" dxfId="2439" priority="2925">
      <formula>IF(AND(AL1111&gt;=0, RIGHT(TEXT(AL1111,"0.#"),1)&lt;&gt;"."),TRUE,FALSE)</formula>
    </cfRule>
    <cfRule type="expression" dxfId="2438" priority="2926">
      <formula>IF(AND(AL1111&gt;=0, RIGHT(TEXT(AL1111,"0.#"),1)="."),TRUE,FALSE)</formula>
    </cfRule>
    <cfRule type="expression" dxfId="2437" priority="2927">
      <formula>IF(AND(AL1111&lt;0, RIGHT(TEXT(AL1111,"0.#"),1)&lt;&gt;"."),TRUE,FALSE)</formula>
    </cfRule>
    <cfRule type="expression" dxfId="2436" priority="2928">
      <formula>IF(AND(AL1111&lt;0, RIGHT(TEXT(AL1111,"0.#"),1)="."),TRUE,FALSE)</formula>
    </cfRule>
  </conditionalFormatting>
  <conditionalFormatting sqref="Y1111:Y1139">
    <cfRule type="expression" dxfId="2435" priority="2923">
      <formula>IF(RIGHT(TEXT(Y1111,"0.#"),1)=".",FALSE,TRUE)</formula>
    </cfRule>
    <cfRule type="expression" dxfId="2434" priority="2924">
      <formula>IF(RIGHT(TEXT(Y1111,"0.#"),1)=".",TRUE,FALSE)</formula>
    </cfRule>
  </conditionalFormatting>
  <conditionalFormatting sqref="AQ553">
    <cfRule type="expression" dxfId="2433" priority="1307">
      <formula>IF(RIGHT(TEXT(AQ553,"0.#"),1)=".",FALSE,TRUE)</formula>
    </cfRule>
    <cfRule type="expression" dxfId="2432" priority="1308">
      <formula>IF(RIGHT(TEXT(AQ553,"0.#"),1)=".",TRUE,FALSE)</formula>
    </cfRule>
  </conditionalFormatting>
  <conditionalFormatting sqref="AU552">
    <cfRule type="expression" dxfId="2431" priority="1319">
      <formula>IF(RIGHT(TEXT(AU552,"0.#"),1)=".",FALSE,TRUE)</formula>
    </cfRule>
    <cfRule type="expression" dxfId="2430" priority="1320">
      <formula>IF(RIGHT(TEXT(AU552,"0.#"),1)=".",TRUE,FALSE)</formula>
    </cfRule>
  </conditionalFormatting>
  <conditionalFormatting sqref="AE552">
    <cfRule type="expression" dxfId="2429" priority="1331">
      <formula>IF(RIGHT(TEXT(AE552,"0.#"),1)=".",FALSE,TRUE)</formula>
    </cfRule>
    <cfRule type="expression" dxfId="2428" priority="1332">
      <formula>IF(RIGHT(TEXT(AE552,"0.#"),1)=".",TRUE,FALSE)</formula>
    </cfRule>
  </conditionalFormatting>
  <conditionalFormatting sqref="AQ548">
    <cfRule type="expression" dxfId="2427" priority="1337">
      <formula>IF(RIGHT(TEXT(AQ548,"0.#"),1)=".",FALSE,TRUE)</formula>
    </cfRule>
    <cfRule type="expression" dxfId="2426" priority="1338">
      <formula>IF(RIGHT(TEXT(AQ548,"0.#"),1)=".",TRUE,FALSE)</formula>
    </cfRule>
  </conditionalFormatting>
  <conditionalFormatting sqref="AL845:AO846">
    <cfRule type="expression" dxfId="2425" priority="2877">
      <formula>IF(AND(AL845&gt;=0, RIGHT(TEXT(AL845,"0.#"),1)&lt;&gt;"."),TRUE,FALSE)</formula>
    </cfRule>
    <cfRule type="expression" dxfId="2424" priority="2878">
      <formula>IF(AND(AL845&gt;=0, RIGHT(TEXT(AL845,"0.#"),1)="."),TRUE,FALSE)</formula>
    </cfRule>
    <cfRule type="expression" dxfId="2423" priority="2879">
      <formula>IF(AND(AL845&lt;0, RIGHT(TEXT(AL845,"0.#"),1)&lt;&gt;"."),TRUE,FALSE)</formula>
    </cfRule>
    <cfRule type="expression" dxfId="2422" priority="2880">
      <formula>IF(AND(AL845&lt;0, RIGHT(TEXT(AL845,"0.#"),1)="."),TRUE,FALSE)</formula>
    </cfRule>
  </conditionalFormatting>
  <conditionalFormatting sqref="Y845:Y846">
    <cfRule type="expression" dxfId="2421" priority="2875">
      <formula>IF(RIGHT(TEXT(Y845,"0.#"),1)=".",FALSE,TRUE)</formula>
    </cfRule>
    <cfRule type="expression" dxfId="2420" priority="2876">
      <formula>IF(RIGHT(TEXT(Y845,"0.#"),1)=".",TRUE,FALSE)</formula>
    </cfRule>
  </conditionalFormatting>
  <conditionalFormatting sqref="AE492">
    <cfRule type="expression" dxfId="2419" priority="1663">
      <formula>IF(RIGHT(TEXT(AE492,"0.#"),1)=".",FALSE,TRUE)</formula>
    </cfRule>
    <cfRule type="expression" dxfId="2418" priority="1664">
      <formula>IF(RIGHT(TEXT(AE492,"0.#"),1)=".",TRUE,FALSE)</formula>
    </cfRule>
  </conditionalFormatting>
  <conditionalFormatting sqref="AE493">
    <cfRule type="expression" dxfId="2417" priority="1661">
      <formula>IF(RIGHT(TEXT(AE493,"0.#"),1)=".",FALSE,TRUE)</formula>
    </cfRule>
    <cfRule type="expression" dxfId="2416" priority="1662">
      <formula>IF(RIGHT(TEXT(AE493,"0.#"),1)=".",TRUE,FALSE)</formula>
    </cfRule>
  </conditionalFormatting>
  <conditionalFormatting sqref="AE494">
    <cfRule type="expression" dxfId="2415" priority="1659">
      <formula>IF(RIGHT(TEXT(AE494,"0.#"),1)=".",FALSE,TRUE)</formula>
    </cfRule>
    <cfRule type="expression" dxfId="2414" priority="1660">
      <formula>IF(RIGHT(TEXT(AE494,"0.#"),1)=".",TRUE,FALSE)</formula>
    </cfRule>
  </conditionalFormatting>
  <conditionalFormatting sqref="AQ493">
    <cfRule type="expression" dxfId="2413" priority="1639">
      <formula>IF(RIGHT(TEXT(AQ493,"0.#"),1)=".",FALSE,TRUE)</formula>
    </cfRule>
    <cfRule type="expression" dxfId="2412" priority="1640">
      <formula>IF(RIGHT(TEXT(AQ493,"0.#"),1)=".",TRUE,FALSE)</formula>
    </cfRule>
  </conditionalFormatting>
  <conditionalFormatting sqref="AQ494">
    <cfRule type="expression" dxfId="2411" priority="1637">
      <formula>IF(RIGHT(TEXT(AQ494,"0.#"),1)=".",FALSE,TRUE)</formula>
    </cfRule>
    <cfRule type="expression" dxfId="2410" priority="1638">
      <formula>IF(RIGHT(TEXT(AQ494,"0.#"),1)=".",TRUE,FALSE)</formula>
    </cfRule>
  </conditionalFormatting>
  <conditionalFormatting sqref="AQ492">
    <cfRule type="expression" dxfId="2409" priority="1635">
      <formula>IF(RIGHT(TEXT(AQ492,"0.#"),1)=".",FALSE,TRUE)</formula>
    </cfRule>
    <cfRule type="expression" dxfId="2408" priority="1636">
      <formula>IF(RIGHT(TEXT(AQ492,"0.#"),1)=".",TRUE,FALSE)</formula>
    </cfRule>
  </conditionalFormatting>
  <conditionalFormatting sqref="AU494">
    <cfRule type="expression" dxfId="2407" priority="1647">
      <formula>IF(RIGHT(TEXT(AU494,"0.#"),1)=".",FALSE,TRUE)</formula>
    </cfRule>
    <cfRule type="expression" dxfId="2406" priority="1648">
      <formula>IF(RIGHT(TEXT(AU494,"0.#"),1)=".",TRUE,FALSE)</formula>
    </cfRule>
  </conditionalFormatting>
  <conditionalFormatting sqref="AU492">
    <cfRule type="expression" dxfId="2405" priority="1651">
      <formula>IF(RIGHT(TEXT(AU492,"0.#"),1)=".",FALSE,TRUE)</formula>
    </cfRule>
    <cfRule type="expression" dxfId="2404" priority="1652">
      <formula>IF(RIGHT(TEXT(AU492,"0.#"),1)=".",TRUE,FALSE)</formula>
    </cfRule>
  </conditionalFormatting>
  <conditionalFormatting sqref="AU493">
    <cfRule type="expression" dxfId="2403" priority="1649">
      <formula>IF(RIGHT(TEXT(AU493,"0.#"),1)=".",FALSE,TRUE)</formula>
    </cfRule>
    <cfRule type="expression" dxfId="2402" priority="1650">
      <formula>IF(RIGHT(TEXT(AU493,"0.#"),1)=".",TRUE,FALSE)</formula>
    </cfRule>
  </conditionalFormatting>
  <conditionalFormatting sqref="AU583">
    <cfRule type="expression" dxfId="2401" priority="1167">
      <formula>IF(RIGHT(TEXT(AU583,"0.#"),1)=".",FALSE,TRUE)</formula>
    </cfRule>
    <cfRule type="expression" dxfId="2400" priority="1168">
      <formula>IF(RIGHT(TEXT(AU583,"0.#"),1)=".",TRUE,FALSE)</formula>
    </cfRule>
  </conditionalFormatting>
  <conditionalFormatting sqref="AU582">
    <cfRule type="expression" dxfId="2399" priority="1169">
      <formula>IF(RIGHT(TEXT(AU582,"0.#"),1)=".",FALSE,TRUE)</formula>
    </cfRule>
    <cfRule type="expression" dxfId="2398" priority="1170">
      <formula>IF(RIGHT(TEXT(AU582,"0.#"),1)=".",TRUE,FALSE)</formula>
    </cfRule>
  </conditionalFormatting>
  <conditionalFormatting sqref="AE499">
    <cfRule type="expression" dxfId="2397" priority="1629">
      <formula>IF(RIGHT(TEXT(AE499,"0.#"),1)=".",FALSE,TRUE)</formula>
    </cfRule>
    <cfRule type="expression" dxfId="2396" priority="1630">
      <formula>IF(RIGHT(TEXT(AE499,"0.#"),1)=".",TRUE,FALSE)</formula>
    </cfRule>
  </conditionalFormatting>
  <conditionalFormatting sqref="AE497">
    <cfRule type="expression" dxfId="2395" priority="1633">
      <formula>IF(RIGHT(TEXT(AE497,"0.#"),1)=".",FALSE,TRUE)</formula>
    </cfRule>
    <cfRule type="expression" dxfId="2394" priority="1634">
      <formula>IF(RIGHT(TEXT(AE497,"0.#"),1)=".",TRUE,FALSE)</formula>
    </cfRule>
  </conditionalFormatting>
  <conditionalFormatting sqref="AE498">
    <cfRule type="expression" dxfId="2393" priority="1631">
      <formula>IF(RIGHT(TEXT(AE498,"0.#"),1)=".",FALSE,TRUE)</formula>
    </cfRule>
    <cfRule type="expression" dxfId="2392" priority="1632">
      <formula>IF(RIGHT(TEXT(AE498,"0.#"),1)=".",TRUE,FALSE)</formula>
    </cfRule>
  </conditionalFormatting>
  <conditionalFormatting sqref="AU499">
    <cfRule type="expression" dxfId="2391" priority="1617">
      <formula>IF(RIGHT(TEXT(AU499,"0.#"),1)=".",FALSE,TRUE)</formula>
    </cfRule>
    <cfRule type="expression" dxfId="2390" priority="1618">
      <formula>IF(RIGHT(TEXT(AU499,"0.#"),1)=".",TRUE,FALSE)</formula>
    </cfRule>
  </conditionalFormatting>
  <conditionalFormatting sqref="AU497">
    <cfRule type="expression" dxfId="2389" priority="1621">
      <formula>IF(RIGHT(TEXT(AU497,"0.#"),1)=".",FALSE,TRUE)</formula>
    </cfRule>
    <cfRule type="expression" dxfId="2388" priority="1622">
      <formula>IF(RIGHT(TEXT(AU497,"0.#"),1)=".",TRUE,FALSE)</formula>
    </cfRule>
  </conditionalFormatting>
  <conditionalFormatting sqref="AU498">
    <cfRule type="expression" dxfId="2387" priority="1619">
      <formula>IF(RIGHT(TEXT(AU498,"0.#"),1)=".",FALSE,TRUE)</formula>
    </cfRule>
    <cfRule type="expression" dxfId="2386" priority="1620">
      <formula>IF(RIGHT(TEXT(AU498,"0.#"),1)=".",TRUE,FALSE)</formula>
    </cfRule>
  </conditionalFormatting>
  <conditionalFormatting sqref="AQ497">
    <cfRule type="expression" dxfId="2385" priority="1605">
      <formula>IF(RIGHT(TEXT(AQ497,"0.#"),1)=".",FALSE,TRUE)</formula>
    </cfRule>
    <cfRule type="expression" dxfId="2384" priority="1606">
      <formula>IF(RIGHT(TEXT(AQ497,"0.#"),1)=".",TRUE,FALSE)</formula>
    </cfRule>
  </conditionalFormatting>
  <conditionalFormatting sqref="AQ498">
    <cfRule type="expression" dxfId="2383" priority="1609">
      <formula>IF(RIGHT(TEXT(AQ498,"0.#"),1)=".",FALSE,TRUE)</formula>
    </cfRule>
    <cfRule type="expression" dxfId="2382" priority="1610">
      <formula>IF(RIGHT(TEXT(AQ498,"0.#"),1)=".",TRUE,FALSE)</formula>
    </cfRule>
  </conditionalFormatting>
  <conditionalFormatting sqref="AQ499">
    <cfRule type="expression" dxfId="2381" priority="1607">
      <formula>IF(RIGHT(TEXT(AQ499,"0.#"),1)=".",FALSE,TRUE)</formula>
    </cfRule>
    <cfRule type="expression" dxfId="2380" priority="1608">
      <formula>IF(RIGHT(TEXT(AQ499,"0.#"),1)=".",TRUE,FALSE)</formula>
    </cfRule>
  </conditionalFormatting>
  <conditionalFormatting sqref="AE504">
    <cfRule type="expression" dxfId="2379" priority="1599">
      <formula>IF(RIGHT(TEXT(AE504,"0.#"),1)=".",FALSE,TRUE)</formula>
    </cfRule>
    <cfRule type="expression" dxfId="2378" priority="1600">
      <formula>IF(RIGHT(TEXT(AE504,"0.#"),1)=".",TRUE,FALSE)</formula>
    </cfRule>
  </conditionalFormatting>
  <conditionalFormatting sqref="AE502">
    <cfRule type="expression" dxfId="2377" priority="1603">
      <formula>IF(RIGHT(TEXT(AE502,"0.#"),1)=".",FALSE,TRUE)</formula>
    </cfRule>
    <cfRule type="expression" dxfId="2376" priority="1604">
      <formula>IF(RIGHT(TEXT(AE502,"0.#"),1)=".",TRUE,FALSE)</formula>
    </cfRule>
  </conditionalFormatting>
  <conditionalFormatting sqref="AE503">
    <cfRule type="expression" dxfId="2375" priority="1601">
      <formula>IF(RIGHT(TEXT(AE503,"0.#"),1)=".",FALSE,TRUE)</formula>
    </cfRule>
    <cfRule type="expression" dxfId="2374" priority="1602">
      <formula>IF(RIGHT(TEXT(AE503,"0.#"),1)=".",TRUE,FALSE)</formula>
    </cfRule>
  </conditionalFormatting>
  <conditionalFormatting sqref="AU504">
    <cfRule type="expression" dxfId="2373" priority="1587">
      <formula>IF(RIGHT(TEXT(AU504,"0.#"),1)=".",FALSE,TRUE)</formula>
    </cfRule>
    <cfRule type="expression" dxfId="2372" priority="1588">
      <formula>IF(RIGHT(TEXT(AU504,"0.#"),1)=".",TRUE,FALSE)</formula>
    </cfRule>
  </conditionalFormatting>
  <conditionalFormatting sqref="AU502">
    <cfRule type="expression" dxfId="2371" priority="1591">
      <formula>IF(RIGHT(TEXT(AU502,"0.#"),1)=".",FALSE,TRUE)</formula>
    </cfRule>
    <cfRule type="expression" dxfId="2370" priority="1592">
      <formula>IF(RIGHT(TEXT(AU502,"0.#"),1)=".",TRUE,FALSE)</formula>
    </cfRule>
  </conditionalFormatting>
  <conditionalFormatting sqref="AU503">
    <cfRule type="expression" dxfId="2369" priority="1589">
      <formula>IF(RIGHT(TEXT(AU503,"0.#"),1)=".",FALSE,TRUE)</formula>
    </cfRule>
    <cfRule type="expression" dxfId="2368" priority="1590">
      <formula>IF(RIGHT(TEXT(AU503,"0.#"),1)=".",TRUE,FALSE)</formula>
    </cfRule>
  </conditionalFormatting>
  <conditionalFormatting sqref="AQ502">
    <cfRule type="expression" dxfId="2367" priority="1575">
      <formula>IF(RIGHT(TEXT(AQ502,"0.#"),1)=".",FALSE,TRUE)</formula>
    </cfRule>
    <cfRule type="expression" dxfId="2366" priority="1576">
      <formula>IF(RIGHT(TEXT(AQ502,"0.#"),1)=".",TRUE,FALSE)</formula>
    </cfRule>
  </conditionalFormatting>
  <conditionalFormatting sqref="AQ503">
    <cfRule type="expression" dxfId="2365" priority="1579">
      <formula>IF(RIGHT(TEXT(AQ503,"0.#"),1)=".",FALSE,TRUE)</formula>
    </cfRule>
    <cfRule type="expression" dxfId="2364" priority="1580">
      <formula>IF(RIGHT(TEXT(AQ503,"0.#"),1)=".",TRUE,FALSE)</formula>
    </cfRule>
  </conditionalFormatting>
  <conditionalFormatting sqref="AQ504">
    <cfRule type="expression" dxfId="2363" priority="1577">
      <formula>IF(RIGHT(TEXT(AQ504,"0.#"),1)=".",FALSE,TRUE)</formula>
    </cfRule>
    <cfRule type="expression" dxfId="2362" priority="1578">
      <formula>IF(RIGHT(TEXT(AQ504,"0.#"),1)=".",TRUE,FALSE)</formula>
    </cfRule>
  </conditionalFormatting>
  <conditionalFormatting sqref="AE509">
    <cfRule type="expression" dxfId="2361" priority="1569">
      <formula>IF(RIGHT(TEXT(AE509,"0.#"),1)=".",FALSE,TRUE)</formula>
    </cfRule>
    <cfRule type="expression" dxfId="2360" priority="1570">
      <formula>IF(RIGHT(TEXT(AE509,"0.#"),1)=".",TRUE,FALSE)</formula>
    </cfRule>
  </conditionalFormatting>
  <conditionalFormatting sqref="AE507">
    <cfRule type="expression" dxfId="2359" priority="1573">
      <formula>IF(RIGHT(TEXT(AE507,"0.#"),1)=".",FALSE,TRUE)</formula>
    </cfRule>
    <cfRule type="expression" dxfId="2358" priority="1574">
      <formula>IF(RIGHT(TEXT(AE507,"0.#"),1)=".",TRUE,FALSE)</formula>
    </cfRule>
  </conditionalFormatting>
  <conditionalFormatting sqref="AE508">
    <cfRule type="expression" dxfId="2357" priority="1571">
      <formula>IF(RIGHT(TEXT(AE508,"0.#"),1)=".",FALSE,TRUE)</formula>
    </cfRule>
    <cfRule type="expression" dxfId="2356" priority="1572">
      <formula>IF(RIGHT(TEXT(AE508,"0.#"),1)=".",TRUE,FALSE)</formula>
    </cfRule>
  </conditionalFormatting>
  <conditionalFormatting sqref="AU509">
    <cfRule type="expression" dxfId="2355" priority="1557">
      <formula>IF(RIGHT(TEXT(AU509,"0.#"),1)=".",FALSE,TRUE)</formula>
    </cfRule>
    <cfRule type="expression" dxfId="2354" priority="1558">
      <formula>IF(RIGHT(TEXT(AU509,"0.#"),1)=".",TRUE,FALSE)</formula>
    </cfRule>
  </conditionalFormatting>
  <conditionalFormatting sqref="AU507">
    <cfRule type="expression" dxfId="2353" priority="1561">
      <formula>IF(RIGHT(TEXT(AU507,"0.#"),1)=".",FALSE,TRUE)</formula>
    </cfRule>
    <cfRule type="expression" dxfId="2352" priority="1562">
      <formula>IF(RIGHT(TEXT(AU507,"0.#"),1)=".",TRUE,FALSE)</formula>
    </cfRule>
  </conditionalFormatting>
  <conditionalFormatting sqref="AU508">
    <cfRule type="expression" dxfId="2351" priority="1559">
      <formula>IF(RIGHT(TEXT(AU508,"0.#"),1)=".",FALSE,TRUE)</formula>
    </cfRule>
    <cfRule type="expression" dxfId="2350" priority="1560">
      <formula>IF(RIGHT(TEXT(AU508,"0.#"),1)=".",TRUE,FALSE)</formula>
    </cfRule>
  </conditionalFormatting>
  <conditionalFormatting sqref="AQ507">
    <cfRule type="expression" dxfId="2349" priority="1545">
      <formula>IF(RIGHT(TEXT(AQ507,"0.#"),1)=".",FALSE,TRUE)</formula>
    </cfRule>
    <cfRule type="expression" dxfId="2348" priority="1546">
      <formula>IF(RIGHT(TEXT(AQ507,"0.#"),1)=".",TRUE,FALSE)</formula>
    </cfRule>
  </conditionalFormatting>
  <conditionalFormatting sqref="AQ508">
    <cfRule type="expression" dxfId="2347" priority="1549">
      <formula>IF(RIGHT(TEXT(AQ508,"0.#"),1)=".",FALSE,TRUE)</formula>
    </cfRule>
    <cfRule type="expression" dxfId="2346" priority="1550">
      <formula>IF(RIGHT(TEXT(AQ508,"0.#"),1)=".",TRUE,FALSE)</formula>
    </cfRule>
  </conditionalFormatting>
  <conditionalFormatting sqref="AQ509">
    <cfRule type="expression" dxfId="2345" priority="1547">
      <formula>IF(RIGHT(TEXT(AQ509,"0.#"),1)=".",FALSE,TRUE)</formula>
    </cfRule>
    <cfRule type="expression" dxfId="2344" priority="1548">
      <formula>IF(RIGHT(TEXT(AQ509,"0.#"),1)=".",TRUE,FALSE)</formula>
    </cfRule>
  </conditionalFormatting>
  <conditionalFormatting sqref="AE465">
    <cfRule type="expression" dxfId="2343" priority="1839">
      <formula>IF(RIGHT(TEXT(AE465,"0.#"),1)=".",FALSE,TRUE)</formula>
    </cfRule>
    <cfRule type="expression" dxfId="2342" priority="1840">
      <formula>IF(RIGHT(TEXT(AE465,"0.#"),1)=".",TRUE,FALSE)</formula>
    </cfRule>
  </conditionalFormatting>
  <conditionalFormatting sqref="AE463">
    <cfRule type="expression" dxfId="2341" priority="1843">
      <formula>IF(RIGHT(TEXT(AE463,"0.#"),1)=".",FALSE,TRUE)</formula>
    </cfRule>
    <cfRule type="expression" dxfId="2340" priority="1844">
      <formula>IF(RIGHT(TEXT(AE463,"0.#"),1)=".",TRUE,FALSE)</formula>
    </cfRule>
  </conditionalFormatting>
  <conditionalFormatting sqref="AE464">
    <cfRule type="expression" dxfId="2339" priority="1841">
      <formula>IF(RIGHT(TEXT(AE464,"0.#"),1)=".",FALSE,TRUE)</formula>
    </cfRule>
    <cfRule type="expression" dxfId="2338" priority="1842">
      <formula>IF(RIGHT(TEXT(AE464,"0.#"),1)=".",TRUE,FALSE)</formula>
    </cfRule>
  </conditionalFormatting>
  <conditionalFormatting sqref="AM465">
    <cfRule type="expression" dxfId="2337" priority="1833">
      <formula>IF(RIGHT(TEXT(AM465,"0.#"),1)=".",FALSE,TRUE)</formula>
    </cfRule>
    <cfRule type="expression" dxfId="2336" priority="1834">
      <formula>IF(RIGHT(TEXT(AM465,"0.#"),1)=".",TRUE,FALSE)</formula>
    </cfRule>
  </conditionalFormatting>
  <conditionalFormatting sqref="AM463">
    <cfRule type="expression" dxfId="2335" priority="1837">
      <formula>IF(RIGHT(TEXT(AM463,"0.#"),1)=".",FALSE,TRUE)</formula>
    </cfRule>
    <cfRule type="expression" dxfId="2334" priority="1838">
      <formula>IF(RIGHT(TEXT(AM463,"0.#"),1)=".",TRUE,FALSE)</formula>
    </cfRule>
  </conditionalFormatting>
  <conditionalFormatting sqref="AM464">
    <cfRule type="expression" dxfId="2333" priority="1835">
      <formula>IF(RIGHT(TEXT(AM464,"0.#"),1)=".",FALSE,TRUE)</formula>
    </cfRule>
    <cfRule type="expression" dxfId="2332" priority="1836">
      <formula>IF(RIGHT(TEXT(AM464,"0.#"),1)=".",TRUE,FALSE)</formula>
    </cfRule>
  </conditionalFormatting>
  <conditionalFormatting sqref="AU465">
    <cfRule type="expression" dxfId="2331" priority="1827">
      <formula>IF(RIGHT(TEXT(AU465,"0.#"),1)=".",FALSE,TRUE)</formula>
    </cfRule>
    <cfRule type="expression" dxfId="2330" priority="1828">
      <formula>IF(RIGHT(TEXT(AU465,"0.#"),1)=".",TRUE,FALSE)</formula>
    </cfRule>
  </conditionalFormatting>
  <conditionalFormatting sqref="AU463">
    <cfRule type="expression" dxfId="2329" priority="1831">
      <formula>IF(RIGHT(TEXT(AU463,"0.#"),1)=".",FALSE,TRUE)</formula>
    </cfRule>
    <cfRule type="expression" dxfId="2328" priority="1832">
      <formula>IF(RIGHT(TEXT(AU463,"0.#"),1)=".",TRUE,FALSE)</formula>
    </cfRule>
  </conditionalFormatting>
  <conditionalFormatting sqref="AU464">
    <cfRule type="expression" dxfId="2327" priority="1829">
      <formula>IF(RIGHT(TEXT(AU464,"0.#"),1)=".",FALSE,TRUE)</formula>
    </cfRule>
    <cfRule type="expression" dxfId="2326" priority="1830">
      <formula>IF(RIGHT(TEXT(AU464,"0.#"),1)=".",TRUE,FALSE)</formula>
    </cfRule>
  </conditionalFormatting>
  <conditionalFormatting sqref="AI465">
    <cfRule type="expression" dxfId="2325" priority="1821">
      <formula>IF(RIGHT(TEXT(AI465,"0.#"),1)=".",FALSE,TRUE)</formula>
    </cfRule>
    <cfRule type="expression" dxfId="2324" priority="1822">
      <formula>IF(RIGHT(TEXT(AI465,"0.#"),1)=".",TRUE,FALSE)</formula>
    </cfRule>
  </conditionalFormatting>
  <conditionalFormatting sqref="AI463">
    <cfRule type="expression" dxfId="2323" priority="1825">
      <formula>IF(RIGHT(TEXT(AI463,"0.#"),1)=".",FALSE,TRUE)</formula>
    </cfRule>
    <cfRule type="expression" dxfId="2322" priority="1826">
      <formula>IF(RIGHT(TEXT(AI463,"0.#"),1)=".",TRUE,FALSE)</formula>
    </cfRule>
  </conditionalFormatting>
  <conditionalFormatting sqref="AI464">
    <cfRule type="expression" dxfId="2321" priority="1823">
      <formula>IF(RIGHT(TEXT(AI464,"0.#"),1)=".",FALSE,TRUE)</formula>
    </cfRule>
    <cfRule type="expression" dxfId="2320" priority="1824">
      <formula>IF(RIGHT(TEXT(AI464,"0.#"),1)=".",TRUE,FALSE)</formula>
    </cfRule>
  </conditionalFormatting>
  <conditionalFormatting sqref="AQ463">
    <cfRule type="expression" dxfId="2319" priority="1815">
      <formula>IF(RIGHT(TEXT(AQ463,"0.#"),1)=".",FALSE,TRUE)</formula>
    </cfRule>
    <cfRule type="expression" dxfId="2318" priority="1816">
      <formula>IF(RIGHT(TEXT(AQ463,"0.#"),1)=".",TRUE,FALSE)</formula>
    </cfRule>
  </conditionalFormatting>
  <conditionalFormatting sqref="AQ464">
    <cfRule type="expression" dxfId="2317" priority="1819">
      <formula>IF(RIGHT(TEXT(AQ464,"0.#"),1)=".",FALSE,TRUE)</formula>
    </cfRule>
    <cfRule type="expression" dxfId="2316" priority="1820">
      <formula>IF(RIGHT(TEXT(AQ464,"0.#"),1)=".",TRUE,FALSE)</formula>
    </cfRule>
  </conditionalFormatting>
  <conditionalFormatting sqref="AQ465">
    <cfRule type="expression" dxfId="2315" priority="1817">
      <formula>IF(RIGHT(TEXT(AQ465,"0.#"),1)=".",FALSE,TRUE)</formula>
    </cfRule>
    <cfRule type="expression" dxfId="2314" priority="1818">
      <formula>IF(RIGHT(TEXT(AQ465,"0.#"),1)=".",TRUE,FALSE)</formula>
    </cfRule>
  </conditionalFormatting>
  <conditionalFormatting sqref="AE470">
    <cfRule type="expression" dxfId="2313" priority="1809">
      <formula>IF(RIGHT(TEXT(AE470,"0.#"),1)=".",FALSE,TRUE)</formula>
    </cfRule>
    <cfRule type="expression" dxfId="2312" priority="1810">
      <formula>IF(RIGHT(TEXT(AE470,"0.#"),1)=".",TRUE,FALSE)</formula>
    </cfRule>
  </conditionalFormatting>
  <conditionalFormatting sqref="AE468">
    <cfRule type="expression" dxfId="2311" priority="1813">
      <formula>IF(RIGHT(TEXT(AE468,"0.#"),1)=".",FALSE,TRUE)</formula>
    </cfRule>
    <cfRule type="expression" dxfId="2310" priority="1814">
      <formula>IF(RIGHT(TEXT(AE468,"0.#"),1)=".",TRUE,FALSE)</formula>
    </cfRule>
  </conditionalFormatting>
  <conditionalFormatting sqref="AE469">
    <cfRule type="expression" dxfId="2309" priority="1811">
      <formula>IF(RIGHT(TEXT(AE469,"0.#"),1)=".",FALSE,TRUE)</formula>
    </cfRule>
    <cfRule type="expression" dxfId="2308" priority="1812">
      <formula>IF(RIGHT(TEXT(AE469,"0.#"),1)=".",TRUE,FALSE)</formula>
    </cfRule>
  </conditionalFormatting>
  <conditionalFormatting sqref="AM470">
    <cfRule type="expression" dxfId="2307" priority="1803">
      <formula>IF(RIGHT(TEXT(AM470,"0.#"),1)=".",FALSE,TRUE)</formula>
    </cfRule>
    <cfRule type="expression" dxfId="2306" priority="1804">
      <formula>IF(RIGHT(TEXT(AM470,"0.#"),1)=".",TRUE,FALSE)</formula>
    </cfRule>
  </conditionalFormatting>
  <conditionalFormatting sqref="AM468">
    <cfRule type="expression" dxfId="2305" priority="1807">
      <formula>IF(RIGHT(TEXT(AM468,"0.#"),1)=".",FALSE,TRUE)</formula>
    </cfRule>
    <cfRule type="expression" dxfId="2304" priority="1808">
      <formula>IF(RIGHT(TEXT(AM468,"0.#"),1)=".",TRUE,FALSE)</formula>
    </cfRule>
  </conditionalFormatting>
  <conditionalFormatting sqref="AM469">
    <cfRule type="expression" dxfId="2303" priority="1805">
      <formula>IF(RIGHT(TEXT(AM469,"0.#"),1)=".",FALSE,TRUE)</formula>
    </cfRule>
    <cfRule type="expression" dxfId="2302" priority="1806">
      <formula>IF(RIGHT(TEXT(AM469,"0.#"),1)=".",TRUE,FALSE)</formula>
    </cfRule>
  </conditionalFormatting>
  <conditionalFormatting sqref="AU470">
    <cfRule type="expression" dxfId="2301" priority="1797">
      <formula>IF(RIGHT(TEXT(AU470,"0.#"),1)=".",FALSE,TRUE)</formula>
    </cfRule>
    <cfRule type="expression" dxfId="2300" priority="1798">
      <formula>IF(RIGHT(TEXT(AU470,"0.#"),1)=".",TRUE,FALSE)</formula>
    </cfRule>
  </conditionalFormatting>
  <conditionalFormatting sqref="AU468">
    <cfRule type="expression" dxfId="2299" priority="1801">
      <formula>IF(RIGHT(TEXT(AU468,"0.#"),1)=".",FALSE,TRUE)</formula>
    </cfRule>
    <cfRule type="expression" dxfId="2298" priority="1802">
      <formula>IF(RIGHT(TEXT(AU468,"0.#"),1)=".",TRUE,FALSE)</formula>
    </cfRule>
  </conditionalFormatting>
  <conditionalFormatting sqref="AU469">
    <cfRule type="expression" dxfId="2297" priority="1799">
      <formula>IF(RIGHT(TEXT(AU469,"0.#"),1)=".",FALSE,TRUE)</formula>
    </cfRule>
    <cfRule type="expression" dxfId="2296" priority="1800">
      <formula>IF(RIGHT(TEXT(AU469,"0.#"),1)=".",TRUE,FALSE)</formula>
    </cfRule>
  </conditionalFormatting>
  <conditionalFormatting sqref="AI470">
    <cfRule type="expression" dxfId="2295" priority="1791">
      <formula>IF(RIGHT(TEXT(AI470,"0.#"),1)=".",FALSE,TRUE)</formula>
    </cfRule>
    <cfRule type="expression" dxfId="2294" priority="1792">
      <formula>IF(RIGHT(TEXT(AI470,"0.#"),1)=".",TRUE,FALSE)</formula>
    </cfRule>
  </conditionalFormatting>
  <conditionalFormatting sqref="AI468">
    <cfRule type="expression" dxfId="2293" priority="1795">
      <formula>IF(RIGHT(TEXT(AI468,"0.#"),1)=".",FALSE,TRUE)</formula>
    </cfRule>
    <cfRule type="expression" dxfId="2292" priority="1796">
      <formula>IF(RIGHT(TEXT(AI468,"0.#"),1)=".",TRUE,FALSE)</formula>
    </cfRule>
  </conditionalFormatting>
  <conditionalFormatting sqref="AI469">
    <cfRule type="expression" dxfId="2291" priority="1793">
      <formula>IF(RIGHT(TEXT(AI469,"0.#"),1)=".",FALSE,TRUE)</formula>
    </cfRule>
    <cfRule type="expression" dxfId="2290" priority="1794">
      <formula>IF(RIGHT(TEXT(AI469,"0.#"),1)=".",TRUE,FALSE)</formula>
    </cfRule>
  </conditionalFormatting>
  <conditionalFormatting sqref="AQ468">
    <cfRule type="expression" dxfId="2289" priority="1785">
      <formula>IF(RIGHT(TEXT(AQ468,"0.#"),1)=".",FALSE,TRUE)</formula>
    </cfRule>
    <cfRule type="expression" dxfId="2288" priority="1786">
      <formula>IF(RIGHT(TEXT(AQ468,"0.#"),1)=".",TRUE,FALSE)</formula>
    </cfRule>
  </conditionalFormatting>
  <conditionalFormatting sqref="AQ469">
    <cfRule type="expression" dxfId="2287" priority="1789">
      <formula>IF(RIGHT(TEXT(AQ469,"0.#"),1)=".",FALSE,TRUE)</formula>
    </cfRule>
    <cfRule type="expression" dxfId="2286" priority="1790">
      <formula>IF(RIGHT(TEXT(AQ469,"0.#"),1)=".",TRUE,FALSE)</formula>
    </cfRule>
  </conditionalFormatting>
  <conditionalFormatting sqref="AQ470">
    <cfRule type="expression" dxfId="2285" priority="1787">
      <formula>IF(RIGHT(TEXT(AQ470,"0.#"),1)=".",FALSE,TRUE)</formula>
    </cfRule>
    <cfRule type="expression" dxfId="2284" priority="1788">
      <formula>IF(RIGHT(TEXT(AQ470,"0.#"),1)=".",TRUE,FALSE)</formula>
    </cfRule>
  </conditionalFormatting>
  <conditionalFormatting sqref="AE475">
    <cfRule type="expression" dxfId="2283" priority="1779">
      <formula>IF(RIGHT(TEXT(AE475,"0.#"),1)=".",FALSE,TRUE)</formula>
    </cfRule>
    <cfRule type="expression" dxfId="2282" priority="1780">
      <formula>IF(RIGHT(TEXT(AE475,"0.#"),1)=".",TRUE,FALSE)</formula>
    </cfRule>
  </conditionalFormatting>
  <conditionalFormatting sqref="AE473">
    <cfRule type="expression" dxfId="2281" priority="1783">
      <formula>IF(RIGHT(TEXT(AE473,"0.#"),1)=".",FALSE,TRUE)</formula>
    </cfRule>
    <cfRule type="expression" dxfId="2280" priority="1784">
      <formula>IF(RIGHT(TEXT(AE473,"0.#"),1)=".",TRUE,FALSE)</formula>
    </cfRule>
  </conditionalFormatting>
  <conditionalFormatting sqref="AE474">
    <cfRule type="expression" dxfId="2279" priority="1781">
      <formula>IF(RIGHT(TEXT(AE474,"0.#"),1)=".",FALSE,TRUE)</formula>
    </cfRule>
    <cfRule type="expression" dxfId="2278" priority="1782">
      <formula>IF(RIGHT(TEXT(AE474,"0.#"),1)=".",TRUE,FALSE)</formula>
    </cfRule>
  </conditionalFormatting>
  <conditionalFormatting sqref="AM475">
    <cfRule type="expression" dxfId="2277" priority="1773">
      <formula>IF(RIGHT(TEXT(AM475,"0.#"),1)=".",FALSE,TRUE)</formula>
    </cfRule>
    <cfRule type="expression" dxfId="2276" priority="1774">
      <formula>IF(RIGHT(TEXT(AM475,"0.#"),1)=".",TRUE,FALSE)</formula>
    </cfRule>
  </conditionalFormatting>
  <conditionalFormatting sqref="AM473">
    <cfRule type="expression" dxfId="2275" priority="1777">
      <formula>IF(RIGHT(TEXT(AM473,"0.#"),1)=".",FALSE,TRUE)</formula>
    </cfRule>
    <cfRule type="expression" dxfId="2274" priority="1778">
      <formula>IF(RIGHT(TEXT(AM473,"0.#"),1)=".",TRUE,FALSE)</formula>
    </cfRule>
  </conditionalFormatting>
  <conditionalFormatting sqref="AM474">
    <cfRule type="expression" dxfId="2273" priority="1775">
      <formula>IF(RIGHT(TEXT(AM474,"0.#"),1)=".",FALSE,TRUE)</formula>
    </cfRule>
    <cfRule type="expression" dxfId="2272" priority="1776">
      <formula>IF(RIGHT(TEXT(AM474,"0.#"),1)=".",TRUE,FALSE)</formula>
    </cfRule>
  </conditionalFormatting>
  <conditionalFormatting sqref="AU475">
    <cfRule type="expression" dxfId="2271" priority="1767">
      <formula>IF(RIGHT(TEXT(AU475,"0.#"),1)=".",FALSE,TRUE)</formula>
    </cfRule>
    <cfRule type="expression" dxfId="2270" priority="1768">
      <formula>IF(RIGHT(TEXT(AU475,"0.#"),1)=".",TRUE,FALSE)</formula>
    </cfRule>
  </conditionalFormatting>
  <conditionalFormatting sqref="AU473">
    <cfRule type="expression" dxfId="2269" priority="1771">
      <formula>IF(RIGHT(TEXT(AU473,"0.#"),1)=".",FALSE,TRUE)</formula>
    </cfRule>
    <cfRule type="expression" dxfId="2268" priority="1772">
      <formula>IF(RIGHT(TEXT(AU473,"0.#"),1)=".",TRUE,FALSE)</formula>
    </cfRule>
  </conditionalFormatting>
  <conditionalFormatting sqref="AU474">
    <cfRule type="expression" dxfId="2267" priority="1769">
      <formula>IF(RIGHT(TEXT(AU474,"0.#"),1)=".",FALSE,TRUE)</formula>
    </cfRule>
    <cfRule type="expression" dxfId="2266" priority="1770">
      <formula>IF(RIGHT(TEXT(AU474,"0.#"),1)=".",TRUE,FALSE)</formula>
    </cfRule>
  </conditionalFormatting>
  <conditionalFormatting sqref="AI475">
    <cfRule type="expression" dxfId="2265" priority="1761">
      <formula>IF(RIGHT(TEXT(AI475,"0.#"),1)=".",FALSE,TRUE)</formula>
    </cfRule>
    <cfRule type="expression" dxfId="2264" priority="1762">
      <formula>IF(RIGHT(TEXT(AI475,"0.#"),1)=".",TRUE,FALSE)</formula>
    </cfRule>
  </conditionalFormatting>
  <conditionalFormatting sqref="AI473">
    <cfRule type="expression" dxfId="2263" priority="1765">
      <formula>IF(RIGHT(TEXT(AI473,"0.#"),1)=".",FALSE,TRUE)</formula>
    </cfRule>
    <cfRule type="expression" dxfId="2262" priority="1766">
      <formula>IF(RIGHT(TEXT(AI473,"0.#"),1)=".",TRUE,FALSE)</formula>
    </cfRule>
  </conditionalFormatting>
  <conditionalFormatting sqref="AI474">
    <cfRule type="expression" dxfId="2261" priority="1763">
      <formula>IF(RIGHT(TEXT(AI474,"0.#"),1)=".",FALSE,TRUE)</formula>
    </cfRule>
    <cfRule type="expression" dxfId="2260" priority="1764">
      <formula>IF(RIGHT(TEXT(AI474,"0.#"),1)=".",TRUE,FALSE)</formula>
    </cfRule>
  </conditionalFormatting>
  <conditionalFormatting sqref="AQ473">
    <cfRule type="expression" dxfId="2259" priority="1755">
      <formula>IF(RIGHT(TEXT(AQ473,"0.#"),1)=".",FALSE,TRUE)</formula>
    </cfRule>
    <cfRule type="expression" dxfId="2258" priority="1756">
      <formula>IF(RIGHT(TEXT(AQ473,"0.#"),1)=".",TRUE,FALSE)</formula>
    </cfRule>
  </conditionalFormatting>
  <conditionalFormatting sqref="AQ474">
    <cfRule type="expression" dxfId="2257" priority="1759">
      <formula>IF(RIGHT(TEXT(AQ474,"0.#"),1)=".",FALSE,TRUE)</formula>
    </cfRule>
    <cfRule type="expression" dxfId="2256" priority="1760">
      <formula>IF(RIGHT(TEXT(AQ474,"0.#"),1)=".",TRUE,FALSE)</formula>
    </cfRule>
  </conditionalFormatting>
  <conditionalFormatting sqref="AQ475">
    <cfRule type="expression" dxfId="2255" priority="1757">
      <formula>IF(RIGHT(TEXT(AQ475,"0.#"),1)=".",FALSE,TRUE)</formula>
    </cfRule>
    <cfRule type="expression" dxfId="2254" priority="1758">
      <formula>IF(RIGHT(TEXT(AQ475,"0.#"),1)=".",TRUE,FALSE)</formula>
    </cfRule>
  </conditionalFormatting>
  <conditionalFormatting sqref="AE480">
    <cfRule type="expression" dxfId="2253" priority="1749">
      <formula>IF(RIGHT(TEXT(AE480,"0.#"),1)=".",FALSE,TRUE)</formula>
    </cfRule>
    <cfRule type="expression" dxfId="2252" priority="1750">
      <formula>IF(RIGHT(TEXT(AE480,"0.#"),1)=".",TRUE,FALSE)</formula>
    </cfRule>
  </conditionalFormatting>
  <conditionalFormatting sqref="AE478">
    <cfRule type="expression" dxfId="2251" priority="1753">
      <formula>IF(RIGHT(TEXT(AE478,"0.#"),1)=".",FALSE,TRUE)</formula>
    </cfRule>
    <cfRule type="expression" dxfId="2250" priority="1754">
      <formula>IF(RIGHT(TEXT(AE478,"0.#"),1)=".",TRUE,FALSE)</formula>
    </cfRule>
  </conditionalFormatting>
  <conditionalFormatting sqref="AE479">
    <cfRule type="expression" dxfId="2249" priority="1751">
      <formula>IF(RIGHT(TEXT(AE479,"0.#"),1)=".",FALSE,TRUE)</formula>
    </cfRule>
    <cfRule type="expression" dxfId="2248" priority="1752">
      <formula>IF(RIGHT(TEXT(AE479,"0.#"),1)=".",TRUE,FALSE)</formula>
    </cfRule>
  </conditionalFormatting>
  <conditionalFormatting sqref="AM480">
    <cfRule type="expression" dxfId="2247" priority="1743">
      <formula>IF(RIGHT(TEXT(AM480,"0.#"),1)=".",FALSE,TRUE)</formula>
    </cfRule>
    <cfRule type="expression" dxfId="2246" priority="1744">
      <formula>IF(RIGHT(TEXT(AM480,"0.#"),1)=".",TRUE,FALSE)</formula>
    </cfRule>
  </conditionalFormatting>
  <conditionalFormatting sqref="AM478">
    <cfRule type="expression" dxfId="2245" priority="1747">
      <formula>IF(RIGHT(TEXT(AM478,"0.#"),1)=".",FALSE,TRUE)</formula>
    </cfRule>
    <cfRule type="expression" dxfId="2244" priority="1748">
      <formula>IF(RIGHT(TEXT(AM478,"0.#"),1)=".",TRUE,FALSE)</formula>
    </cfRule>
  </conditionalFormatting>
  <conditionalFormatting sqref="AM479">
    <cfRule type="expression" dxfId="2243" priority="1745">
      <formula>IF(RIGHT(TEXT(AM479,"0.#"),1)=".",FALSE,TRUE)</formula>
    </cfRule>
    <cfRule type="expression" dxfId="2242" priority="1746">
      <formula>IF(RIGHT(TEXT(AM479,"0.#"),1)=".",TRUE,FALSE)</formula>
    </cfRule>
  </conditionalFormatting>
  <conditionalFormatting sqref="AU480">
    <cfRule type="expression" dxfId="2241" priority="1737">
      <formula>IF(RIGHT(TEXT(AU480,"0.#"),1)=".",FALSE,TRUE)</formula>
    </cfRule>
    <cfRule type="expression" dxfId="2240" priority="1738">
      <formula>IF(RIGHT(TEXT(AU480,"0.#"),1)=".",TRUE,FALSE)</formula>
    </cfRule>
  </conditionalFormatting>
  <conditionalFormatting sqref="AU478">
    <cfRule type="expression" dxfId="2239" priority="1741">
      <formula>IF(RIGHT(TEXT(AU478,"0.#"),1)=".",FALSE,TRUE)</formula>
    </cfRule>
    <cfRule type="expression" dxfId="2238" priority="1742">
      <formula>IF(RIGHT(TEXT(AU478,"0.#"),1)=".",TRUE,FALSE)</formula>
    </cfRule>
  </conditionalFormatting>
  <conditionalFormatting sqref="AU479">
    <cfRule type="expression" dxfId="2237" priority="1739">
      <formula>IF(RIGHT(TEXT(AU479,"0.#"),1)=".",FALSE,TRUE)</formula>
    </cfRule>
    <cfRule type="expression" dxfId="2236" priority="1740">
      <formula>IF(RIGHT(TEXT(AU479,"0.#"),1)=".",TRUE,FALSE)</formula>
    </cfRule>
  </conditionalFormatting>
  <conditionalFormatting sqref="AI480">
    <cfRule type="expression" dxfId="2235" priority="1731">
      <formula>IF(RIGHT(TEXT(AI480,"0.#"),1)=".",FALSE,TRUE)</formula>
    </cfRule>
    <cfRule type="expression" dxfId="2234" priority="1732">
      <formula>IF(RIGHT(TEXT(AI480,"0.#"),1)=".",TRUE,FALSE)</formula>
    </cfRule>
  </conditionalFormatting>
  <conditionalFormatting sqref="AI478">
    <cfRule type="expression" dxfId="2233" priority="1735">
      <formula>IF(RIGHT(TEXT(AI478,"0.#"),1)=".",FALSE,TRUE)</formula>
    </cfRule>
    <cfRule type="expression" dxfId="2232" priority="1736">
      <formula>IF(RIGHT(TEXT(AI478,"0.#"),1)=".",TRUE,FALSE)</formula>
    </cfRule>
  </conditionalFormatting>
  <conditionalFormatting sqref="AI479">
    <cfRule type="expression" dxfId="2231" priority="1733">
      <formula>IF(RIGHT(TEXT(AI479,"0.#"),1)=".",FALSE,TRUE)</formula>
    </cfRule>
    <cfRule type="expression" dxfId="2230" priority="1734">
      <formula>IF(RIGHT(TEXT(AI479,"0.#"),1)=".",TRUE,FALSE)</formula>
    </cfRule>
  </conditionalFormatting>
  <conditionalFormatting sqref="AQ478">
    <cfRule type="expression" dxfId="2229" priority="1725">
      <formula>IF(RIGHT(TEXT(AQ478,"0.#"),1)=".",FALSE,TRUE)</formula>
    </cfRule>
    <cfRule type="expression" dxfId="2228" priority="1726">
      <formula>IF(RIGHT(TEXT(AQ478,"0.#"),1)=".",TRUE,FALSE)</formula>
    </cfRule>
  </conditionalFormatting>
  <conditionalFormatting sqref="AQ479">
    <cfRule type="expression" dxfId="2227" priority="1729">
      <formula>IF(RIGHT(TEXT(AQ479,"0.#"),1)=".",FALSE,TRUE)</formula>
    </cfRule>
    <cfRule type="expression" dxfId="2226" priority="1730">
      <formula>IF(RIGHT(TEXT(AQ479,"0.#"),1)=".",TRUE,FALSE)</formula>
    </cfRule>
  </conditionalFormatting>
  <conditionalFormatting sqref="AQ480">
    <cfRule type="expression" dxfId="2225" priority="1727">
      <formula>IF(RIGHT(TEXT(AQ480,"0.#"),1)=".",FALSE,TRUE)</formula>
    </cfRule>
    <cfRule type="expression" dxfId="2224" priority="1728">
      <formula>IF(RIGHT(TEXT(AQ480,"0.#"),1)=".",TRUE,FALSE)</formula>
    </cfRule>
  </conditionalFormatting>
  <conditionalFormatting sqref="AM47">
    <cfRule type="expression" dxfId="2223" priority="2019">
      <formula>IF(RIGHT(TEXT(AM47,"0.#"),1)=".",FALSE,TRUE)</formula>
    </cfRule>
    <cfRule type="expression" dxfId="2222" priority="2020">
      <formula>IF(RIGHT(TEXT(AM47,"0.#"),1)=".",TRUE,FALSE)</formula>
    </cfRule>
  </conditionalFormatting>
  <conditionalFormatting sqref="AI46">
    <cfRule type="expression" dxfId="2221" priority="2023">
      <formula>IF(RIGHT(TEXT(AI46,"0.#"),1)=".",FALSE,TRUE)</formula>
    </cfRule>
    <cfRule type="expression" dxfId="2220" priority="2024">
      <formula>IF(RIGHT(TEXT(AI46,"0.#"),1)=".",TRUE,FALSE)</formula>
    </cfRule>
  </conditionalFormatting>
  <conditionalFormatting sqref="AM46">
    <cfRule type="expression" dxfId="2219" priority="2021">
      <formula>IF(RIGHT(TEXT(AM46,"0.#"),1)=".",FALSE,TRUE)</formula>
    </cfRule>
    <cfRule type="expression" dxfId="2218" priority="2022">
      <formula>IF(RIGHT(TEXT(AM46,"0.#"),1)=".",TRUE,FALSE)</formula>
    </cfRule>
  </conditionalFormatting>
  <conditionalFormatting sqref="AU46:AU48">
    <cfRule type="expression" dxfId="2217" priority="2013">
      <formula>IF(RIGHT(TEXT(AU46,"0.#"),1)=".",FALSE,TRUE)</formula>
    </cfRule>
    <cfRule type="expression" dxfId="2216" priority="2014">
      <formula>IF(RIGHT(TEXT(AU46,"0.#"),1)=".",TRUE,FALSE)</formula>
    </cfRule>
  </conditionalFormatting>
  <conditionalFormatting sqref="AM48">
    <cfRule type="expression" dxfId="2215" priority="2017">
      <formula>IF(RIGHT(TEXT(AM48,"0.#"),1)=".",FALSE,TRUE)</formula>
    </cfRule>
    <cfRule type="expression" dxfId="2214" priority="2018">
      <formula>IF(RIGHT(TEXT(AM48,"0.#"),1)=".",TRUE,FALSE)</formula>
    </cfRule>
  </conditionalFormatting>
  <conditionalFormatting sqref="AE146:AE147 AI146:AI147 AM146:AM147 AQ146:AQ147 AU146:AU147">
    <cfRule type="expression" dxfId="2213" priority="2007">
      <formula>IF(RIGHT(TEXT(AE146,"0.#"),1)=".",FALSE,TRUE)</formula>
    </cfRule>
    <cfRule type="expression" dxfId="2212" priority="2008">
      <formula>IF(RIGHT(TEXT(AE146,"0.#"),1)=".",TRUE,FALSE)</formula>
    </cfRule>
  </conditionalFormatting>
  <conditionalFormatting sqref="AE138:AE139 AI138:AI139 AM138:AM139 AQ138:AQ139 AU138:AU139">
    <cfRule type="expression" dxfId="2211" priority="2011">
      <formula>IF(RIGHT(TEXT(AE138,"0.#"),1)=".",FALSE,TRUE)</formula>
    </cfRule>
    <cfRule type="expression" dxfId="2210" priority="2012">
      <formula>IF(RIGHT(TEXT(AE138,"0.#"),1)=".",TRUE,FALSE)</formula>
    </cfRule>
  </conditionalFormatting>
  <conditionalFormatting sqref="AE142:AE143 AI142:AI143 AM142:AM143 AQ142:AQ143 AU142:AU143">
    <cfRule type="expression" dxfId="2209" priority="2009">
      <formula>IF(RIGHT(TEXT(AE142,"0.#"),1)=".",FALSE,TRUE)</formula>
    </cfRule>
    <cfRule type="expression" dxfId="2208" priority="2010">
      <formula>IF(RIGHT(TEXT(AE142,"0.#"),1)=".",TRUE,FALSE)</formula>
    </cfRule>
  </conditionalFormatting>
  <conditionalFormatting sqref="AE198:AE199 AI198:AI199 AM198:AM199 AQ198:AQ199 AU198:AU199">
    <cfRule type="expression" dxfId="2207" priority="2001">
      <formula>IF(RIGHT(TEXT(AE198,"0.#"),1)=".",FALSE,TRUE)</formula>
    </cfRule>
    <cfRule type="expression" dxfId="2206" priority="2002">
      <formula>IF(RIGHT(TEXT(AE198,"0.#"),1)=".",TRUE,FALSE)</formula>
    </cfRule>
  </conditionalFormatting>
  <conditionalFormatting sqref="AE150:AE151 AI150:AI151 AM150:AM151 AQ150:AQ151 AU150:AU151">
    <cfRule type="expression" dxfId="2205" priority="2005">
      <formula>IF(RIGHT(TEXT(AE150,"0.#"),1)=".",FALSE,TRUE)</formula>
    </cfRule>
    <cfRule type="expression" dxfId="2204" priority="2006">
      <formula>IF(RIGHT(TEXT(AE150,"0.#"),1)=".",TRUE,FALSE)</formula>
    </cfRule>
  </conditionalFormatting>
  <conditionalFormatting sqref="AE194:AE195 AI194:AI195 AM194:AM195 AQ194:AQ195 AU194:AU195">
    <cfRule type="expression" dxfId="2203" priority="2003">
      <formula>IF(RIGHT(TEXT(AE194,"0.#"),1)=".",FALSE,TRUE)</formula>
    </cfRule>
    <cfRule type="expression" dxfId="2202" priority="2004">
      <formula>IF(RIGHT(TEXT(AE194,"0.#"),1)=".",TRUE,FALSE)</formula>
    </cfRule>
  </conditionalFormatting>
  <conditionalFormatting sqref="AE210:AE211 AI210:AI211 AM210:AM211 AQ210:AQ211 AU210:AU211">
    <cfRule type="expression" dxfId="2201" priority="1995">
      <formula>IF(RIGHT(TEXT(AE210,"0.#"),1)=".",FALSE,TRUE)</formula>
    </cfRule>
    <cfRule type="expression" dxfId="2200" priority="1996">
      <formula>IF(RIGHT(TEXT(AE210,"0.#"),1)=".",TRUE,FALSE)</formula>
    </cfRule>
  </conditionalFormatting>
  <conditionalFormatting sqref="AE202:AE203 AI202:AI203 AM202:AM203 AQ202:AQ203 AU202:AU203">
    <cfRule type="expression" dxfId="2199" priority="1999">
      <formula>IF(RIGHT(TEXT(AE202,"0.#"),1)=".",FALSE,TRUE)</formula>
    </cfRule>
    <cfRule type="expression" dxfId="2198" priority="2000">
      <formula>IF(RIGHT(TEXT(AE202,"0.#"),1)=".",TRUE,FALSE)</formula>
    </cfRule>
  </conditionalFormatting>
  <conditionalFormatting sqref="AE206:AE207 AI206:AI207 AM206:AM207 AQ206:AQ207 AU206:AU207">
    <cfRule type="expression" dxfId="2197" priority="1997">
      <formula>IF(RIGHT(TEXT(AE206,"0.#"),1)=".",FALSE,TRUE)</formula>
    </cfRule>
    <cfRule type="expression" dxfId="2196" priority="1998">
      <formula>IF(RIGHT(TEXT(AE206,"0.#"),1)=".",TRUE,FALSE)</formula>
    </cfRule>
  </conditionalFormatting>
  <conditionalFormatting sqref="AE262:AE263 AI262:AI263 AM262:AM263 AQ262:AQ263 AU262:AU263">
    <cfRule type="expression" dxfId="2195" priority="1989">
      <formula>IF(RIGHT(TEXT(AE262,"0.#"),1)=".",FALSE,TRUE)</formula>
    </cfRule>
    <cfRule type="expression" dxfId="2194" priority="1990">
      <formula>IF(RIGHT(TEXT(AE262,"0.#"),1)=".",TRUE,FALSE)</formula>
    </cfRule>
  </conditionalFormatting>
  <conditionalFormatting sqref="AE254:AE255 AI254:AI255 AM254:AM255 AQ254:AQ255 AU254:AU255">
    <cfRule type="expression" dxfId="2193" priority="1993">
      <formula>IF(RIGHT(TEXT(AE254,"0.#"),1)=".",FALSE,TRUE)</formula>
    </cfRule>
    <cfRule type="expression" dxfId="2192" priority="1994">
      <formula>IF(RIGHT(TEXT(AE254,"0.#"),1)=".",TRUE,FALSE)</formula>
    </cfRule>
  </conditionalFormatting>
  <conditionalFormatting sqref="AE258:AE259 AI258:AI259 AM258:AM259 AQ258:AQ259 AU258:AU259">
    <cfRule type="expression" dxfId="2191" priority="1991">
      <formula>IF(RIGHT(TEXT(AE258,"0.#"),1)=".",FALSE,TRUE)</formula>
    </cfRule>
    <cfRule type="expression" dxfId="2190" priority="1992">
      <formula>IF(RIGHT(TEXT(AE258,"0.#"),1)=".",TRUE,FALSE)</formula>
    </cfRule>
  </conditionalFormatting>
  <conditionalFormatting sqref="AE314:AE315 AI314:AI315 AM314:AM315 AQ314:AQ315 AU314:AU315">
    <cfRule type="expression" dxfId="2189" priority="1983">
      <formula>IF(RIGHT(TEXT(AE314,"0.#"),1)=".",FALSE,TRUE)</formula>
    </cfRule>
    <cfRule type="expression" dxfId="2188" priority="1984">
      <formula>IF(RIGHT(TEXT(AE314,"0.#"),1)=".",TRUE,FALSE)</formula>
    </cfRule>
  </conditionalFormatting>
  <conditionalFormatting sqref="AE266:AE267 AI266:AI267 AM266:AM267 AQ266:AQ267 AU266:AU267">
    <cfRule type="expression" dxfId="2187" priority="1987">
      <formula>IF(RIGHT(TEXT(AE266,"0.#"),1)=".",FALSE,TRUE)</formula>
    </cfRule>
    <cfRule type="expression" dxfId="2186" priority="1988">
      <formula>IF(RIGHT(TEXT(AE266,"0.#"),1)=".",TRUE,FALSE)</formula>
    </cfRule>
  </conditionalFormatting>
  <conditionalFormatting sqref="AE270:AE271 AI270:AI271 AM270:AM271 AQ270:AQ271 AU270:AU271">
    <cfRule type="expression" dxfId="2185" priority="1985">
      <formula>IF(RIGHT(TEXT(AE270,"0.#"),1)=".",FALSE,TRUE)</formula>
    </cfRule>
    <cfRule type="expression" dxfId="2184" priority="1986">
      <formula>IF(RIGHT(TEXT(AE270,"0.#"),1)=".",TRUE,FALSE)</formula>
    </cfRule>
  </conditionalFormatting>
  <conditionalFormatting sqref="AE326:AE327 AI326:AI327 AM326:AM327 AQ326:AQ327 AU326:AU327">
    <cfRule type="expression" dxfId="2183" priority="1977">
      <formula>IF(RIGHT(TEXT(AE326,"0.#"),1)=".",FALSE,TRUE)</formula>
    </cfRule>
    <cfRule type="expression" dxfId="2182" priority="1978">
      <formula>IF(RIGHT(TEXT(AE326,"0.#"),1)=".",TRUE,FALSE)</formula>
    </cfRule>
  </conditionalFormatting>
  <conditionalFormatting sqref="AE318:AE319 AI318:AI319 AM318:AM319 AQ318:AQ319 AU318:AU319">
    <cfRule type="expression" dxfId="2181" priority="1981">
      <formula>IF(RIGHT(TEXT(AE318,"0.#"),1)=".",FALSE,TRUE)</formula>
    </cfRule>
    <cfRule type="expression" dxfId="2180" priority="1982">
      <formula>IF(RIGHT(TEXT(AE318,"0.#"),1)=".",TRUE,FALSE)</formula>
    </cfRule>
  </conditionalFormatting>
  <conditionalFormatting sqref="AE322:AE323 AI322:AI323 AM322:AM323 AQ322:AQ323 AU322:AU323">
    <cfRule type="expression" dxfId="2179" priority="1979">
      <formula>IF(RIGHT(TEXT(AE322,"0.#"),1)=".",FALSE,TRUE)</formula>
    </cfRule>
    <cfRule type="expression" dxfId="2178" priority="1980">
      <formula>IF(RIGHT(TEXT(AE322,"0.#"),1)=".",TRUE,FALSE)</formula>
    </cfRule>
  </conditionalFormatting>
  <conditionalFormatting sqref="AE378:AE379 AI378:AI379 AM378:AM379 AQ378:AQ379 AU378:AU379">
    <cfRule type="expression" dxfId="2177" priority="1971">
      <formula>IF(RIGHT(TEXT(AE378,"0.#"),1)=".",FALSE,TRUE)</formula>
    </cfRule>
    <cfRule type="expression" dxfId="2176" priority="1972">
      <formula>IF(RIGHT(TEXT(AE378,"0.#"),1)=".",TRUE,FALSE)</formula>
    </cfRule>
  </conditionalFormatting>
  <conditionalFormatting sqref="AE330:AE331 AI330:AI331 AM330:AM331 AQ330:AQ331 AU330:AU331">
    <cfRule type="expression" dxfId="2175" priority="1975">
      <formula>IF(RIGHT(TEXT(AE330,"0.#"),1)=".",FALSE,TRUE)</formula>
    </cfRule>
    <cfRule type="expression" dxfId="2174" priority="1976">
      <formula>IF(RIGHT(TEXT(AE330,"0.#"),1)=".",TRUE,FALSE)</formula>
    </cfRule>
  </conditionalFormatting>
  <conditionalFormatting sqref="AE374:AE375 AI374:AI375 AM374:AM375 AQ374:AQ375 AU374:AU375">
    <cfRule type="expression" dxfId="2173" priority="1973">
      <formula>IF(RIGHT(TEXT(AE374,"0.#"),1)=".",FALSE,TRUE)</formula>
    </cfRule>
    <cfRule type="expression" dxfId="2172" priority="1974">
      <formula>IF(RIGHT(TEXT(AE374,"0.#"),1)=".",TRUE,FALSE)</formula>
    </cfRule>
  </conditionalFormatting>
  <conditionalFormatting sqref="AE390:AE391 AI390:AI391 AM390:AM391 AQ390:AQ391 AU390:AU391">
    <cfRule type="expression" dxfId="2171" priority="1965">
      <formula>IF(RIGHT(TEXT(AE390,"0.#"),1)=".",FALSE,TRUE)</formula>
    </cfRule>
    <cfRule type="expression" dxfId="2170" priority="1966">
      <formula>IF(RIGHT(TEXT(AE390,"0.#"),1)=".",TRUE,FALSE)</formula>
    </cfRule>
  </conditionalFormatting>
  <conditionalFormatting sqref="AE382:AE383 AI382:AI383 AM382:AM383 AQ382:AQ383 AU382:AU383">
    <cfRule type="expression" dxfId="2169" priority="1969">
      <formula>IF(RIGHT(TEXT(AE382,"0.#"),1)=".",FALSE,TRUE)</formula>
    </cfRule>
    <cfRule type="expression" dxfId="2168" priority="1970">
      <formula>IF(RIGHT(TEXT(AE382,"0.#"),1)=".",TRUE,FALSE)</formula>
    </cfRule>
  </conditionalFormatting>
  <conditionalFormatting sqref="AE386:AE387 AI386:AI387 AM386:AM387 AQ386:AQ387 AU386:AU387">
    <cfRule type="expression" dxfId="2167" priority="1967">
      <formula>IF(RIGHT(TEXT(AE386,"0.#"),1)=".",FALSE,TRUE)</formula>
    </cfRule>
    <cfRule type="expression" dxfId="2166" priority="1968">
      <formula>IF(RIGHT(TEXT(AE386,"0.#"),1)=".",TRUE,FALSE)</formula>
    </cfRule>
  </conditionalFormatting>
  <conditionalFormatting sqref="AE440">
    <cfRule type="expression" dxfId="2165" priority="1959">
      <formula>IF(RIGHT(TEXT(AE440,"0.#"),1)=".",FALSE,TRUE)</formula>
    </cfRule>
    <cfRule type="expression" dxfId="2164" priority="1960">
      <formula>IF(RIGHT(TEXT(AE440,"0.#"),1)=".",TRUE,FALSE)</formula>
    </cfRule>
  </conditionalFormatting>
  <conditionalFormatting sqref="AE438">
    <cfRule type="expression" dxfId="2163" priority="1963">
      <formula>IF(RIGHT(TEXT(AE438,"0.#"),1)=".",FALSE,TRUE)</formula>
    </cfRule>
    <cfRule type="expression" dxfId="2162" priority="1964">
      <formula>IF(RIGHT(TEXT(AE438,"0.#"),1)=".",TRUE,FALSE)</formula>
    </cfRule>
  </conditionalFormatting>
  <conditionalFormatting sqref="AE439">
    <cfRule type="expression" dxfId="2161" priority="1961">
      <formula>IF(RIGHT(TEXT(AE439,"0.#"),1)=".",FALSE,TRUE)</formula>
    </cfRule>
    <cfRule type="expression" dxfId="2160" priority="1962">
      <formula>IF(RIGHT(TEXT(AE439,"0.#"),1)=".",TRUE,FALSE)</formula>
    </cfRule>
  </conditionalFormatting>
  <conditionalFormatting sqref="AM440">
    <cfRule type="expression" dxfId="2159" priority="1953">
      <formula>IF(RIGHT(TEXT(AM440,"0.#"),1)=".",FALSE,TRUE)</formula>
    </cfRule>
    <cfRule type="expression" dxfId="2158" priority="1954">
      <formula>IF(RIGHT(TEXT(AM440,"0.#"),1)=".",TRUE,FALSE)</formula>
    </cfRule>
  </conditionalFormatting>
  <conditionalFormatting sqref="AM438">
    <cfRule type="expression" dxfId="2157" priority="1957">
      <formula>IF(RIGHT(TEXT(AM438,"0.#"),1)=".",FALSE,TRUE)</formula>
    </cfRule>
    <cfRule type="expression" dxfId="2156" priority="1958">
      <formula>IF(RIGHT(TEXT(AM438,"0.#"),1)=".",TRUE,FALSE)</formula>
    </cfRule>
  </conditionalFormatting>
  <conditionalFormatting sqref="AM439">
    <cfRule type="expression" dxfId="2155" priority="1955">
      <formula>IF(RIGHT(TEXT(AM439,"0.#"),1)=".",FALSE,TRUE)</formula>
    </cfRule>
    <cfRule type="expression" dxfId="2154" priority="1956">
      <formula>IF(RIGHT(TEXT(AM439,"0.#"),1)=".",TRUE,FALSE)</formula>
    </cfRule>
  </conditionalFormatting>
  <conditionalFormatting sqref="AU440">
    <cfRule type="expression" dxfId="2153" priority="1947">
      <formula>IF(RIGHT(TEXT(AU440,"0.#"),1)=".",FALSE,TRUE)</formula>
    </cfRule>
    <cfRule type="expression" dxfId="2152" priority="1948">
      <formula>IF(RIGHT(TEXT(AU440,"0.#"),1)=".",TRUE,FALSE)</formula>
    </cfRule>
  </conditionalFormatting>
  <conditionalFormatting sqref="AU438">
    <cfRule type="expression" dxfId="2151" priority="1951">
      <formula>IF(RIGHT(TEXT(AU438,"0.#"),1)=".",FALSE,TRUE)</formula>
    </cfRule>
    <cfRule type="expression" dxfId="2150" priority="1952">
      <formula>IF(RIGHT(TEXT(AU438,"0.#"),1)=".",TRUE,FALSE)</formula>
    </cfRule>
  </conditionalFormatting>
  <conditionalFormatting sqref="AU439">
    <cfRule type="expression" dxfId="2149" priority="1949">
      <formula>IF(RIGHT(TEXT(AU439,"0.#"),1)=".",FALSE,TRUE)</formula>
    </cfRule>
    <cfRule type="expression" dxfId="2148" priority="1950">
      <formula>IF(RIGHT(TEXT(AU439,"0.#"),1)=".",TRUE,FALSE)</formula>
    </cfRule>
  </conditionalFormatting>
  <conditionalFormatting sqref="AI440">
    <cfRule type="expression" dxfId="2147" priority="1941">
      <formula>IF(RIGHT(TEXT(AI440,"0.#"),1)=".",FALSE,TRUE)</formula>
    </cfRule>
    <cfRule type="expression" dxfId="2146" priority="1942">
      <formula>IF(RIGHT(TEXT(AI440,"0.#"),1)=".",TRUE,FALSE)</formula>
    </cfRule>
  </conditionalFormatting>
  <conditionalFormatting sqref="AI438">
    <cfRule type="expression" dxfId="2145" priority="1945">
      <formula>IF(RIGHT(TEXT(AI438,"0.#"),1)=".",FALSE,TRUE)</formula>
    </cfRule>
    <cfRule type="expression" dxfId="2144" priority="1946">
      <formula>IF(RIGHT(TEXT(AI438,"0.#"),1)=".",TRUE,FALSE)</formula>
    </cfRule>
  </conditionalFormatting>
  <conditionalFormatting sqref="AI439">
    <cfRule type="expression" dxfId="2143" priority="1943">
      <formula>IF(RIGHT(TEXT(AI439,"0.#"),1)=".",FALSE,TRUE)</formula>
    </cfRule>
    <cfRule type="expression" dxfId="2142" priority="1944">
      <formula>IF(RIGHT(TEXT(AI439,"0.#"),1)=".",TRUE,FALSE)</formula>
    </cfRule>
  </conditionalFormatting>
  <conditionalFormatting sqref="AQ438">
    <cfRule type="expression" dxfId="2141" priority="1935">
      <formula>IF(RIGHT(TEXT(AQ438,"0.#"),1)=".",FALSE,TRUE)</formula>
    </cfRule>
    <cfRule type="expression" dxfId="2140" priority="1936">
      <formula>IF(RIGHT(TEXT(AQ438,"0.#"),1)=".",TRUE,FALSE)</formula>
    </cfRule>
  </conditionalFormatting>
  <conditionalFormatting sqref="AQ439">
    <cfRule type="expression" dxfId="2139" priority="1939">
      <formula>IF(RIGHT(TEXT(AQ439,"0.#"),1)=".",FALSE,TRUE)</formula>
    </cfRule>
    <cfRule type="expression" dxfId="2138" priority="1940">
      <formula>IF(RIGHT(TEXT(AQ439,"0.#"),1)=".",TRUE,FALSE)</formula>
    </cfRule>
  </conditionalFormatting>
  <conditionalFormatting sqref="AQ440">
    <cfRule type="expression" dxfId="2137" priority="1937">
      <formula>IF(RIGHT(TEXT(AQ440,"0.#"),1)=".",FALSE,TRUE)</formula>
    </cfRule>
    <cfRule type="expression" dxfId="2136" priority="1938">
      <formula>IF(RIGHT(TEXT(AQ440,"0.#"),1)=".",TRUE,FALSE)</formula>
    </cfRule>
  </conditionalFormatting>
  <conditionalFormatting sqref="AE445">
    <cfRule type="expression" dxfId="2135" priority="1929">
      <formula>IF(RIGHT(TEXT(AE445,"0.#"),1)=".",FALSE,TRUE)</formula>
    </cfRule>
    <cfRule type="expression" dxfId="2134" priority="1930">
      <formula>IF(RIGHT(TEXT(AE445,"0.#"),1)=".",TRUE,FALSE)</formula>
    </cfRule>
  </conditionalFormatting>
  <conditionalFormatting sqref="AE443">
    <cfRule type="expression" dxfId="2133" priority="1933">
      <formula>IF(RIGHT(TEXT(AE443,"0.#"),1)=".",FALSE,TRUE)</formula>
    </cfRule>
    <cfRule type="expression" dxfId="2132" priority="1934">
      <formula>IF(RIGHT(TEXT(AE443,"0.#"),1)=".",TRUE,FALSE)</formula>
    </cfRule>
  </conditionalFormatting>
  <conditionalFormatting sqref="AE444">
    <cfRule type="expression" dxfId="2131" priority="1931">
      <formula>IF(RIGHT(TEXT(AE444,"0.#"),1)=".",FALSE,TRUE)</formula>
    </cfRule>
    <cfRule type="expression" dxfId="2130" priority="1932">
      <formula>IF(RIGHT(TEXT(AE444,"0.#"),1)=".",TRUE,FALSE)</formula>
    </cfRule>
  </conditionalFormatting>
  <conditionalFormatting sqref="AM445">
    <cfRule type="expression" dxfId="2129" priority="1923">
      <formula>IF(RIGHT(TEXT(AM445,"0.#"),1)=".",FALSE,TRUE)</formula>
    </cfRule>
    <cfRule type="expression" dxfId="2128" priority="1924">
      <formula>IF(RIGHT(TEXT(AM445,"0.#"),1)=".",TRUE,FALSE)</formula>
    </cfRule>
  </conditionalFormatting>
  <conditionalFormatting sqref="AM443">
    <cfRule type="expression" dxfId="2127" priority="1927">
      <formula>IF(RIGHT(TEXT(AM443,"0.#"),1)=".",FALSE,TRUE)</formula>
    </cfRule>
    <cfRule type="expression" dxfId="2126" priority="1928">
      <formula>IF(RIGHT(TEXT(AM443,"0.#"),1)=".",TRUE,FALSE)</formula>
    </cfRule>
  </conditionalFormatting>
  <conditionalFormatting sqref="AM444">
    <cfRule type="expression" dxfId="2125" priority="1925">
      <formula>IF(RIGHT(TEXT(AM444,"0.#"),1)=".",FALSE,TRUE)</formula>
    </cfRule>
    <cfRule type="expression" dxfId="2124" priority="1926">
      <formula>IF(RIGHT(TEXT(AM444,"0.#"),1)=".",TRUE,FALSE)</formula>
    </cfRule>
  </conditionalFormatting>
  <conditionalFormatting sqref="AU445">
    <cfRule type="expression" dxfId="2123" priority="1917">
      <formula>IF(RIGHT(TEXT(AU445,"0.#"),1)=".",FALSE,TRUE)</formula>
    </cfRule>
    <cfRule type="expression" dxfId="2122" priority="1918">
      <formula>IF(RIGHT(TEXT(AU445,"0.#"),1)=".",TRUE,FALSE)</formula>
    </cfRule>
  </conditionalFormatting>
  <conditionalFormatting sqref="AU443">
    <cfRule type="expression" dxfId="2121" priority="1921">
      <formula>IF(RIGHT(TEXT(AU443,"0.#"),1)=".",FALSE,TRUE)</formula>
    </cfRule>
    <cfRule type="expression" dxfId="2120" priority="1922">
      <formula>IF(RIGHT(TEXT(AU443,"0.#"),1)=".",TRUE,FALSE)</formula>
    </cfRule>
  </conditionalFormatting>
  <conditionalFormatting sqref="AU444">
    <cfRule type="expression" dxfId="2119" priority="1919">
      <formula>IF(RIGHT(TEXT(AU444,"0.#"),1)=".",FALSE,TRUE)</formula>
    </cfRule>
    <cfRule type="expression" dxfId="2118" priority="1920">
      <formula>IF(RIGHT(TEXT(AU444,"0.#"),1)=".",TRUE,FALSE)</formula>
    </cfRule>
  </conditionalFormatting>
  <conditionalFormatting sqref="AI445">
    <cfRule type="expression" dxfId="2117" priority="1911">
      <formula>IF(RIGHT(TEXT(AI445,"0.#"),1)=".",FALSE,TRUE)</formula>
    </cfRule>
    <cfRule type="expression" dxfId="2116" priority="1912">
      <formula>IF(RIGHT(TEXT(AI445,"0.#"),1)=".",TRUE,FALSE)</formula>
    </cfRule>
  </conditionalFormatting>
  <conditionalFormatting sqref="AI443">
    <cfRule type="expression" dxfId="2115" priority="1915">
      <formula>IF(RIGHT(TEXT(AI443,"0.#"),1)=".",FALSE,TRUE)</formula>
    </cfRule>
    <cfRule type="expression" dxfId="2114" priority="1916">
      <formula>IF(RIGHT(TEXT(AI443,"0.#"),1)=".",TRUE,FALSE)</formula>
    </cfRule>
  </conditionalFormatting>
  <conditionalFormatting sqref="AI444">
    <cfRule type="expression" dxfId="2113" priority="1913">
      <formula>IF(RIGHT(TEXT(AI444,"0.#"),1)=".",FALSE,TRUE)</formula>
    </cfRule>
    <cfRule type="expression" dxfId="2112" priority="1914">
      <formula>IF(RIGHT(TEXT(AI444,"0.#"),1)=".",TRUE,FALSE)</formula>
    </cfRule>
  </conditionalFormatting>
  <conditionalFormatting sqref="AQ443">
    <cfRule type="expression" dxfId="2111" priority="1905">
      <formula>IF(RIGHT(TEXT(AQ443,"0.#"),1)=".",FALSE,TRUE)</formula>
    </cfRule>
    <cfRule type="expression" dxfId="2110" priority="1906">
      <formula>IF(RIGHT(TEXT(AQ443,"0.#"),1)=".",TRUE,FALSE)</formula>
    </cfRule>
  </conditionalFormatting>
  <conditionalFormatting sqref="AQ444">
    <cfRule type="expression" dxfId="2109" priority="1909">
      <formula>IF(RIGHT(TEXT(AQ444,"0.#"),1)=".",FALSE,TRUE)</formula>
    </cfRule>
    <cfRule type="expression" dxfId="2108" priority="1910">
      <formula>IF(RIGHT(TEXT(AQ444,"0.#"),1)=".",TRUE,FALSE)</formula>
    </cfRule>
  </conditionalFormatting>
  <conditionalFormatting sqref="AQ445">
    <cfRule type="expression" dxfId="2107" priority="1907">
      <formula>IF(RIGHT(TEXT(AQ445,"0.#"),1)=".",FALSE,TRUE)</formula>
    </cfRule>
    <cfRule type="expression" dxfId="2106" priority="1908">
      <formula>IF(RIGHT(TEXT(AQ445,"0.#"),1)=".",TRUE,FALSE)</formula>
    </cfRule>
  </conditionalFormatting>
  <conditionalFormatting sqref="Y880:Y907">
    <cfRule type="expression" dxfId="2105" priority="2135">
      <formula>IF(RIGHT(TEXT(Y880,"0.#"),1)=".",FALSE,TRUE)</formula>
    </cfRule>
    <cfRule type="expression" dxfId="2104" priority="2136">
      <formula>IF(RIGHT(TEXT(Y880,"0.#"),1)=".",TRUE,FALSE)</formula>
    </cfRule>
  </conditionalFormatting>
  <conditionalFormatting sqref="Y878:Y879">
    <cfRule type="expression" dxfId="2103" priority="2129">
      <formula>IF(RIGHT(TEXT(Y878,"0.#"),1)=".",FALSE,TRUE)</formula>
    </cfRule>
    <cfRule type="expression" dxfId="2102" priority="2130">
      <formula>IF(RIGHT(TEXT(Y878,"0.#"),1)=".",TRUE,FALSE)</formula>
    </cfRule>
  </conditionalFormatting>
  <conditionalFormatting sqref="Y913:Y940">
    <cfRule type="expression" dxfId="2101" priority="2123">
      <formula>IF(RIGHT(TEXT(Y913,"0.#"),1)=".",FALSE,TRUE)</formula>
    </cfRule>
    <cfRule type="expression" dxfId="2100" priority="2124">
      <formula>IF(RIGHT(TEXT(Y913,"0.#"),1)=".",TRUE,FALSE)</formula>
    </cfRule>
  </conditionalFormatting>
  <conditionalFormatting sqref="Y911:Y912">
    <cfRule type="expression" dxfId="2099" priority="2117">
      <formula>IF(RIGHT(TEXT(Y911,"0.#"),1)=".",FALSE,TRUE)</formula>
    </cfRule>
    <cfRule type="expression" dxfId="2098" priority="2118">
      <formula>IF(RIGHT(TEXT(Y911,"0.#"),1)=".",TRUE,FALSE)</formula>
    </cfRule>
  </conditionalFormatting>
  <conditionalFormatting sqref="Y946:Y973">
    <cfRule type="expression" dxfId="2097" priority="2111">
      <formula>IF(RIGHT(TEXT(Y946,"0.#"),1)=".",FALSE,TRUE)</formula>
    </cfRule>
    <cfRule type="expression" dxfId="2096" priority="2112">
      <formula>IF(RIGHT(TEXT(Y946,"0.#"),1)=".",TRUE,FALSE)</formula>
    </cfRule>
  </conditionalFormatting>
  <conditionalFormatting sqref="Y944:Y945">
    <cfRule type="expression" dxfId="2095" priority="2105">
      <formula>IF(RIGHT(TEXT(Y944,"0.#"),1)=".",FALSE,TRUE)</formula>
    </cfRule>
    <cfRule type="expression" dxfId="2094" priority="2106">
      <formula>IF(RIGHT(TEXT(Y944,"0.#"),1)=".",TRUE,FALSE)</formula>
    </cfRule>
  </conditionalFormatting>
  <conditionalFormatting sqref="Y979:Y1006">
    <cfRule type="expression" dxfId="2093" priority="2099">
      <formula>IF(RIGHT(TEXT(Y979,"0.#"),1)=".",FALSE,TRUE)</formula>
    </cfRule>
    <cfRule type="expression" dxfId="2092" priority="2100">
      <formula>IF(RIGHT(TEXT(Y979,"0.#"),1)=".",TRUE,FALSE)</formula>
    </cfRule>
  </conditionalFormatting>
  <conditionalFormatting sqref="Y977:Y978">
    <cfRule type="expression" dxfId="2091" priority="2093">
      <formula>IF(RIGHT(TEXT(Y977,"0.#"),1)=".",FALSE,TRUE)</formula>
    </cfRule>
    <cfRule type="expression" dxfId="2090" priority="2094">
      <formula>IF(RIGHT(TEXT(Y977,"0.#"),1)=".",TRUE,FALSE)</formula>
    </cfRule>
  </conditionalFormatting>
  <conditionalFormatting sqref="Y1012:Y1039">
    <cfRule type="expression" dxfId="2089" priority="2087">
      <formula>IF(RIGHT(TEXT(Y1012,"0.#"),1)=".",FALSE,TRUE)</formula>
    </cfRule>
    <cfRule type="expression" dxfId="2088" priority="2088">
      <formula>IF(RIGHT(TEXT(Y1012,"0.#"),1)=".",TRUE,FALSE)</formula>
    </cfRule>
  </conditionalFormatting>
  <conditionalFormatting sqref="W23">
    <cfRule type="expression" dxfId="2087" priority="2371">
      <formula>IF(RIGHT(TEXT(W23,"0.#"),1)=".",FALSE,TRUE)</formula>
    </cfRule>
    <cfRule type="expression" dxfId="2086" priority="2372">
      <formula>IF(RIGHT(TEXT(W23,"0.#"),1)=".",TRUE,FALSE)</formula>
    </cfRule>
  </conditionalFormatting>
  <conditionalFormatting sqref="W24:W27">
    <cfRule type="expression" dxfId="2085" priority="2369">
      <formula>IF(RIGHT(TEXT(W24,"0.#"),1)=".",FALSE,TRUE)</formula>
    </cfRule>
    <cfRule type="expression" dxfId="2084" priority="2370">
      <formula>IF(RIGHT(TEXT(W24,"0.#"),1)=".",TRUE,FALSE)</formula>
    </cfRule>
  </conditionalFormatting>
  <conditionalFormatting sqref="W28">
    <cfRule type="expression" dxfId="2083" priority="2361">
      <formula>IF(RIGHT(TEXT(W28,"0.#"),1)=".",FALSE,TRUE)</formula>
    </cfRule>
    <cfRule type="expression" dxfId="2082" priority="2362">
      <formula>IF(RIGHT(TEXT(W28,"0.#"),1)=".",TRUE,FALSE)</formula>
    </cfRule>
  </conditionalFormatting>
  <conditionalFormatting sqref="P23">
    <cfRule type="expression" dxfId="2081" priority="2359">
      <formula>IF(RIGHT(TEXT(P23,"0.#"),1)=".",FALSE,TRUE)</formula>
    </cfRule>
    <cfRule type="expression" dxfId="2080" priority="2360">
      <formula>IF(RIGHT(TEXT(P23,"0.#"),1)=".",TRUE,FALSE)</formula>
    </cfRule>
  </conditionalFormatting>
  <conditionalFormatting sqref="P24:P27">
    <cfRule type="expression" dxfId="2079" priority="2357">
      <formula>IF(RIGHT(TEXT(P24,"0.#"),1)=".",FALSE,TRUE)</formula>
    </cfRule>
    <cfRule type="expression" dxfId="2078" priority="2358">
      <formula>IF(RIGHT(TEXT(P24,"0.#"),1)=".",TRUE,FALSE)</formula>
    </cfRule>
  </conditionalFormatting>
  <conditionalFormatting sqref="P28">
    <cfRule type="expression" dxfId="2077" priority="2355">
      <formula>IF(RIGHT(TEXT(P28,"0.#"),1)=".",FALSE,TRUE)</formula>
    </cfRule>
    <cfRule type="expression" dxfId="2076" priority="2356">
      <formula>IF(RIGHT(TEXT(P28,"0.#"),1)=".",TRUE,FALSE)</formula>
    </cfRule>
  </conditionalFormatting>
  <conditionalFormatting sqref="AQ114">
    <cfRule type="expression" dxfId="2075" priority="2339">
      <formula>IF(RIGHT(TEXT(AQ114,"0.#"),1)=".",FALSE,TRUE)</formula>
    </cfRule>
    <cfRule type="expression" dxfId="2074" priority="2340">
      <formula>IF(RIGHT(TEXT(AQ114,"0.#"),1)=".",TRUE,FALSE)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80:AO907">
    <cfRule type="expression" dxfId="2011" priority="2137">
      <formula>IF(AND(AL880&gt;=0, RIGHT(TEXT(AL880,"0.#"),1)&lt;&gt;"."),TRUE,FALSE)</formula>
    </cfRule>
    <cfRule type="expression" dxfId="2010" priority="2138">
      <formula>IF(AND(AL880&gt;=0, RIGHT(TEXT(AL880,"0.#"),1)="."),TRUE,FALSE)</formula>
    </cfRule>
    <cfRule type="expression" dxfId="2009" priority="2139">
      <formula>IF(AND(AL880&lt;0, RIGHT(TEXT(AL880,"0.#"),1)&lt;&gt;"."),TRUE,FALSE)</formula>
    </cfRule>
    <cfRule type="expression" dxfId="2008" priority="2140">
      <formula>IF(AND(AL880&lt;0, RIGHT(TEXT(AL880,"0.#"),1)="."),TRUE,FALSE)</formula>
    </cfRule>
  </conditionalFormatting>
  <conditionalFormatting sqref="AL878:AO879">
    <cfRule type="expression" dxfId="2007" priority="2131">
      <formula>IF(AND(AL878&gt;=0, RIGHT(TEXT(AL878,"0.#"),1)&lt;&gt;"."),TRUE,FALSE)</formula>
    </cfRule>
    <cfRule type="expression" dxfId="2006" priority="2132">
      <formula>IF(AND(AL878&gt;=0, RIGHT(TEXT(AL878,"0.#"),1)="."),TRUE,FALSE)</formula>
    </cfRule>
    <cfRule type="expression" dxfId="2005" priority="2133">
      <formula>IF(AND(AL878&lt;0, RIGHT(TEXT(AL878,"0.#"),1)&lt;&gt;"."),TRUE,FALSE)</formula>
    </cfRule>
    <cfRule type="expression" dxfId="2004" priority="2134">
      <formula>IF(AND(AL878&lt;0, RIGHT(TEXT(AL878,"0.#"),1)="."),TRUE,FALSE)</formula>
    </cfRule>
  </conditionalFormatting>
  <conditionalFormatting sqref="AL921:AO940">
    <cfRule type="expression" dxfId="2003" priority="2125">
      <formula>IF(AND(AL921&gt;=0, RIGHT(TEXT(AL921,"0.#"),1)&lt;&gt;"."),TRUE,FALSE)</formula>
    </cfRule>
    <cfRule type="expression" dxfId="2002" priority="2126">
      <formula>IF(AND(AL921&gt;=0, RIGHT(TEXT(AL921,"0.#"),1)="."),TRUE,FALSE)</formula>
    </cfRule>
    <cfRule type="expression" dxfId="2001" priority="2127">
      <formula>IF(AND(AL921&lt;0, RIGHT(TEXT(AL921,"0.#"),1)&lt;&gt;"."),TRUE,FALSE)</formula>
    </cfRule>
    <cfRule type="expression" dxfId="2000" priority="2128">
      <formula>IF(AND(AL921&lt;0, RIGHT(TEXT(AL921,"0.#"),1)="."),TRUE,FALSE)</formula>
    </cfRule>
  </conditionalFormatting>
  <conditionalFormatting sqref="AL911:AO920">
    <cfRule type="expression" dxfId="1999" priority="2119">
      <formula>IF(AND(AL911&gt;=0, RIGHT(TEXT(AL911,"0.#"),1)&lt;&gt;"."),TRUE,FALSE)</formula>
    </cfRule>
    <cfRule type="expression" dxfId="1998" priority="2120">
      <formula>IF(AND(AL911&gt;=0, RIGHT(TEXT(AL911,"0.#"),1)="."),TRUE,FALSE)</formula>
    </cfRule>
    <cfRule type="expression" dxfId="1997" priority="2121">
      <formula>IF(AND(AL911&lt;0, RIGHT(TEXT(AL911,"0.#"),1)&lt;&gt;"."),TRUE,FALSE)</formula>
    </cfRule>
    <cfRule type="expression" dxfId="1996" priority="2122">
      <formula>IF(AND(AL911&lt;0, RIGHT(TEXT(AL911,"0.#"),1)="."),TRUE,FALSE)</formula>
    </cfRule>
  </conditionalFormatting>
  <conditionalFormatting sqref="AL946:AO973">
    <cfRule type="expression" dxfId="1995" priority="2113">
      <formula>IF(AND(AL946&gt;=0, RIGHT(TEXT(AL946,"0.#"),1)&lt;&gt;"."),TRUE,FALSE)</formula>
    </cfRule>
    <cfRule type="expression" dxfId="1994" priority="2114">
      <formula>IF(AND(AL946&gt;=0, RIGHT(TEXT(AL946,"0.#"),1)="."),TRUE,FALSE)</formula>
    </cfRule>
    <cfRule type="expression" dxfId="1993" priority="2115">
      <formula>IF(AND(AL946&lt;0, RIGHT(TEXT(AL946,"0.#"),1)&lt;&gt;"."),TRUE,FALSE)</formula>
    </cfRule>
    <cfRule type="expression" dxfId="1992" priority="2116">
      <formula>IF(AND(AL946&lt;0, RIGHT(TEXT(AL946,"0.#"),1)="."),TRUE,FALSE)</formula>
    </cfRule>
  </conditionalFormatting>
  <conditionalFormatting sqref="AL944:AO945">
    <cfRule type="expression" dxfId="1991" priority="2107">
      <formula>IF(AND(AL944&gt;=0, RIGHT(TEXT(AL944,"0.#"),1)&lt;&gt;"."),TRUE,FALSE)</formula>
    </cfRule>
    <cfRule type="expression" dxfId="1990" priority="2108">
      <formula>IF(AND(AL944&gt;=0, RIGHT(TEXT(AL944,"0.#"),1)="."),TRUE,FALSE)</formula>
    </cfRule>
    <cfRule type="expression" dxfId="1989" priority="2109">
      <formula>IF(AND(AL944&lt;0, RIGHT(TEXT(AL944,"0.#"),1)&lt;&gt;"."),TRUE,FALSE)</formula>
    </cfRule>
    <cfRule type="expression" dxfId="1988" priority="2110">
      <formula>IF(AND(AL944&lt;0, RIGHT(TEXT(AL944,"0.#"),1)="."),TRUE,FALSE)</formula>
    </cfRule>
  </conditionalFormatting>
  <conditionalFormatting sqref="AL979:AO1006">
    <cfRule type="expression" dxfId="1987" priority="2101">
      <formula>IF(AND(AL979&gt;=0, RIGHT(TEXT(AL979,"0.#"),1)&lt;&gt;"."),TRUE,FALSE)</formula>
    </cfRule>
    <cfRule type="expression" dxfId="1986" priority="2102">
      <formula>IF(AND(AL979&gt;=0, RIGHT(TEXT(AL979,"0.#"),1)="."),TRUE,FALSE)</formula>
    </cfRule>
    <cfRule type="expression" dxfId="1985" priority="2103">
      <formula>IF(AND(AL979&lt;0, RIGHT(TEXT(AL979,"0.#"),1)&lt;&gt;"."),TRUE,FALSE)</formula>
    </cfRule>
    <cfRule type="expression" dxfId="1984" priority="2104">
      <formula>IF(AND(AL979&lt;0, RIGHT(TEXT(AL979,"0.#"),1)="."),TRUE,FALSE)</formula>
    </cfRule>
  </conditionalFormatting>
  <conditionalFormatting sqref="AL977:AO978">
    <cfRule type="expression" dxfId="1983" priority="2095">
      <formula>IF(AND(AL977&gt;=0, RIGHT(TEXT(AL977,"0.#"),1)&lt;&gt;"."),TRUE,FALSE)</formula>
    </cfRule>
    <cfRule type="expression" dxfId="1982" priority="2096">
      <formula>IF(AND(AL977&gt;=0, RIGHT(TEXT(AL977,"0.#"),1)="."),TRUE,FALSE)</formula>
    </cfRule>
    <cfRule type="expression" dxfId="1981" priority="2097">
      <formula>IF(AND(AL977&lt;0, RIGHT(TEXT(AL977,"0.#"),1)&lt;&gt;"."),TRUE,FALSE)</formula>
    </cfRule>
    <cfRule type="expression" dxfId="1980" priority="2098">
      <formula>IF(AND(AL977&lt;0, RIGHT(TEXT(AL977,"0.#"),1)="."),TRUE,FALSE)</formula>
    </cfRule>
  </conditionalFormatting>
  <conditionalFormatting sqref="AL1012:AO1039">
    <cfRule type="expression" dxfId="1979" priority="2089">
      <formula>IF(AND(AL1012&gt;=0, RIGHT(TEXT(AL1012,"0.#"),1)&lt;&gt;"."),TRUE,FALSE)</formula>
    </cfRule>
    <cfRule type="expression" dxfId="1978" priority="2090">
      <formula>IF(AND(AL1012&gt;=0, RIGHT(TEXT(AL1012,"0.#"),1)="."),TRUE,FALSE)</formula>
    </cfRule>
    <cfRule type="expression" dxfId="1977" priority="2091">
      <formula>IF(AND(AL1012&lt;0, RIGHT(TEXT(AL1012,"0.#"),1)&lt;&gt;"."),TRUE,FALSE)</formula>
    </cfRule>
    <cfRule type="expression" dxfId="1976" priority="2092">
      <formula>IF(AND(AL1012&lt;0, RIGHT(TEXT(AL1012,"0.#"),1)="."),TRUE,FALSE)</formula>
    </cfRule>
  </conditionalFormatting>
  <conditionalFormatting sqref="AL1010:AO1011">
    <cfRule type="expression" dxfId="1975" priority="2083">
      <formula>IF(AND(AL1010&gt;=0, RIGHT(TEXT(AL1010,"0.#"),1)&lt;&gt;"."),TRUE,FALSE)</formula>
    </cfRule>
    <cfRule type="expression" dxfId="1974" priority="2084">
      <formula>IF(AND(AL1010&gt;=0, RIGHT(TEXT(AL1010,"0.#"),1)="."),TRUE,FALSE)</formula>
    </cfRule>
    <cfRule type="expression" dxfId="1973" priority="2085">
      <formula>IF(AND(AL1010&lt;0, RIGHT(TEXT(AL1010,"0.#"),1)&lt;&gt;"."),TRUE,FALSE)</formula>
    </cfRule>
    <cfRule type="expression" dxfId="1972" priority="2086">
      <formula>IF(AND(AL1010&lt;0, RIGHT(TEXT(AL1010,"0.#"),1)="."),TRUE,FALSE)</formula>
    </cfRule>
  </conditionalFormatting>
  <conditionalFormatting sqref="Y1010:Y1011">
    <cfRule type="expression" dxfId="1971" priority="2081">
      <formula>IF(RIGHT(TEXT(Y1010,"0.#"),1)=".",FALSE,TRUE)</formula>
    </cfRule>
    <cfRule type="expression" dxfId="1970" priority="2082">
      <formula>IF(RIGHT(TEXT(Y1010,"0.#"),1)=".",TRUE,FALSE)</formula>
    </cfRule>
  </conditionalFormatting>
  <conditionalFormatting sqref="AL1045:AO1072">
    <cfRule type="expression" dxfId="1969" priority="2077">
      <formula>IF(AND(AL1045&gt;=0, RIGHT(TEXT(AL1045,"0.#"),1)&lt;&gt;"."),TRUE,FALSE)</formula>
    </cfRule>
    <cfRule type="expression" dxfId="1968" priority="2078">
      <formula>IF(AND(AL1045&gt;=0, RIGHT(TEXT(AL1045,"0.#"),1)="."),TRUE,FALSE)</formula>
    </cfRule>
    <cfRule type="expression" dxfId="1967" priority="2079">
      <formula>IF(AND(AL1045&lt;0, RIGHT(TEXT(AL1045,"0.#"),1)&lt;&gt;"."),TRUE,FALSE)</formula>
    </cfRule>
    <cfRule type="expression" dxfId="1966" priority="2080">
      <formula>IF(AND(AL1045&lt;0, RIGHT(TEXT(AL1045,"0.#"),1)="."),TRUE,FALSE)</formula>
    </cfRule>
  </conditionalFormatting>
  <conditionalFormatting sqref="Y1045:Y1072">
    <cfRule type="expression" dxfId="1965" priority="2075">
      <formula>IF(RIGHT(TEXT(Y1045,"0.#"),1)=".",FALSE,TRUE)</formula>
    </cfRule>
    <cfRule type="expression" dxfId="1964" priority="2076">
      <formula>IF(RIGHT(TEXT(Y1045,"0.#"),1)=".",TRUE,FALSE)</formula>
    </cfRule>
  </conditionalFormatting>
  <conditionalFormatting sqref="AL1043:AO1044">
    <cfRule type="expression" dxfId="1963" priority="2071">
      <formula>IF(AND(AL1043&gt;=0, RIGHT(TEXT(AL1043,"0.#"),1)&lt;&gt;"."),TRUE,FALSE)</formula>
    </cfRule>
    <cfRule type="expression" dxfId="1962" priority="2072">
      <formula>IF(AND(AL1043&gt;=0, RIGHT(TEXT(AL1043,"0.#"),1)="."),TRUE,FALSE)</formula>
    </cfRule>
    <cfRule type="expression" dxfId="1961" priority="2073">
      <formula>IF(AND(AL1043&lt;0, RIGHT(TEXT(AL1043,"0.#"),1)&lt;&gt;"."),TRUE,FALSE)</formula>
    </cfRule>
    <cfRule type="expression" dxfId="1960" priority="2074">
      <formula>IF(AND(AL1043&lt;0, RIGHT(TEXT(AL1043,"0.#"),1)="."),TRUE,FALSE)</formula>
    </cfRule>
  </conditionalFormatting>
  <conditionalFormatting sqref="Y1043:Y1044">
    <cfRule type="expression" dxfId="1959" priority="2069">
      <formula>IF(RIGHT(TEXT(Y1043,"0.#"),1)=".",FALSE,TRUE)</formula>
    </cfRule>
    <cfRule type="expression" dxfId="1958" priority="2070">
      <formula>IF(RIGHT(TEXT(Y1043,"0.#"),1)=".",TRUE,FALSE)</formula>
    </cfRule>
  </conditionalFormatting>
  <conditionalFormatting sqref="AL1078:AO1105">
    <cfRule type="expression" dxfId="1957" priority="2065">
      <formula>IF(AND(AL1078&gt;=0, RIGHT(TEXT(AL1078,"0.#"),1)&lt;&gt;"."),TRUE,FALSE)</formula>
    </cfRule>
    <cfRule type="expression" dxfId="1956" priority="2066">
      <formula>IF(AND(AL1078&gt;=0, RIGHT(TEXT(AL1078,"0.#"),1)="."),TRUE,FALSE)</formula>
    </cfRule>
    <cfRule type="expression" dxfId="1955" priority="2067">
      <formula>IF(AND(AL1078&lt;0, RIGHT(TEXT(AL1078,"0.#"),1)&lt;&gt;"."),TRUE,FALSE)</formula>
    </cfRule>
    <cfRule type="expression" dxfId="1954" priority="2068">
      <formula>IF(AND(AL1078&lt;0, RIGHT(TEXT(AL1078,"0.#"),1)="."),TRUE,FALSE)</formula>
    </cfRule>
  </conditionalFormatting>
  <conditionalFormatting sqref="Y1078:Y1105">
    <cfRule type="expression" dxfId="1953" priority="2063">
      <formula>IF(RIGHT(TEXT(Y1078,"0.#"),1)=".",FALSE,TRUE)</formula>
    </cfRule>
    <cfRule type="expression" dxfId="1952" priority="2064">
      <formula>IF(RIGHT(TEXT(Y1078,"0.#"),1)=".",TRUE,FALSE)</formula>
    </cfRule>
  </conditionalFormatting>
  <conditionalFormatting sqref="AL1076:AO1077">
    <cfRule type="expression" dxfId="1951" priority="2059">
      <formula>IF(AND(AL1076&gt;=0, RIGHT(TEXT(AL1076,"0.#"),1)&lt;&gt;"."),TRUE,FALSE)</formula>
    </cfRule>
    <cfRule type="expression" dxfId="1950" priority="2060">
      <formula>IF(AND(AL1076&gt;=0, RIGHT(TEXT(AL1076,"0.#"),1)="."),TRUE,FALSE)</formula>
    </cfRule>
    <cfRule type="expression" dxfId="1949" priority="2061">
      <formula>IF(AND(AL1076&lt;0, RIGHT(TEXT(AL1076,"0.#"),1)&lt;&gt;"."),TRUE,FALSE)</formula>
    </cfRule>
    <cfRule type="expression" dxfId="1948" priority="2062">
      <formula>IF(AND(AL1076&lt;0, RIGHT(TEXT(AL1076,"0.#"),1)="."),TRUE,FALSE)</formula>
    </cfRule>
  </conditionalFormatting>
  <conditionalFormatting sqref="Y1076:Y1077">
    <cfRule type="expression" dxfId="1947" priority="2057">
      <formula>IF(RIGHT(TEXT(Y1076,"0.#"),1)=".",FALSE,TRUE)</formula>
    </cfRule>
    <cfRule type="expression" dxfId="1946" priority="2058">
      <formula>IF(RIGHT(TEXT(Y1076,"0.#"),1)=".",TRUE,FALSE)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M39">
    <cfRule type="expression" dxfId="1943" priority="2043">
      <formula>IF(RIGHT(TEXT(AM39,"0.#"),1)=".",FALSE,TRUE)</formula>
    </cfRule>
    <cfRule type="expression" dxfId="1942" priority="2044">
      <formula>IF(RIGHT(TEXT(AM39,"0.#"),1)=".",TRUE,FALSE)</formula>
    </cfRule>
  </conditionalFormatting>
  <conditionalFormatting sqref="AM40">
    <cfRule type="expression" dxfId="1941" priority="2041">
      <formula>IF(RIGHT(TEXT(AM40,"0.#"),1)=".",FALSE,TRUE)</formula>
    </cfRule>
    <cfRule type="expression" dxfId="1940" priority="2042">
      <formula>IF(RIGHT(TEXT(AM40,"0.#"),1)=".",TRUE,FALSE)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D14:AJ14">
    <cfRule type="expression" dxfId="765" priority="65">
      <formula>IF(RIGHT(TEXT(AD14,"0.#"),1)=".",FALSE,TRUE)</formula>
    </cfRule>
    <cfRule type="expression" dxfId="764" priority="66">
      <formula>IF(RIGHT(TEXT(AD14,"0.#"),1)=".",TRUE,FALSE)</formula>
    </cfRule>
  </conditionalFormatting>
  <conditionalFormatting sqref="AD15:AJ17">
    <cfRule type="expression" dxfId="763" priority="63">
      <formula>IF(RIGHT(TEXT(AD15,"0.#"),1)=".",FALSE,TRUE)</formula>
    </cfRule>
    <cfRule type="expression" dxfId="762" priority="64">
      <formula>IF(RIGHT(TEXT(AD15,"0.#"),1)=".",TRUE,FALSE)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34">
    <cfRule type="expression" dxfId="751" priority="47">
      <formula>IF(RIGHT(TEXT(AE34,"0.#"),1)=".",FALSE,TRUE)</formula>
    </cfRule>
    <cfRule type="expression" dxfId="750" priority="48">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I41">
    <cfRule type="expression" dxfId="745" priority="35">
      <formula>IF(RIGHT(TEXT(AI41,"0.#"),1)=".",FALSE,TRUE)</formula>
    </cfRule>
    <cfRule type="expression" dxfId="744" priority="36">
      <formula>IF(RIGHT(TEXT(AI41,"0.#"),1)=".",TRUE,FALSE)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Q46:AQ48">
    <cfRule type="expression" dxfId="731" priority="31">
      <formula>IF(RIGHT(TEXT(AQ46,"0.#"),1)=".",FALSE,TRUE)</formula>
    </cfRule>
    <cfRule type="expression" dxfId="730" priority="32">
      <formula>IF(RIGHT(TEXT(AQ46,"0.#"),1)=".",TRUE,FALSE)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192" max="16383" man="1"/>
    <brk id="733" max="16383" man="1"/>
    <brk id="76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640</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672</v>
      </c>
      <c r="W3" s="32" t="s">
        <v>150</v>
      </c>
      <c r="Y3" s="32" t="s">
        <v>69</v>
      </c>
      <c r="Z3" s="32" t="s">
        <v>547</v>
      </c>
      <c r="AA3" s="94" t="s">
        <v>509</v>
      </c>
      <c r="AB3" s="94" t="s">
        <v>641</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416</v>
      </c>
      <c r="Z4" s="32" t="s">
        <v>548</v>
      </c>
      <c r="AA4" s="94" t="s">
        <v>510</v>
      </c>
      <c r="AB4" s="94" t="s">
        <v>642</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417</v>
      </c>
      <c r="Z5" s="32" t="s">
        <v>549</v>
      </c>
      <c r="AA5" s="94" t="s">
        <v>511</v>
      </c>
      <c r="AB5" s="94" t="s">
        <v>643</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550</v>
      </c>
      <c r="AA6" s="94" t="s">
        <v>512</v>
      </c>
      <c r="AB6" s="94" t="s">
        <v>644</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551</v>
      </c>
      <c r="AA7" s="94" t="s">
        <v>513</v>
      </c>
      <c r="AB7" s="94" t="s">
        <v>645</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552</v>
      </c>
      <c r="AA8" s="94" t="s">
        <v>514</v>
      </c>
      <c r="AB8" s="94" t="s">
        <v>646</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553</v>
      </c>
      <c r="AA9" s="94" t="s">
        <v>515</v>
      </c>
      <c r="AB9" s="94" t="s">
        <v>647</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422</v>
      </c>
      <c r="Z10" s="32" t="s">
        <v>554</v>
      </c>
      <c r="AA10" s="94" t="s">
        <v>516</v>
      </c>
      <c r="AB10" s="94" t="s">
        <v>648</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423</v>
      </c>
      <c r="Z11" s="32" t="s">
        <v>555</v>
      </c>
      <c r="AA11" s="94" t="s">
        <v>517</v>
      </c>
      <c r="AB11" s="94" t="s">
        <v>649</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424</v>
      </c>
      <c r="Z12" s="32" t="s">
        <v>556</v>
      </c>
      <c r="AA12" s="94" t="s">
        <v>518</v>
      </c>
      <c r="AB12" s="94" t="s">
        <v>650</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557</v>
      </c>
      <c r="AA13" s="94" t="s">
        <v>519</v>
      </c>
      <c r="AB13" s="94" t="s">
        <v>651</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426</v>
      </c>
      <c r="Z14" s="32" t="s">
        <v>558</v>
      </c>
      <c r="AA14" s="94" t="s">
        <v>520</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427</v>
      </c>
      <c r="Z15" s="32" t="s">
        <v>559</v>
      </c>
      <c r="AA15" s="94" t="s">
        <v>521</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428</v>
      </c>
      <c r="Z16" s="32" t="s">
        <v>560</v>
      </c>
      <c r="AA16" s="94" t="s">
        <v>522</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429</v>
      </c>
      <c r="Z17" s="32" t="s">
        <v>561</v>
      </c>
      <c r="AA17" s="94" t="s">
        <v>523</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430</v>
      </c>
      <c r="Z18" s="32" t="s">
        <v>562</v>
      </c>
      <c r="AA18" s="94" t="s">
        <v>524</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431</v>
      </c>
      <c r="Z19" s="32" t="s">
        <v>563</v>
      </c>
      <c r="AA19" s="94" t="s">
        <v>525</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432</v>
      </c>
      <c r="Z20" s="32" t="s">
        <v>564</v>
      </c>
      <c r="AA20" s="94" t="s">
        <v>526</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433</v>
      </c>
      <c r="Z21" s="32" t="s">
        <v>565</v>
      </c>
      <c r="AA21" s="94" t="s">
        <v>527</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434</v>
      </c>
      <c r="Z22" s="32" t="s">
        <v>566</v>
      </c>
      <c r="AA22" s="94" t="s">
        <v>528</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435</v>
      </c>
      <c r="Z23" s="32" t="s">
        <v>567</v>
      </c>
      <c r="AA23" s="94" t="s">
        <v>529</v>
      </c>
      <c r="AB23" s="94" t="s">
        <v>661</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685</v>
      </c>
      <c r="Y24" s="32" t="s">
        <v>436</v>
      </c>
      <c r="Z24" s="32" t="s">
        <v>568</v>
      </c>
      <c r="AA24" s="94" t="s">
        <v>530</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437</v>
      </c>
      <c r="Z25" s="32" t="s">
        <v>569</v>
      </c>
      <c r="AA25" s="94" t="s">
        <v>531</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438</v>
      </c>
      <c r="Z26" s="32" t="s">
        <v>570</v>
      </c>
      <c r="AA26" s="94" t="s">
        <v>532</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439</v>
      </c>
      <c r="Z27" s="32" t="s">
        <v>571</v>
      </c>
      <c r="AA27" s="94" t="s">
        <v>533</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440</v>
      </c>
      <c r="Z28" s="32" t="s">
        <v>572</v>
      </c>
      <c r="AA28" s="94" t="s">
        <v>534</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441</v>
      </c>
      <c r="Z29" s="32" t="s">
        <v>573</v>
      </c>
      <c r="AA29" s="94" t="s">
        <v>535</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442</v>
      </c>
      <c r="Z30" s="32" t="s">
        <v>574</v>
      </c>
      <c r="AA30" s="94" t="s">
        <v>536</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443</v>
      </c>
      <c r="Z31" s="32" t="s">
        <v>575</v>
      </c>
      <c r="AA31" s="94" t="s">
        <v>537</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444</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445</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446</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448</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581</v>
      </c>
      <c r="AF37" s="30"/>
      <c r="AK37" s="51" t="str">
        <f t="shared" si="7"/>
        <v>j</v>
      </c>
    </row>
    <row r="38" spans="1:37" x14ac:dyDescent="0.15">
      <c r="A38" s="13"/>
      <c r="B38" s="13"/>
      <c r="F38" s="13"/>
      <c r="G38" s="19"/>
      <c r="K38" s="13"/>
      <c r="L38" s="13"/>
      <c r="O38" s="13"/>
      <c r="P38" s="13"/>
      <c r="Q38" s="19"/>
      <c r="T38" s="13"/>
      <c r="U38" s="32" t="s">
        <v>386</v>
      </c>
      <c r="Y38" s="32" t="s">
        <v>450</v>
      </c>
      <c r="Z38" s="32" t="s">
        <v>582</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583</v>
      </c>
      <c r="AF39" s="30"/>
      <c r="AK39" s="51" t="str">
        <f t="shared" si="7"/>
        <v>l</v>
      </c>
    </row>
    <row r="40" spans="1:37" x14ac:dyDescent="0.15">
      <c r="A40" s="13"/>
      <c r="B40" s="13"/>
      <c r="F40" s="13"/>
      <c r="G40" s="19"/>
      <c r="K40" s="13"/>
      <c r="L40" s="13"/>
      <c r="O40" s="13"/>
      <c r="P40" s="13"/>
      <c r="Q40" s="19"/>
      <c r="T40" s="13"/>
      <c r="Y40" s="32" t="s">
        <v>452</v>
      </c>
      <c r="Z40" s="32" t="s">
        <v>584</v>
      </c>
      <c r="AF40" s="30"/>
      <c r="AK40" s="51" t="str">
        <f t="shared" si="7"/>
        <v>m</v>
      </c>
    </row>
    <row r="41" spans="1:37" x14ac:dyDescent="0.15">
      <c r="A41" s="13"/>
      <c r="B41" s="13"/>
      <c r="F41" s="13"/>
      <c r="G41" s="19"/>
      <c r="K41" s="13"/>
      <c r="L41" s="13"/>
      <c r="O41" s="13"/>
      <c r="P41" s="13"/>
      <c r="Q41" s="19"/>
      <c r="T41" s="13"/>
      <c r="Y41" s="32" t="s">
        <v>453</v>
      </c>
      <c r="Z41" s="32" t="s">
        <v>585</v>
      </c>
      <c r="AF41" s="30"/>
      <c r="AK41" s="51" t="str">
        <f t="shared" si="7"/>
        <v>n</v>
      </c>
    </row>
    <row r="42" spans="1:37" x14ac:dyDescent="0.15">
      <c r="A42" s="13"/>
      <c r="B42" s="13"/>
      <c r="F42" s="13"/>
      <c r="G42" s="19"/>
      <c r="K42" s="13"/>
      <c r="L42" s="13"/>
      <c r="O42" s="13"/>
      <c r="P42" s="13"/>
      <c r="Q42" s="19"/>
      <c r="T42" s="13"/>
      <c r="Y42" s="32" t="s">
        <v>454</v>
      </c>
      <c r="Z42" s="32" t="s">
        <v>586</v>
      </c>
      <c r="AF42" s="30"/>
      <c r="AK42" s="51" t="str">
        <f t="shared" si="7"/>
        <v>o</v>
      </c>
    </row>
    <row r="43" spans="1:37" x14ac:dyDescent="0.15">
      <c r="A43" s="13"/>
      <c r="B43" s="13"/>
      <c r="F43" s="13"/>
      <c r="G43" s="19"/>
      <c r="K43" s="13"/>
      <c r="L43" s="13"/>
      <c r="O43" s="13"/>
      <c r="P43" s="13"/>
      <c r="Q43" s="19"/>
      <c r="T43" s="13"/>
      <c r="Y43" s="32" t="s">
        <v>455</v>
      </c>
      <c r="Z43" s="32" t="s">
        <v>587</v>
      </c>
      <c r="AF43" s="30"/>
      <c r="AK43" s="51" t="str">
        <f t="shared" si="7"/>
        <v>p</v>
      </c>
    </row>
    <row r="44" spans="1:37" x14ac:dyDescent="0.15">
      <c r="A44" s="13"/>
      <c r="B44" s="13"/>
      <c r="F44" s="13"/>
      <c r="G44" s="19"/>
      <c r="K44" s="13"/>
      <c r="L44" s="13"/>
      <c r="O44" s="13"/>
      <c r="P44" s="13"/>
      <c r="Q44" s="19"/>
      <c r="T44" s="13"/>
      <c r="Y44" s="32" t="s">
        <v>456</v>
      </c>
      <c r="Z44" s="32" t="s">
        <v>588</v>
      </c>
      <c r="AF44" s="30"/>
      <c r="AK44" s="51" t="str">
        <f t="shared" si="7"/>
        <v>q</v>
      </c>
    </row>
    <row r="45" spans="1:37" x14ac:dyDescent="0.15">
      <c r="A45" s="13"/>
      <c r="B45" s="13"/>
      <c r="F45" s="13"/>
      <c r="G45" s="19"/>
      <c r="K45" s="13"/>
      <c r="L45" s="13"/>
      <c r="O45" s="13"/>
      <c r="P45" s="13"/>
      <c r="Q45" s="19"/>
      <c r="T45" s="13"/>
      <c r="Y45" s="32" t="s">
        <v>457</v>
      </c>
      <c r="Z45" s="32" t="s">
        <v>589</v>
      </c>
      <c r="AF45" s="30"/>
      <c r="AK45" s="51" t="str">
        <f t="shared" si="7"/>
        <v>r</v>
      </c>
    </row>
    <row r="46" spans="1:37" x14ac:dyDescent="0.15">
      <c r="A46" s="13"/>
      <c r="B46" s="13"/>
      <c r="F46" s="13"/>
      <c r="G46" s="19"/>
      <c r="K46" s="13"/>
      <c r="L46" s="13"/>
      <c r="O46" s="13"/>
      <c r="P46" s="13"/>
      <c r="Q46" s="19"/>
      <c r="T46" s="13"/>
      <c r="Y46" s="32" t="s">
        <v>458</v>
      </c>
      <c r="Z46" s="32" t="s">
        <v>590</v>
      </c>
      <c r="AF46" s="30"/>
      <c r="AK46" s="51" t="str">
        <f t="shared" si="7"/>
        <v>s</v>
      </c>
    </row>
    <row r="47" spans="1:37" x14ac:dyDescent="0.15">
      <c r="A47" s="13"/>
      <c r="B47" s="13"/>
      <c r="F47" s="13"/>
      <c r="G47" s="19"/>
      <c r="K47" s="13"/>
      <c r="L47" s="13"/>
      <c r="O47" s="13"/>
      <c r="P47" s="13"/>
      <c r="Q47" s="19"/>
      <c r="T47" s="13"/>
      <c r="Y47" s="32" t="s">
        <v>459</v>
      </c>
      <c r="Z47" s="32" t="s">
        <v>591</v>
      </c>
      <c r="AF47" s="30"/>
      <c r="AK47" s="51" t="str">
        <f t="shared" si="7"/>
        <v>t</v>
      </c>
    </row>
    <row r="48" spans="1:37" x14ac:dyDescent="0.15">
      <c r="A48" s="13"/>
      <c r="B48" s="13"/>
      <c r="F48" s="13"/>
      <c r="G48" s="19"/>
      <c r="K48" s="13"/>
      <c r="L48" s="13"/>
      <c r="O48" s="13"/>
      <c r="P48" s="13"/>
      <c r="Q48" s="19"/>
      <c r="T48" s="13"/>
      <c r="Y48" s="32" t="s">
        <v>460</v>
      </c>
      <c r="Z48" s="32" t="s">
        <v>592</v>
      </c>
      <c r="AF48" s="30"/>
      <c r="AK48" s="51" t="str">
        <f t="shared" si="7"/>
        <v>u</v>
      </c>
    </row>
    <row r="49" spans="1:37" x14ac:dyDescent="0.15">
      <c r="A49" s="13"/>
      <c r="B49" s="13"/>
      <c r="F49" s="13"/>
      <c r="G49" s="19"/>
      <c r="K49" s="13"/>
      <c r="L49" s="13"/>
      <c r="O49" s="13"/>
      <c r="P49" s="13"/>
      <c r="Q49" s="19"/>
      <c r="T49" s="13"/>
      <c r="Y49" s="32" t="s">
        <v>461</v>
      </c>
      <c r="Z49" s="32" t="s">
        <v>593</v>
      </c>
      <c r="AF49" s="30"/>
      <c r="AK49" s="51" t="str">
        <f t="shared" si="7"/>
        <v>v</v>
      </c>
    </row>
    <row r="50" spans="1:37" x14ac:dyDescent="0.15">
      <c r="A50" s="13"/>
      <c r="B50" s="13"/>
      <c r="F50" s="13"/>
      <c r="G50" s="19"/>
      <c r="K50" s="13"/>
      <c r="L50" s="13"/>
      <c r="O50" s="13"/>
      <c r="P50" s="13"/>
      <c r="Q50" s="19"/>
      <c r="T50" s="13"/>
      <c r="Y50" s="32" t="s">
        <v>462</v>
      </c>
      <c r="Z50" s="32" t="s">
        <v>594</v>
      </c>
      <c r="AF50" s="30"/>
    </row>
    <row r="51" spans="1:37" x14ac:dyDescent="0.15">
      <c r="A51" s="13"/>
      <c r="B51" s="13"/>
      <c r="F51" s="13"/>
      <c r="G51" s="19"/>
      <c r="K51" s="13"/>
      <c r="L51" s="13"/>
      <c r="O51" s="13"/>
      <c r="P51" s="13"/>
      <c r="Q51" s="19"/>
      <c r="T51" s="13"/>
      <c r="Y51" s="32" t="s">
        <v>463</v>
      </c>
      <c r="Z51" s="32" t="s">
        <v>595</v>
      </c>
      <c r="AF51" s="30"/>
    </row>
    <row r="52" spans="1:37" x14ac:dyDescent="0.15">
      <c r="A52" s="13"/>
      <c r="B52" s="13"/>
      <c r="F52" s="13"/>
      <c r="G52" s="19"/>
      <c r="K52" s="13"/>
      <c r="L52" s="13"/>
      <c r="O52" s="13"/>
      <c r="P52" s="13"/>
      <c r="Q52" s="19"/>
      <c r="T52" s="13"/>
      <c r="Y52" s="32" t="s">
        <v>464</v>
      </c>
      <c r="Z52" s="32" t="s">
        <v>596</v>
      </c>
      <c r="AF52" s="30"/>
    </row>
    <row r="53" spans="1:37" x14ac:dyDescent="0.15">
      <c r="A53" s="13"/>
      <c r="B53" s="13"/>
      <c r="F53" s="13"/>
      <c r="G53" s="19"/>
      <c r="K53" s="13"/>
      <c r="L53" s="13"/>
      <c r="O53" s="13"/>
      <c r="P53" s="13"/>
      <c r="Q53" s="19"/>
      <c r="T53" s="13"/>
      <c r="Y53" s="32" t="s">
        <v>465</v>
      </c>
      <c r="Z53" s="32" t="s">
        <v>597</v>
      </c>
      <c r="AF53" s="30"/>
    </row>
    <row r="54" spans="1:37" x14ac:dyDescent="0.15">
      <c r="A54" s="13"/>
      <c r="B54" s="13"/>
      <c r="F54" s="13"/>
      <c r="G54" s="19"/>
      <c r="K54" s="13"/>
      <c r="L54" s="13"/>
      <c r="O54" s="13"/>
      <c r="P54" s="20"/>
      <c r="Q54" s="19"/>
      <c r="T54" s="13"/>
      <c r="Y54" s="32" t="s">
        <v>466</v>
      </c>
      <c r="Z54" s="32" t="s">
        <v>598</v>
      </c>
      <c r="AF54" s="30"/>
    </row>
    <row r="55" spans="1:37" x14ac:dyDescent="0.15">
      <c r="A55" s="13"/>
      <c r="B55" s="13"/>
      <c r="F55" s="13"/>
      <c r="G55" s="19"/>
      <c r="K55" s="13"/>
      <c r="L55" s="13"/>
      <c r="O55" s="13"/>
      <c r="P55" s="13"/>
      <c r="Q55" s="19"/>
      <c r="T55" s="13"/>
      <c r="Y55" s="32" t="s">
        <v>467</v>
      </c>
      <c r="Z55" s="32" t="s">
        <v>599</v>
      </c>
      <c r="AF55" s="30"/>
    </row>
    <row r="56" spans="1:37" x14ac:dyDescent="0.15">
      <c r="A56" s="13"/>
      <c r="B56" s="13"/>
      <c r="F56" s="13"/>
      <c r="G56" s="19"/>
      <c r="K56" s="13"/>
      <c r="L56" s="13"/>
      <c r="O56" s="13"/>
      <c r="P56" s="13"/>
      <c r="Q56" s="19"/>
      <c r="T56" s="13"/>
      <c r="Y56" s="32" t="s">
        <v>468</v>
      </c>
      <c r="Z56" s="32" t="s">
        <v>600</v>
      </c>
      <c r="AF56" s="30"/>
    </row>
    <row r="57" spans="1:37" x14ac:dyDescent="0.15">
      <c r="A57" s="13"/>
      <c r="B57" s="13"/>
      <c r="F57" s="13"/>
      <c r="G57" s="19"/>
      <c r="K57" s="13"/>
      <c r="L57" s="13"/>
      <c r="O57" s="13"/>
      <c r="P57" s="13"/>
      <c r="Q57" s="19"/>
      <c r="T57" s="13"/>
      <c r="Y57" s="32" t="s">
        <v>469</v>
      </c>
      <c r="Z57" s="32" t="s">
        <v>601</v>
      </c>
      <c r="AF57" s="30"/>
    </row>
    <row r="58" spans="1:37" x14ac:dyDescent="0.15">
      <c r="A58" s="13"/>
      <c r="B58" s="13"/>
      <c r="F58" s="13"/>
      <c r="G58" s="19"/>
      <c r="K58" s="13"/>
      <c r="L58" s="13"/>
      <c r="O58" s="13"/>
      <c r="P58" s="13"/>
      <c r="Q58" s="19"/>
      <c r="T58" s="13"/>
      <c r="Y58" s="32" t="s">
        <v>470</v>
      </c>
      <c r="Z58" s="32" t="s">
        <v>602</v>
      </c>
      <c r="AF58" s="30"/>
    </row>
    <row r="59" spans="1:37" x14ac:dyDescent="0.15">
      <c r="A59" s="13"/>
      <c r="B59" s="13"/>
      <c r="F59" s="13"/>
      <c r="G59" s="19"/>
      <c r="K59" s="13"/>
      <c r="L59" s="13"/>
      <c r="O59" s="13"/>
      <c r="P59" s="13"/>
      <c r="Q59" s="19"/>
      <c r="T59" s="13"/>
      <c r="Y59" s="32" t="s">
        <v>471</v>
      </c>
      <c r="Z59" s="32" t="s">
        <v>603</v>
      </c>
      <c r="AF59" s="30"/>
    </row>
    <row r="60" spans="1:37" x14ac:dyDescent="0.15">
      <c r="A60" s="13"/>
      <c r="B60" s="13"/>
      <c r="F60" s="13"/>
      <c r="G60" s="19"/>
      <c r="K60" s="13"/>
      <c r="L60" s="13"/>
      <c r="O60" s="13"/>
      <c r="P60" s="13"/>
      <c r="Q60" s="19"/>
      <c r="T60" s="13"/>
      <c r="Y60" s="32" t="s">
        <v>472</v>
      </c>
      <c r="Z60" s="32" t="s">
        <v>604</v>
      </c>
      <c r="AF60" s="30"/>
    </row>
    <row r="61" spans="1:37" x14ac:dyDescent="0.15">
      <c r="A61" s="13"/>
      <c r="B61" s="13"/>
      <c r="F61" s="13"/>
      <c r="G61" s="19"/>
      <c r="K61" s="13"/>
      <c r="L61" s="13"/>
      <c r="O61" s="13"/>
      <c r="P61" s="13"/>
      <c r="Q61" s="19"/>
      <c r="T61" s="13"/>
      <c r="Y61" s="32" t="s">
        <v>473</v>
      </c>
      <c r="Z61" s="32" t="s">
        <v>605</v>
      </c>
      <c r="AF61" s="30"/>
    </row>
    <row r="62" spans="1:37" x14ac:dyDescent="0.15">
      <c r="A62" s="13"/>
      <c r="B62" s="13"/>
      <c r="F62" s="13"/>
      <c r="G62" s="19"/>
      <c r="K62" s="13"/>
      <c r="L62" s="13"/>
      <c r="O62" s="13"/>
      <c r="P62" s="13"/>
      <c r="Q62" s="19"/>
      <c r="T62" s="13"/>
      <c r="Y62" s="32" t="s">
        <v>474</v>
      </c>
      <c r="Z62" s="32" t="s">
        <v>606</v>
      </c>
      <c r="AF62" s="30"/>
    </row>
    <row r="63" spans="1:37" x14ac:dyDescent="0.15">
      <c r="A63" s="13"/>
      <c r="B63" s="13"/>
      <c r="F63" s="13"/>
      <c r="G63" s="19"/>
      <c r="K63" s="13"/>
      <c r="L63" s="13"/>
      <c r="O63" s="13"/>
      <c r="P63" s="13"/>
      <c r="Q63" s="19"/>
      <c r="T63" s="13"/>
      <c r="Y63" s="32" t="s">
        <v>475</v>
      </c>
      <c r="Z63" s="32" t="s">
        <v>607</v>
      </c>
      <c r="AF63" s="30"/>
    </row>
    <row r="64" spans="1:37" x14ac:dyDescent="0.15">
      <c r="A64" s="13"/>
      <c r="B64" s="13"/>
      <c r="F64" s="13"/>
      <c r="G64" s="19"/>
      <c r="K64" s="13"/>
      <c r="L64" s="13"/>
      <c r="O64" s="13"/>
      <c r="P64" s="13"/>
      <c r="Q64" s="19"/>
      <c r="T64" s="13"/>
      <c r="Y64" s="32" t="s">
        <v>476</v>
      </c>
      <c r="Z64" s="32" t="s">
        <v>608</v>
      </c>
      <c r="AF64" s="30"/>
    </row>
    <row r="65" spans="1:32" x14ac:dyDescent="0.15">
      <c r="A65" s="13"/>
      <c r="B65" s="13"/>
      <c r="F65" s="13"/>
      <c r="G65" s="19"/>
      <c r="K65" s="13"/>
      <c r="L65" s="13"/>
      <c r="O65" s="13"/>
      <c r="P65" s="13"/>
      <c r="Q65" s="19"/>
      <c r="T65" s="13"/>
      <c r="Y65" s="32" t="s">
        <v>477</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478</v>
      </c>
      <c r="Z67" s="32" t="s">
        <v>611</v>
      </c>
      <c r="AF67" s="30"/>
    </row>
    <row r="68" spans="1:32" x14ac:dyDescent="0.15">
      <c r="A68" s="13"/>
      <c r="B68" s="13"/>
      <c r="F68" s="13"/>
      <c r="G68" s="19"/>
      <c r="K68" s="13"/>
      <c r="L68" s="13"/>
      <c r="O68" s="13"/>
      <c r="P68" s="13"/>
      <c r="Q68" s="19"/>
      <c r="T68" s="13"/>
      <c r="Y68" s="32" t="s">
        <v>479</v>
      </c>
      <c r="Z68" s="32" t="s">
        <v>612</v>
      </c>
      <c r="AF68" s="30"/>
    </row>
    <row r="69" spans="1:32" x14ac:dyDescent="0.15">
      <c r="A69" s="13"/>
      <c r="B69" s="13"/>
      <c r="F69" s="13"/>
      <c r="G69" s="19"/>
      <c r="K69" s="13"/>
      <c r="L69" s="13"/>
      <c r="O69" s="13"/>
      <c r="P69" s="13"/>
      <c r="Q69" s="19"/>
      <c r="T69" s="13"/>
      <c r="Y69" s="32" t="s">
        <v>480</v>
      </c>
      <c r="Z69" s="32" t="s">
        <v>613</v>
      </c>
      <c r="AF69" s="30"/>
    </row>
    <row r="70" spans="1:32" x14ac:dyDescent="0.15">
      <c r="A70" s="13"/>
      <c r="B70" s="13"/>
      <c r="Y70" s="32" t="s">
        <v>481</v>
      </c>
      <c r="Z70" s="32" t="s">
        <v>614</v>
      </c>
    </row>
    <row r="71" spans="1:32" x14ac:dyDescent="0.15">
      <c r="Y71" s="32" t="s">
        <v>482</v>
      </c>
      <c r="Z71" s="32" t="s">
        <v>615</v>
      </c>
    </row>
    <row r="72" spans="1:32" x14ac:dyDescent="0.15">
      <c r="Y72" s="32" t="s">
        <v>483</v>
      </c>
      <c r="Z72" s="32" t="s">
        <v>616</v>
      </c>
    </row>
    <row r="73" spans="1:32" x14ac:dyDescent="0.15">
      <c r="Y73" s="32" t="s">
        <v>484</v>
      </c>
      <c r="Z73" s="32" t="s">
        <v>617</v>
      </c>
    </row>
    <row r="74" spans="1:32" x14ac:dyDescent="0.15">
      <c r="Y74" s="32" t="s">
        <v>485</v>
      </c>
      <c r="Z74" s="32" t="s">
        <v>618</v>
      </c>
    </row>
    <row r="75" spans="1:32" x14ac:dyDescent="0.15">
      <c r="Y75" s="32" t="s">
        <v>486</v>
      </c>
      <c r="Z75" s="32" t="s">
        <v>619</v>
      </c>
    </row>
    <row r="76" spans="1:32" x14ac:dyDescent="0.15">
      <c r="Y76" s="32" t="s">
        <v>487</v>
      </c>
      <c r="Z76" s="32" t="s">
        <v>620</v>
      </c>
    </row>
    <row r="77" spans="1:32" x14ac:dyDescent="0.15">
      <c r="Y77" s="32" t="s">
        <v>488</v>
      </c>
      <c r="Z77" s="32" t="s">
        <v>621</v>
      </c>
    </row>
    <row r="78" spans="1:32" x14ac:dyDescent="0.15">
      <c r="Y78" s="32" t="s">
        <v>489</v>
      </c>
      <c r="Z78" s="32" t="s">
        <v>622</v>
      </c>
    </row>
    <row r="79" spans="1:32" x14ac:dyDescent="0.15">
      <c r="Y79" s="32" t="s">
        <v>490</v>
      </c>
      <c r="Z79" s="32" t="s">
        <v>623</v>
      </c>
    </row>
    <row r="80" spans="1:32" x14ac:dyDescent="0.15">
      <c r="Y80" s="32" t="s">
        <v>491</v>
      </c>
      <c r="Z80" s="32" t="s">
        <v>624</v>
      </c>
    </row>
    <row r="81" spans="25:26" x14ac:dyDescent="0.15">
      <c r="Y81" s="32" t="s">
        <v>492</v>
      </c>
      <c r="Z81" s="32" t="s">
        <v>625</v>
      </c>
    </row>
    <row r="82" spans="25:26" x14ac:dyDescent="0.15">
      <c r="Y82" s="32" t="s">
        <v>493</v>
      </c>
      <c r="Z82" s="32" t="s">
        <v>626</v>
      </c>
    </row>
    <row r="83" spans="25:26" x14ac:dyDescent="0.15">
      <c r="Y83" s="32" t="s">
        <v>494</v>
      </c>
      <c r="Z83" s="32" t="s">
        <v>627</v>
      </c>
    </row>
    <row r="84" spans="25:26" x14ac:dyDescent="0.15">
      <c r="Y84" s="32" t="s">
        <v>495</v>
      </c>
      <c r="Z84" s="32" t="s">
        <v>628</v>
      </c>
    </row>
    <row r="85" spans="25:26" x14ac:dyDescent="0.15">
      <c r="Y85" s="32" t="s">
        <v>496</v>
      </c>
      <c r="Z85" s="32" t="s">
        <v>629</v>
      </c>
    </row>
    <row r="86" spans="25:26" x14ac:dyDescent="0.15">
      <c r="Y86" s="32" t="s">
        <v>497</v>
      </c>
      <c r="Z86" s="32" t="s">
        <v>630</v>
      </c>
    </row>
    <row r="87" spans="25:26" x14ac:dyDescent="0.15">
      <c r="Y87" s="32" t="s">
        <v>498</v>
      </c>
      <c r="Z87" s="32" t="s">
        <v>631</v>
      </c>
    </row>
    <row r="88" spans="25:26" x14ac:dyDescent="0.15">
      <c r="Y88" s="32" t="s">
        <v>499</v>
      </c>
      <c r="Z88" s="32" t="s">
        <v>632</v>
      </c>
    </row>
    <row r="89" spans="25:26" x14ac:dyDescent="0.15">
      <c r="Y89" s="32" t="s">
        <v>500</v>
      </c>
      <c r="Z89" s="32" t="s">
        <v>633</v>
      </c>
    </row>
    <row r="90" spans="25:26" x14ac:dyDescent="0.15">
      <c r="Y90" s="32" t="s">
        <v>501</v>
      </c>
      <c r="Z90" s="32" t="s">
        <v>634</v>
      </c>
    </row>
    <row r="91" spans="25:26" x14ac:dyDescent="0.15">
      <c r="Y91" s="32" t="s">
        <v>502</v>
      </c>
      <c r="Z91" s="32" t="s">
        <v>635</v>
      </c>
    </row>
    <row r="92" spans="25:26" x14ac:dyDescent="0.15">
      <c r="Y92" s="32" t="s">
        <v>503</v>
      </c>
      <c r="Z92" s="32" t="s">
        <v>636</v>
      </c>
    </row>
    <row r="93" spans="25:26" x14ac:dyDescent="0.15">
      <c r="Y93" s="32" t="s">
        <v>504</v>
      </c>
      <c r="Z93" s="32" t="s">
        <v>637</v>
      </c>
    </row>
    <row r="94" spans="25:26" x14ac:dyDescent="0.15">
      <c r="Y94" s="32" t="s">
        <v>505</v>
      </c>
      <c r="Z94" s="32" t="s">
        <v>638</v>
      </c>
    </row>
    <row r="95" spans="25:26" x14ac:dyDescent="0.15">
      <c r="Y95" s="32" t="s">
        <v>506</v>
      </c>
      <c r="Z95" s="32" t="s">
        <v>639</v>
      </c>
    </row>
    <row r="96" spans="25:26" x14ac:dyDescent="0.15">
      <c r="Y96" s="32" t="s">
        <v>408</v>
      </c>
      <c r="Z96" s="32" t="s">
        <v>640</v>
      </c>
    </row>
    <row r="97" spans="25:26" x14ac:dyDescent="0.15">
      <c r="Y97" s="32" t="s">
        <v>507</v>
      </c>
      <c r="Z97" s="32" t="s">
        <v>641</v>
      </c>
    </row>
    <row r="98" spans="25:26" x14ac:dyDescent="0.15">
      <c r="Y98" s="32" t="s">
        <v>508</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8"/>
      <c r="Z2" s="826"/>
      <c r="AA2" s="827"/>
      <c r="AB2" s="1022" t="s">
        <v>11</v>
      </c>
      <c r="AC2" s="1023"/>
      <c r="AD2" s="1024"/>
      <c r="AE2" s="1028" t="s">
        <v>388</v>
      </c>
      <c r="AF2" s="1028"/>
      <c r="AG2" s="1028"/>
      <c r="AH2" s="1028"/>
      <c r="AI2" s="1028" t="s">
        <v>410</v>
      </c>
      <c r="AJ2" s="1028"/>
      <c r="AK2" s="1028"/>
      <c r="AL2" s="560"/>
      <c r="AM2" s="1028" t="s">
        <v>507</v>
      </c>
      <c r="AN2" s="1028"/>
      <c r="AO2" s="1028"/>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9"/>
      <c r="Z3" s="1020"/>
      <c r="AA3" s="1021"/>
      <c r="AB3" s="1025"/>
      <c r="AC3" s="1026"/>
      <c r="AD3" s="1027"/>
      <c r="AE3" s="913"/>
      <c r="AF3" s="913"/>
      <c r="AG3" s="913"/>
      <c r="AH3" s="913"/>
      <c r="AI3" s="913"/>
      <c r="AJ3" s="913"/>
      <c r="AK3" s="913"/>
      <c r="AL3" s="411"/>
      <c r="AM3" s="913"/>
      <c r="AN3" s="913"/>
      <c r="AO3" s="913"/>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995"/>
      <c r="I4" s="995"/>
      <c r="J4" s="995"/>
      <c r="K4" s="995"/>
      <c r="L4" s="995"/>
      <c r="M4" s="995"/>
      <c r="N4" s="995"/>
      <c r="O4" s="996"/>
      <c r="P4" s="108"/>
      <c r="Q4" s="1003"/>
      <c r="R4" s="1003"/>
      <c r="S4" s="1003"/>
      <c r="T4" s="1003"/>
      <c r="U4" s="1003"/>
      <c r="V4" s="1003"/>
      <c r="W4" s="1003"/>
      <c r="X4" s="1004"/>
      <c r="Y4" s="1013" t="s">
        <v>12</v>
      </c>
      <c r="Z4" s="1014"/>
      <c r="AA4" s="1015"/>
      <c r="AB4" s="464"/>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997"/>
      <c r="H5" s="998"/>
      <c r="I5" s="998"/>
      <c r="J5" s="998"/>
      <c r="K5" s="998"/>
      <c r="L5" s="998"/>
      <c r="M5" s="998"/>
      <c r="N5" s="998"/>
      <c r="O5" s="999"/>
      <c r="P5" s="1005"/>
      <c r="Q5" s="1005"/>
      <c r="R5" s="1005"/>
      <c r="S5" s="1005"/>
      <c r="T5" s="1005"/>
      <c r="U5" s="1005"/>
      <c r="V5" s="1005"/>
      <c r="W5" s="1005"/>
      <c r="X5" s="1006"/>
      <c r="Y5" s="450" t="s">
        <v>54</v>
      </c>
      <c r="Z5" s="1010"/>
      <c r="AA5" s="1011"/>
      <c r="AB5" s="526"/>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0"/>
      <c r="H6" s="1001"/>
      <c r="I6" s="1001"/>
      <c r="J6" s="1001"/>
      <c r="K6" s="1001"/>
      <c r="L6" s="1001"/>
      <c r="M6" s="1001"/>
      <c r="N6" s="1001"/>
      <c r="O6" s="1002"/>
      <c r="P6" s="1007"/>
      <c r="Q6" s="1007"/>
      <c r="R6" s="1007"/>
      <c r="S6" s="1007"/>
      <c r="T6" s="1007"/>
      <c r="U6" s="1007"/>
      <c r="V6" s="1007"/>
      <c r="W6" s="1007"/>
      <c r="X6" s="1008"/>
      <c r="Y6" s="1009" t="s">
        <v>13</v>
      </c>
      <c r="Z6" s="1010"/>
      <c r="AA6" s="1011"/>
      <c r="AB6" s="596"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8"/>
      <c r="Z9" s="826"/>
      <c r="AA9" s="827"/>
      <c r="AB9" s="1022" t="s">
        <v>11</v>
      </c>
      <c r="AC9" s="1023"/>
      <c r="AD9" s="1024"/>
      <c r="AE9" s="1028" t="s">
        <v>388</v>
      </c>
      <c r="AF9" s="1028"/>
      <c r="AG9" s="1028"/>
      <c r="AH9" s="1028"/>
      <c r="AI9" s="1028" t="s">
        <v>410</v>
      </c>
      <c r="AJ9" s="1028"/>
      <c r="AK9" s="1028"/>
      <c r="AL9" s="560"/>
      <c r="AM9" s="1028" t="s">
        <v>507</v>
      </c>
      <c r="AN9" s="1028"/>
      <c r="AO9" s="1028"/>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9"/>
      <c r="Z10" s="1020"/>
      <c r="AA10" s="1021"/>
      <c r="AB10" s="1025"/>
      <c r="AC10" s="1026"/>
      <c r="AD10" s="1027"/>
      <c r="AE10" s="913"/>
      <c r="AF10" s="913"/>
      <c r="AG10" s="913"/>
      <c r="AH10" s="913"/>
      <c r="AI10" s="913"/>
      <c r="AJ10" s="913"/>
      <c r="AK10" s="913"/>
      <c r="AL10" s="411"/>
      <c r="AM10" s="913"/>
      <c r="AN10" s="913"/>
      <c r="AO10" s="913"/>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995"/>
      <c r="I11" s="995"/>
      <c r="J11" s="995"/>
      <c r="K11" s="995"/>
      <c r="L11" s="995"/>
      <c r="M11" s="995"/>
      <c r="N11" s="995"/>
      <c r="O11" s="996"/>
      <c r="P11" s="108"/>
      <c r="Q11" s="1003"/>
      <c r="R11" s="1003"/>
      <c r="S11" s="1003"/>
      <c r="T11" s="1003"/>
      <c r="U11" s="1003"/>
      <c r="V11" s="1003"/>
      <c r="W11" s="1003"/>
      <c r="X11" s="1004"/>
      <c r="Y11" s="1013" t="s">
        <v>12</v>
      </c>
      <c r="Z11" s="1014"/>
      <c r="AA11" s="1015"/>
      <c r="AB11" s="464"/>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997"/>
      <c r="H12" s="998"/>
      <c r="I12" s="998"/>
      <c r="J12" s="998"/>
      <c r="K12" s="998"/>
      <c r="L12" s="998"/>
      <c r="M12" s="998"/>
      <c r="N12" s="998"/>
      <c r="O12" s="999"/>
      <c r="P12" s="1005"/>
      <c r="Q12" s="1005"/>
      <c r="R12" s="1005"/>
      <c r="S12" s="1005"/>
      <c r="T12" s="1005"/>
      <c r="U12" s="1005"/>
      <c r="V12" s="1005"/>
      <c r="W12" s="1005"/>
      <c r="X12" s="1006"/>
      <c r="Y12" s="450" t="s">
        <v>54</v>
      </c>
      <c r="Z12" s="1010"/>
      <c r="AA12" s="1011"/>
      <c r="AB12" s="526"/>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6"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8"/>
      <c r="Z16" s="826"/>
      <c r="AA16" s="827"/>
      <c r="AB16" s="1022" t="s">
        <v>11</v>
      </c>
      <c r="AC16" s="1023"/>
      <c r="AD16" s="1024"/>
      <c r="AE16" s="1028" t="s">
        <v>388</v>
      </c>
      <c r="AF16" s="1028"/>
      <c r="AG16" s="1028"/>
      <c r="AH16" s="1028"/>
      <c r="AI16" s="1028" t="s">
        <v>410</v>
      </c>
      <c r="AJ16" s="1028"/>
      <c r="AK16" s="1028"/>
      <c r="AL16" s="560"/>
      <c r="AM16" s="1028" t="s">
        <v>507</v>
      </c>
      <c r="AN16" s="1028"/>
      <c r="AO16" s="1028"/>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9"/>
      <c r="Z17" s="1020"/>
      <c r="AA17" s="1021"/>
      <c r="AB17" s="1025"/>
      <c r="AC17" s="1026"/>
      <c r="AD17" s="1027"/>
      <c r="AE17" s="913"/>
      <c r="AF17" s="913"/>
      <c r="AG17" s="913"/>
      <c r="AH17" s="913"/>
      <c r="AI17" s="913"/>
      <c r="AJ17" s="913"/>
      <c r="AK17" s="913"/>
      <c r="AL17" s="411"/>
      <c r="AM17" s="913"/>
      <c r="AN17" s="913"/>
      <c r="AO17" s="913"/>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995"/>
      <c r="I18" s="995"/>
      <c r="J18" s="995"/>
      <c r="K18" s="995"/>
      <c r="L18" s="995"/>
      <c r="M18" s="995"/>
      <c r="N18" s="995"/>
      <c r="O18" s="996"/>
      <c r="P18" s="108"/>
      <c r="Q18" s="1003"/>
      <c r="R18" s="1003"/>
      <c r="S18" s="1003"/>
      <c r="T18" s="1003"/>
      <c r="U18" s="1003"/>
      <c r="V18" s="1003"/>
      <c r="W18" s="1003"/>
      <c r="X18" s="1004"/>
      <c r="Y18" s="1013" t="s">
        <v>12</v>
      </c>
      <c r="Z18" s="1014"/>
      <c r="AA18" s="1015"/>
      <c r="AB18" s="464"/>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997"/>
      <c r="H19" s="998"/>
      <c r="I19" s="998"/>
      <c r="J19" s="998"/>
      <c r="K19" s="998"/>
      <c r="L19" s="998"/>
      <c r="M19" s="998"/>
      <c r="N19" s="998"/>
      <c r="O19" s="999"/>
      <c r="P19" s="1005"/>
      <c r="Q19" s="1005"/>
      <c r="R19" s="1005"/>
      <c r="S19" s="1005"/>
      <c r="T19" s="1005"/>
      <c r="U19" s="1005"/>
      <c r="V19" s="1005"/>
      <c r="W19" s="1005"/>
      <c r="X19" s="1006"/>
      <c r="Y19" s="450" t="s">
        <v>54</v>
      </c>
      <c r="Z19" s="1010"/>
      <c r="AA19" s="1011"/>
      <c r="AB19" s="526"/>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6"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8"/>
      <c r="Z23" s="826"/>
      <c r="AA23" s="827"/>
      <c r="AB23" s="1022" t="s">
        <v>11</v>
      </c>
      <c r="AC23" s="1023"/>
      <c r="AD23" s="1024"/>
      <c r="AE23" s="1028" t="s">
        <v>388</v>
      </c>
      <c r="AF23" s="1028"/>
      <c r="AG23" s="1028"/>
      <c r="AH23" s="1028"/>
      <c r="AI23" s="1028" t="s">
        <v>410</v>
      </c>
      <c r="AJ23" s="1028"/>
      <c r="AK23" s="1028"/>
      <c r="AL23" s="560"/>
      <c r="AM23" s="1028" t="s">
        <v>507</v>
      </c>
      <c r="AN23" s="1028"/>
      <c r="AO23" s="1028"/>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9"/>
      <c r="Z24" s="1020"/>
      <c r="AA24" s="1021"/>
      <c r="AB24" s="1025"/>
      <c r="AC24" s="1026"/>
      <c r="AD24" s="1027"/>
      <c r="AE24" s="913"/>
      <c r="AF24" s="913"/>
      <c r="AG24" s="913"/>
      <c r="AH24" s="913"/>
      <c r="AI24" s="913"/>
      <c r="AJ24" s="913"/>
      <c r="AK24" s="913"/>
      <c r="AL24" s="411"/>
      <c r="AM24" s="913"/>
      <c r="AN24" s="913"/>
      <c r="AO24" s="913"/>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995"/>
      <c r="I25" s="995"/>
      <c r="J25" s="995"/>
      <c r="K25" s="995"/>
      <c r="L25" s="995"/>
      <c r="M25" s="995"/>
      <c r="N25" s="995"/>
      <c r="O25" s="996"/>
      <c r="P25" s="108"/>
      <c r="Q25" s="1003"/>
      <c r="R25" s="1003"/>
      <c r="S25" s="1003"/>
      <c r="T25" s="1003"/>
      <c r="U25" s="1003"/>
      <c r="V25" s="1003"/>
      <c r="W25" s="1003"/>
      <c r="X25" s="1004"/>
      <c r="Y25" s="1013" t="s">
        <v>12</v>
      </c>
      <c r="Z25" s="1014"/>
      <c r="AA25" s="1015"/>
      <c r="AB25" s="464"/>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997"/>
      <c r="H26" s="998"/>
      <c r="I26" s="998"/>
      <c r="J26" s="998"/>
      <c r="K26" s="998"/>
      <c r="L26" s="998"/>
      <c r="M26" s="998"/>
      <c r="N26" s="998"/>
      <c r="O26" s="999"/>
      <c r="P26" s="1005"/>
      <c r="Q26" s="1005"/>
      <c r="R26" s="1005"/>
      <c r="S26" s="1005"/>
      <c r="T26" s="1005"/>
      <c r="U26" s="1005"/>
      <c r="V26" s="1005"/>
      <c r="W26" s="1005"/>
      <c r="X26" s="1006"/>
      <c r="Y26" s="450" t="s">
        <v>54</v>
      </c>
      <c r="Z26" s="1010"/>
      <c r="AA26" s="1011"/>
      <c r="AB26" s="526"/>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6"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8"/>
      <c r="Z30" s="826"/>
      <c r="AA30" s="827"/>
      <c r="AB30" s="1022" t="s">
        <v>11</v>
      </c>
      <c r="AC30" s="1023"/>
      <c r="AD30" s="1024"/>
      <c r="AE30" s="1028" t="s">
        <v>388</v>
      </c>
      <c r="AF30" s="1028"/>
      <c r="AG30" s="1028"/>
      <c r="AH30" s="1028"/>
      <c r="AI30" s="1028" t="s">
        <v>410</v>
      </c>
      <c r="AJ30" s="1028"/>
      <c r="AK30" s="1028"/>
      <c r="AL30" s="560"/>
      <c r="AM30" s="1028" t="s">
        <v>507</v>
      </c>
      <c r="AN30" s="1028"/>
      <c r="AO30" s="1028"/>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9"/>
      <c r="Z31" s="1020"/>
      <c r="AA31" s="1021"/>
      <c r="AB31" s="1025"/>
      <c r="AC31" s="1026"/>
      <c r="AD31" s="1027"/>
      <c r="AE31" s="913"/>
      <c r="AF31" s="913"/>
      <c r="AG31" s="913"/>
      <c r="AH31" s="913"/>
      <c r="AI31" s="913"/>
      <c r="AJ31" s="913"/>
      <c r="AK31" s="913"/>
      <c r="AL31" s="411"/>
      <c r="AM31" s="913"/>
      <c r="AN31" s="913"/>
      <c r="AO31" s="913"/>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995"/>
      <c r="I32" s="995"/>
      <c r="J32" s="995"/>
      <c r="K32" s="995"/>
      <c r="L32" s="995"/>
      <c r="M32" s="995"/>
      <c r="N32" s="995"/>
      <c r="O32" s="996"/>
      <c r="P32" s="108"/>
      <c r="Q32" s="1003"/>
      <c r="R32" s="1003"/>
      <c r="S32" s="1003"/>
      <c r="T32" s="1003"/>
      <c r="U32" s="1003"/>
      <c r="V32" s="1003"/>
      <c r="W32" s="1003"/>
      <c r="X32" s="1004"/>
      <c r="Y32" s="1013" t="s">
        <v>12</v>
      </c>
      <c r="Z32" s="1014"/>
      <c r="AA32" s="1015"/>
      <c r="AB32" s="464"/>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997"/>
      <c r="H33" s="998"/>
      <c r="I33" s="998"/>
      <c r="J33" s="998"/>
      <c r="K33" s="998"/>
      <c r="L33" s="998"/>
      <c r="M33" s="998"/>
      <c r="N33" s="998"/>
      <c r="O33" s="999"/>
      <c r="P33" s="1005"/>
      <c r="Q33" s="1005"/>
      <c r="R33" s="1005"/>
      <c r="S33" s="1005"/>
      <c r="T33" s="1005"/>
      <c r="U33" s="1005"/>
      <c r="V33" s="1005"/>
      <c r="W33" s="1005"/>
      <c r="X33" s="1006"/>
      <c r="Y33" s="450" t="s">
        <v>54</v>
      </c>
      <c r="Z33" s="1010"/>
      <c r="AA33" s="1011"/>
      <c r="AB33" s="526"/>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6"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8"/>
      <c r="Z37" s="826"/>
      <c r="AA37" s="827"/>
      <c r="AB37" s="1022" t="s">
        <v>11</v>
      </c>
      <c r="AC37" s="1023"/>
      <c r="AD37" s="1024"/>
      <c r="AE37" s="1028" t="s">
        <v>388</v>
      </c>
      <c r="AF37" s="1028"/>
      <c r="AG37" s="1028"/>
      <c r="AH37" s="1028"/>
      <c r="AI37" s="1028" t="s">
        <v>410</v>
      </c>
      <c r="AJ37" s="1028"/>
      <c r="AK37" s="1028"/>
      <c r="AL37" s="560"/>
      <c r="AM37" s="1028" t="s">
        <v>507</v>
      </c>
      <c r="AN37" s="1028"/>
      <c r="AO37" s="1028"/>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9"/>
      <c r="Z38" s="1020"/>
      <c r="AA38" s="1021"/>
      <c r="AB38" s="1025"/>
      <c r="AC38" s="1026"/>
      <c r="AD38" s="1027"/>
      <c r="AE38" s="913"/>
      <c r="AF38" s="913"/>
      <c r="AG38" s="913"/>
      <c r="AH38" s="913"/>
      <c r="AI38" s="913"/>
      <c r="AJ38" s="913"/>
      <c r="AK38" s="913"/>
      <c r="AL38" s="411"/>
      <c r="AM38" s="913"/>
      <c r="AN38" s="913"/>
      <c r="AO38" s="913"/>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995"/>
      <c r="I39" s="995"/>
      <c r="J39" s="995"/>
      <c r="K39" s="995"/>
      <c r="L39" s="995"/>
      <c r="M39" s="995"/>
      <c r="N39" s="995"/>
      <c r="O39" s="996"/>
      <c r="P39" s="108"/>
      <c r="Q39" s="1003"/>
      <c r="R39" s="1003"/>
      <c r="S39" s="1003"/>
      <c r="T39" s="1003"/>
      <c r="U39" s="1003"/>
      <c r="V39" s="1003"/>
      <c r="W39" s="1003"/>
      <c r="X39" s="1004"/>
      <c r="Y39" s="1013" t="s">
        <v>12</v>
      </c>
      <c r="Z39" s="1014"/>
      <c r="AA39" s="1015"/>
      <c r="AB39" s="464"/>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997"/>
      <c r="H40" s="998"/>
      <c r="I40" s="998"/>
      <c r="J40" s="998"/>
      <c r="K40" s="998"/>
      <c r="L40" s="998"/>
      <c r="M40" s="998"/>
      <c r="N40" s="998"/>
      <c r="O40" s="999"/>
      <c r="P40" s="1005"/>
      <c r="Q40" s="1005"/>
      <c r="R40" s="1005"/>
      <c r="S40" s="1005"/>
      <c r="T40" s="1005"/>
      <c r="U40" s="1005"/>
      <c r="V40" s="1005"/>
      <c r="W40" s="1005"/>
      <c r="X40" s="1006"/>
      <c r="Y40" s="450" t="s">
        <v>54</v>
      </c>
      <c r="Z40" s="1010"/>
      <c r="AA40" s="1011"/>
      <c r="AB40" s="526"/>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6"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8"/>
      <c r="Z44" s="826"/>
      <c r="AA44" s="827"/>
      <c r="AB44" s="1022" t="s">
        <v>11</v>
      </c>
      <c r="AC44" s="1023"/>
      <c r="AD44" s="1024"/>
      <c r="AE44" s="1028" t="s">
        <v>388</v>
      </c>
      <c r="AF44" s="1028"/>
      <c r="AG44" s="1028"/>
      <c r="AH44" s="1028"/>
      <c r="AI44" s="1028" t="s">
        <v>410</v>
      </c>
      <c r="AJ44" s="1028"/>
      <c r="AK44" s="1028"/>
      <c r="AL44" s="560"/>
      <c r="AM44" s="1028" t="s">
        <v>507</v>
      </c>
      <c r="AN44" s="1028"/>
      <c r="AO44" s="1028"/>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9"/>
      <c r="Z45" s="1020"/>
      <c r="AA45" s="1021"/>
      <c r="AB45" s="1025"/>
      <c r="AC45" s="1026"/>
      <c r="AD45" s="1027"/>
      <c r="AE45" s="913"/>
      <c r="AF45" s="913"/>
      <c r="AG45" s="913"/>
      <c r="AH45" s="913"/>
      <c r="AI45" s="913"/>
      <c r="AJ45" s="913"/>
      <c r="AK45" s="913"/>
      <c r="AL45" s="411"/>
      <c r="AM45" s="913"/>
      <c r="AN45" s="913"/>
      <c r="AO45" s="913"/>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995"/>
      <c r="I46" s="995"/>
      <c r="J46" s="995"/>
      <c r="K46" s="995"/>
      <c r="L46" s="995"/>
      <c r="M46" s="995"/>
      <c r="N46" s="995"/>
      <c r="O46" s="996"/>
      <c r="P46" s="108"/>
      <c r="Q46" s="1003"/>
      <c r="R46" s="1003"/>
      <c r="S46" s="1003"/>
      <c r="T46" s="1003"/>
      <c r="U46" s="1003"/>
      <c r="V46" s="1003"/>
      <c r="W46" s="1003"/>
      <c r="X46" s="1004"/>
      <c r="Y46" s="1013" t="s">
        <v>12</v>
      </c>
      <c r="Z46" s="1014"/>
      <c r="AA46" s="1015"/>
      <c r="AB46" s="464"/>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997"/>
      <c r="H47" s="998"/>
      <c r="I47" s="998"/>
      <c r="J47" s="998"/>
      <c r="K47" s="998"/>
      <c r="L47" s="998"/>
      <c r="M47" s="998"/>
      <c r="N47" s="998"/>
      <c r="O47" s="999"/>
      <c r="P47" s="1005"/>
      <c r="Q47" s="1005"/>
      <c r="R47" s="1005"/>
      <c r="S47" s="1005"/>
      <c r="T47" s="1005"/>
      <c r="U47" s="1005"/>
      <c r="V47" s="1005"/>
      <c r="W47" s="1005"/>
      <c r="X47" s="1006"/>
      <c r="Y47" s="450" t="s">
        <v>54</v>
      </c>
      <c r="Z47" s="1010"/>
      <c r="AA47" s="1011"/>
      <c r="AB47" s="526"/>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6"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8"/>
      <c r="Z51" s="826"/>
      <c r="AA51" s="827"/>
      <c r="AB51" s="560" t="s">
        <v>11</v>
      </c>
      <c r="AC51" s="1023"/>
      <c r="AD51" s="1024"/>
      <c r="AE51" s="1028" t="s">
        <v>388</v>
      </c>
      <c r="AF51" s="1028"/>
      <c r="AG51" s="1028"/>
      <c r="AH51" s="1028"/>
      <c r="AI51" s="1028" t="s">
        <v>410</v>
      </c>
      <c r="AJ51" s="1028"/>
      <c r="AK51" s="1028"/>
      <c r="AL51" s="560"/>
      <c r="AM51" s="1028" t="s">
        <v>507</v>
      </c>
      <c r="AN51" s="1028"/>
      <c r="AO51" s="1028"/>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9"/>
      <c r="Z52" s="1020"/>
      <c r="AA52" s="1021"/>
      <c r="AB52" s="1025"/>
      <c r="AC52" s="1026"/>
      <c r="AD52" s="1027"/>
      <c r="AE52" s="913"/>
      <c r="AF52" s="913"/>
      <c r="AG52" s="913"/>
      <c r="AH52" s="913"/>
      <c r="AI52" s="913"/>
      <c r="AJ52" s="913"/>
      <c r="AK52" s="913"/>
      <c r="AL52" s="411"/>
      <c r="AM52" s="913"/>
      <c r="AN52" s="913"/>
      <c r="AO52" s="913"/>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995"/>
      <c r="I53" s="995"/>
      <c r="J53" s="995"/>
      <c r="K53" s="995"/>
      <c r="L53" s="995"/>
      <c r="M53" s="995"/>
      <c r="N53" s="995"/>
      <c r="O53" s="996"/>
      <c r="P53" s="108"/>
      <c r="Q53" s="1003"/>
      <c r="R53" s="1003"/>
      <c r="S53" s="1003"/>
      <c r="T53" s="1003"/>
      <c r="U53" s="1003"/>
      <c r="V53" s="1003"/>
      <c r="W53" s="1003"/>
      <c r="X53" s="1004"/>
      <c r="Y53" s="1013" t="s">
        <v>12</v>
      </c>
      <c r="Z53" s="1014"/>
      <c r="AA53" s="1015"/>
      <c r="AB53" s="464"/>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997"/>
      <c r="H54" s="998"/>
      <c r="I54" s="998"/>
      <c r="J54" s="998"/>
      <c r="K54" s="998"/>
      <c r="L54" s="998"/>
      <c r="M54" s="998"/>
      <c r="N54" s="998"/>
      <c r="O54" s="999"/>
      <c r="P54" s="1005"/>
      <c r="Q54" s="1005"/>
      <c r="R54" s="1005"/>
      <c r="S54" s="1005"/>
      <c r="T54" s="1005"/>
      <c r="U54" s="1005"/>
      <c r="V54" s="1005"/>
      <c r="W54" s="1005"/>
      <c r="X54" s="1006"/>
      <c r="Y54" s="450" t="s">
        <v>54</v>
      </c>
      <c r="Z54" s="1010"/>
      <c r="AA54" s="1011"/>
      <c r="AB54" s="526"/>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6"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8"/>
      <c r="Z58" s="826"/>
      <c r="AA58" s="827"/>
      <c r="AB58" s="1022" t="s">
        <v>11</v>
      </c>
      <c r="AC58" s="1023"/>
      <c r="AD58" s="1024"/>
      <c r="AE58" s="1028" t="s">
        <v>388</v>
      </c>
      <c r="AF58" s="1028"/>
      <c r="AG58" s="1028"/>
      <c r="AH58" s="1028"/>
      <c r="AI58" s="1028" t="s">
        <v>410</v>
      </c>
      <c r="AJ58" s="1028"/>
      <c r="AK58" s="1028"/>
      <c r="AL58" s="560"/>
      <c r="AM58" s="1028" t="s">
        <v>507</v>
      </c>
      <c r="AN58" s="1028"/>
      <c r="AO58" s="1028"/>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9"/>
      <c r="Z59" s="1020"/>
      <c r="AA59" s="1021"/>
      <c r="AB59" s="1025"/>
      <c r="AC59" s="1026"/>
      <c r="AD59" s="1027"/>
      <c r="AE59" s="913"/>
      <c r="AF59" s="913"/>
      <c r="AG59" s="913"/>
      <c r="AH59" s="913"/>
      <c r="AI59" s="913"/>
      <c r="AJ59" s="913"/>
      <c r="AK59" s="913"/>
      <c r="AL59" s="411"/>
      <c r="AM59" s="913"/>
      <c r="AN59" s="913"/>
      <c r="AO59" s="913"/>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995"/>
      <c r="I60" s="995"/>
      <c r="J60" s="995"/>
      <c r="K60" s="995"/>
      <c r="L60" s="995"/>
      <c r="M60" s="995"/>
      <c r="N60" s="995"/>
      <c r="O60" s="996"/>
      <c r="P60" s="108"/>
      <c r="Q60" s="1003"/>
      <c r="R60" s="1003"/>
      <c r="S60" s="1003"/>
      <c r="T60" s="1003"/>
      <c r="U60" s="1003"/>
      <c r="V60" s="1003"/>
      <c r="W60" s="1003"/>
      <c r="X60" s="1004"/>
      <c r="Y60" s="1013" t="s">
        <v>12</v>
      </c>
      <c r="Z60" s="1014"/>
      <c r="AA60" s="1015"/>
      <c r="AB60" s="464"/>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997"/>
      <c r="H61" s="998"/>
      <c r="I61" s="998"/>
      <c r="J61" s="998"/>
      <c r="K61" s="998"/>
      <c r="L61" s="998"/>
      <c r="M61" s="998"/>
      <c r="N61" s="998"/>
      <c r="O61" s="999"/>
      <c r="P61" s="1005"/>
      <c r="Q61" s="1005"/>
      <c r="R61" s="1005"/>
      <c r="S61" s="1005"/>
      <c r="T61" s="1005"/>
      <c r="U61" s="1005"/>
      <c r="V61" s="1005"/>
      <c r="W61" s="1005"/>
      <c r="X61" s="1006"/>
      <c r="Y61" s="450" t="s">
        <v>54</v>
      </c>
      <c r="Z61" s="1010"/>
      <c r="AA61" s="1011"/>
      <c r="AB61" s="526"/>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6"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8"/>
      <c r="Z65" s="826"/>
      <c r="AA65" s="827"/>
      <c r="AB65" s="1022" t="s">
        <v>11</v>
      </c>
      <c r="AC65" s="1023"/>
      <c r="AD65" s="1024"/>
      <c r="AE65" s="1028" t="s">
        <v>388</v>
      </c>
      <c r="AF65" s="1028"/>
      <c r="AG65" s="1028"/>
      <c r="AH65" s="1028"/>
      <c r="AI65" s="1028" t="s">
        <v>410</v>
      </c>
      <c r="AJ65" s="1028"/>
      <c r="AK65" s="1028"/>
      <c r="AL65" s="560"/>
      <c r="AM65" s="1028" t="s">
        <v>507</v>
      </c>
      <c r="AN65" s="1028"/>
      <c r="AO65" s="1028"/>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9"/>
      <c r="Z66" s="1020"/>
      <c r="AA66" s="1021"/>
      <c r="AB66" s="1025"/>
      <c r="AC66" s="1026"/>
      <c r="AD66" s="1027"/>
      <c r="AE66" s="913"/>
      <c r="AF66" s="913"/>
      <c r="AG66" s="913"/>
      <c r="AH66" s="913"/>
      <c r="AI66" s="913"/>
      <c r="AJ66" s="913"/>
      <c r="AK66" s="913"/>
      <c r="AL66" s="411"/>
      <c r="AM66" s="913"/>
      <c r="AN66" s="913"/>
      <c r="AO66" s="913"/>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995"/>
      <c r="I67" s="995"/>
      <c r="J67" s="995"/>
      <c r="K67" s="995"/>
      <c r="L67" s="995"/>
      <c r="M67" s="995"/>
      <c r="N67" s="995"/>
      <c r="O67" s="996"/>
      <c r="P67" s="108"/>
      <c r="Q67" s="1003"/>
      <c r="R67" s="1003"/>
      <c r="S67" s="1003"/>
      <c r="T67" s="1003"/>
      <c r="U67" s="1003"/>
      <c r="V67" s="1003"/>
      <c r="W67" s="1003"/>
      <c r="X67" s="1004"/>
      <c r="Y67" s="1013" t="s">
        <v>12</v>
      </c>
      <c r="Z67" s="1014"/>
      <c r="AA67" s="1015"/>
      <c r="AB67" s="464"/>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997"/>
      <c r="H68" s="998"/>
      <c r="I68" s="998"/>
      <c r="J68" s="998"/>
      <c r="K68" s="998"/>
      <c r="L68" s="998"/>
      <c r="M68" s="998"/>
      <c r="N68" s="998"/>
      <c r="O68" s="999"/>
      <c r="P68" s="1005"/>
      <c r="Q68" s="1005"/>
      <c r="R68" s="1005"/>
      <c r="S68" s="1005"/>
      <c r="T68" s="1005"/>
      <c r="U68" s="1005"/>
      <c r="V68" s="1005"/>
      <c r="W68" s="1005"/>
      <c r="X68" s="1006"/>
      <c r="Y68" s="450" t="s">
        <v>54</v>
      </c>
      <c r="Z68" s="1010"/>
      <c r="AA68" s="1011"/>
      <c r="AB68" s="526"/>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0"/>
      <c r="H69" s="1001"/>
      <c r="I69" s="1001"/>
      <c r="J69" s="1001"/>
      <c r="K69" s="1001"/>
      <c r="L69" s="1001"/>
      <c r="M69" s="1001"/>
      <c r="N69" s="1001"/>
      <c r="O69" s="1002"/>
      <c r="P69" s="1007"/>
      <c r="Q69" s="1007"/>
      <c r="R69" s="1007"/>
      <c r="S69" s="1007"/>
      <c r="T69" s="1007"/>
      <c r="U69" s="1007"/>
      <c r="V69" s="1007"/>
      <c r="W69" s="1007"/>
      <c r="X69" s="1008"/>
      <c r="Y69" s="450" t="s">
        <v>13</v>
      </c>
      <c r="Z69" s="1010"/>
      <c r="AA69" s="1011"/>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7" t="s">
        <v>364</v>
      </c>
      <c r="H2" s="598"/>
      <c r="I2" s="598"/>
      <c r="J2" s="598"/>
      <c r="K2" s="598"/>
      <c r="L2" s="598"/>
      <c r="M2" s="598"/>
      <c r="N2" s="598"/>
      <c r="O2" s="598"/>
      <c r="P2" s="598"/>
      <c r="Q2" s="598"/>
      <c r="R2" s="598"/>
      <c r="S2" s="598"/>
      <c r="T2" s="598"/>
      <c r="U2" s="598"/>
      <c r="V2" s="598"/>
      <c r="W2" s="598"/>
      <c r="X2" s="598"/>
      <c r="Y2" s="598"/>
      <c r="Z2" s="598"/>
      <c r="AA2" s="598"/>
      <c r="AB2" s="599"/>
      <c r="AC2" s="597"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71"/>
      <c r="I3" s="671"/>
      <c r="J3" s="671"/>
      <c r="K3" s="671"/>
      <c r="L3" s="670" t="s">
        <v>18</v>
      </c>
      <c r="M3" s="671"/>
      <c r="N3" s="671"/>
      <c r="O3" s="671"/>
      <c r="P3" s="671"/>
      <c r="Q3" s="671"/>
      <c r="R3" s="671"/>
      <c r="S3" s="671"/>
      <c r="T3" s="671"/>
      <c r="U3" s="671"/>
      <c r="V3" s="671"/>
      <c r="W3" s="671"/>
      <c r="X3" s="672"/>
      <c r="Y3" s="657" t="s">
        <v>19</v>
      </c>
      <c r="Z3" s="658"/>
      <c r="AA3" s="658"/>
      <c r="AB3" s="801"/>
      <c r="AC3" s="812"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c r="AY3" s="34">
        <f>$AY$2</f>
        <v>0</v>
      </c>
    </row>
    <row r="4" spans="1:51" ht="24.75" customHeight="1" x14ac:dyDescent="0.15">
      <c r="A4" s="1041"/>
      <c r="B4" s="1042"/>
      <c r="C4" s="1042"/>
      <c r="D4" s="1042"/>
      <c r="E4" s="1042"/>
      <c r="F4" s="1043"/>
      <c r="G4" s="673"/>
      <c r="H4" s="674"/>
      <c r="I4" s="674"/>
      <c r="J4" s="674"/>
      <c r="K4" s="675"/>
      <c r="L4" s="667"/>
      <c r="M4" s="668"/>
      <c r="N4" s="668"/>
      <c r="O4" s="668"/>
      <c r="P4" s="668"/>
      <c r="Q4" s="668"/>
      <c r="R4" s="668"/>
      <c r="S4" s="668"/>
      <c r="T4" s="668"/>
      <c r="U4" s="668"/>
      <c r="V4" s="668"/>
      <c r="W4" s="668"/>
      <c r="X4" s="669"/>
      <c r="Y4" s="386"/>
      <c r="Z4" s="387"/>
      <c r="AA4" s="387"/>
      <c r="AB4" s="805"/>
      <c r="AC4" s="673"/>
      <c r="AD4" s="674"/>
      <c r="AE4" s="674"/>
      <c r="AF4" s="674"/>
      <c r="AG4" s="675"/>
      <c r="AH4" s="667"/>
      <c r="AI4" s="668"/>
      <c r="AJ4" s="668"/>
      <c r="AK4" s="668"/>
      <c r="AL4" s="668"/>
      <c r="AM4" s="668"/>
      <c r="AN4" s="668"/>
      <c r="AO4" s="668"/>
      <c r="AP4" s="668"/>
      <c r="AQ4" s="668"/>
      <c r="AR4" s="668"/>
      <c r="AS4" s="668"/>
      <c r="AT4" s="669"/>
      <c r="AU4" s="386"/>
      <c r="AV4" s="387"/>
      <c r="AW4" s="387"/>
      <c r="AX4" s="388"/>
      <c r="AY4" s="34">
        <f t="shared" ref="AY4:AY14" si="0">$AY$2</f>
        <v>0</v>
      </c>
    </row>
    <row r="5" spans="1:51" ht="24.75" customHeight="1" x14ac:dyDescent="0.15">
      <c r="A5" s="1041"/>
      <c r="B5" s="1042"/>
      <c r="C5" s="1042"/>
      <c r="D5" s="1042"/>
      <c r="E5" s="1042"/>
      <c r="F5" s="104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1"/>
      <c r="B6" s="1042"/>
      <c r="C6" s="1042"/>
      <c r="D6" s="1042"/>
      <c r="E6" s="1042"/>
      <c r="F6" s="104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1"/>
      <c r="B7" s="1042"/>
      <c r="C7" s="1042"/>
      <c r="D7" s="1042"/>
      <c r="E7" s="1042"/>
      <c r="F7" s="104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1"/>
      <c r="B8" s="1042"/>
      <c r="C8" s="1042"/>
      <c r="D8" s="1042"/>
      <c r="E8" s="1042"/>
      <c r="F8" s="104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1"/>
      <c r="B9" s="1042"/>
      <c r="C9" s="1042"/>
      <c r="D9" s="1042"/>
      <c r="E9" s="1042"/>
      <c r="F9" s="104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1"/>
      <c r="B10" s="1042"/>
      <c r="C10" s="1042"/>
      <c r="D10" s="1042"/>
      <c r="E10" s="1042"/>
      <c r="F10" s="104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1"/>
      <c r="B11" s="1042"/>
      <c r="C11" s="1042"/>
      <c r="D11" s="1042"/>
      <c r="E11" s="1042"/>
      <c r="F11" s="104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1"/>
      <c r="B12" s="1042"/>
      <c r="C12" s="1042"/>
      <c r="D12" s="1042"/>
      <c r="E12" s="1042"/>
      <c r="F12" s="104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1"/>
      <c r="B13" s="1042"/>
      <c r="C13" s="1042"/>
      <c r="D13" s="1042"/>
      <c r="E13" s="1042"/>
      <c r="F13" s="104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6"/>
      <c r="AY15">
        <f>COUNTA($G$17,$AC$17)</f>
        <v>0</v>
      </c>
    </row>
    <row r="16" spans="1:51" ht="25.5" customHeight="1" x14ac:dyDescent="0.15">
      <c r="A16" s="1041"/>
      <c r="B16" s="1042"/>
      <c r="C16" s="1042"/>
      <c r="D16" s="1042"/>
      <c r="E16" s="1042"/>
      <c r="F16" s="1043"/>
      <c r="G16" s="812"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1"/>
      <c r="AC16" s="812"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c r="AY16" s="34">
        <f>$AY$15</f>
        <v>0</v>
      </c>
    </row>
    <row r="17" spans="1:51" ht="24.75" customHeight="1" x14ac:dyDescent="0.15">
      <c r="A17" s="1041"/>
      <c r="B17" s="1042"/>
      <c r="C17" s="1042"/>
      <c r="D17" s="1042"/>
      <c r="E17" s="1042"/>
      <c r="F17" s="1043"/>
      <c r="G17" s="673"/>
      <c r="H17" s="674"/>
      <c r="I17" s="674"/>
      <c r="J17" s="674"/>
      <c r="K17" s="675"/>
      <c r="L17" s="667"/>
      <c r="M17" s="668"/>
      <c r="N17" s="668"/>
      <c r="O17" s="668"/>
      <c r="P17" s="668"/>
      <c r="Q17" s="668"/>
      <c r="R17" s="668"/>
      <c r="S17" s="668"/>
      <c r="T17" s="668"/>
      <c r="U17" s="668"/>
      <c r="V17" s="668"/>
      <c r="W17" s="668"/>
      <c r="X17" s="669"/>
      <c r="Y17" s="386"/>
      <c r="Z17" s="387"/>
      <c r="AA17" s="387"/>
      <c r="AB17" s="805"/>
      <c r="AC17" s="673"/>
      <c r="AD17" s="674"/>
      <c r="AE17" s="674"/>
      <c r="AF17" s="674"/>
      <c r="AG17" s="675"/>
      <c r="AH17" s="667"/>
      <c r="AI17" s="668"/>
      <c r="AJ17" s="668"/>
      <c r="AK17" s="668"/>
      <c r="AL17" s="668"/>
      <c r="AM17" s="668"/>
      <c r="AN17" s="668"/>
      <c r="AO17" s="668"/>
      <c r="AP17" s="668"/>
      <c r="AQ17" s="668"/>
      <c r="AR17" s="668"/>
      <c r="AS17" s="668"/>
      <c r="AT17" s="669"/>
      <c r="AU17" s="386"/>
      <c r="AV17" s="387"/>
      <c r="AW17" s="387"/>
      <c r="AX17" s="388"/>
      <c r="AY17" s="34">
        <f t="shared" ref="AY17:AY27" si="1">$AY$15</f>
        <v>0</v>
      </c>
    </row>
    <row r="18" spans="1:51" ht="24.75" customHeight="1" x14ac:dyDescent="0.15">
      <c r="A18" s="1041"/>
      <c r="B18" s="1042"/>
      <c r="C18" s="1042"/>
      <c r="D18" s="1042"/>
      <c r="E18" s="1042"/>
      <c r="F18" s="104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1"/>
      <c r="B19" s="1042"/>
      <c r="C19" s="1042"/>
      <c r="D19" s="1042"/>
      <c r="E19" s="1042"/>
      <c r="F19" s="104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1"/>
      <c r="B20" s="1042"/>
      <c r="C20" s="1042"/>
      <c r="D20" s="1042"/>
      <c r="E20" s="1042"/>
      <c r="F20" s="104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1"/>
      <c r="B21" s="1042"/>
      <c r="C21" s="1042"/>
      <c r="D21" s="1042"/>
      <c r="E21" s="1042"/>
      <c r="F21" s="104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1"/>
      <c r="B22" s="1042"/>
      <c r="C22" s="1042"/>
      <c r="D22" s="1042"/>
      <c r="E22" s="1042"/>
      <c r="F22" s="104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1"/>
      <c r="B23" s="1042"/>
      <c r="C23" s="1042"/>
      <c r="D23" s="1042"/>
      <c r="E23" s="1042"/>
      <c r="F23" s="104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1"/>
      <c r="B24" s="1042"/>
      <c r="C24" s="1042"/>
      <c r="D24" s="1042"/>
      <c r="E24" s="1042"/>
      <c r="F24" s="104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1"/>
      <c r="B25" s="1042"/>
      <c r="C25" s="1042"/>
      <c r="D25" s="1042"/>
      <c r="E25" s="1042"/>
      <c r="F25" s="104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1"/>
      <c r="B26" s="1042"/>
      <c r="C26" s="1042"/>
      <c r="D26" s="1042"/>
      <c r="E26" s="1042"/>
      <c r="F26" s="104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6"/>
      <c r="AY28">
        <f>COUNTA($G$30,$AC$30)</f>
        <v>0</v>
      </c>
    </row>
    <row r="29" spans="1:51" ht="24.75" customHeight="1" x14ac:dyDescent="0.15">
      <c r="A29" s="1041"/>
      <c r="B29" s="1042"/>
      <c r="C29" s="1042"/>
      <c r="D29" s="1042"/>
      <c r="E29" s="1042"/>
      <c r="F29" s="1043"/>
      <c r="G29" s="812"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1"/>
      <c r="AC29" s="812"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c r="AY29" s="34">
        <f>$AY$28</f>
        <v>0</v>
      </c>
    </row>
    <row r="30" spans="1:51" ht="24.75" customHeight="1" x14ac:dyDescent="0.15">
      <c r="A30" s="1041"/>
      <c r="B30" s="1042"/>
      <c r="C30" s="1042"/>
      <c r="D30" s="1042"/>
      <c r="E30" s="1042"/>
      <c r="F30" s="1043"/>
      <c r="G30" s="673"/>
      <c r="H30" s="674"/>
      <c r="I30" s="674"/>
      <c r="J30" s="674"/>
      <c r="K30" s="675"/>
      <c r="L30" s="667"/>
      <c r="M30" s="668"/>
      <c r="N30" s="668"/>
      <c r="O30" s="668"/>
      <c r="P30" s="668"/>
      <c r="Q30" s="668"/>
      <c r="R30" s="668"/>
      <c r="S30" s="668"/>
      <c r="T30" s="668"/>
      <c r="U30" s="668"/>
      <c r="V30" s="668"/>
      <c r="W30" s="668"/>
      <c r="X30" s="669"/>
      <c r="Y30" s="386"/>
      <c r="Z30" s="387"/>
      <c r="AA30" s="387"/>
      <c r="AB30" s="805"/>
      <c r="AC30" s="673"/>
      <c r="AD30" s="674"/>
      <c r="AE30" s="674"/>
      <c r="AF30" s="674"/>
      <c r="AG30" s="675"/>
      <c r="AH30" s="667"/>
      <c r="AI30" s="668"/>
      <c r="AJ30" s="668"/>
      <c r="AK30" s="668"/>
      <c r="AL30" s="668"/>
      <c r="AM30" s="668"/>
      <c r="AN30" s="668"/>
      <c r="AO30" s="668"/>
      <c r="AP30" s="668"/>
      <c r="AQ30" s="668"/>
      <c r="AR30" s="668"/>
      <c r="AS30" s="668"/>
      <c r="AT30" s="669"/>
      <c r="AU30" s="386"/>
      <c r="AV30" s="387"/>
      <c r="AW30" s="387"/>
      <c r="AX30" s="388"/>
      <c r="AY30" s="34">
        <f t="shared" ref="AY30:AY40" si="2">$AY$28</f>
        <v>0</v>
      </c>
    </row>
    <row r="31" spans="1:51" ht="24.75" customHeight="1" x14ac:dyDescent="0.15">
      <c r="A31" s="1041"/>
      <c r="B31" s="1042"/>
      <c r="C31" s="1042"/>
      <c r="D31" s="1042"/>
      <c r="E31" s="1042"/>
      <c r="F31" s="104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1"/>
      <c r="B32" s="1042"/>
      <c r="C32" s="1042"/>
      <c r="D32" s="1042"/>
      <c r="E32" s="1042"/>
      <c r="F32" s="104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1"/>
      <c r="B33" s="1042"/>
      <c r="C33" s="1042"/>
      <c r="D33" s="1042"/>
      <c r="E33" s="1042"/>
      <c r="F33" s="104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1"/>
      <c r="B34" s="1042"/>
      <c r="C34" s="1042"/>
      <c r="D34" s="1042"/>
      <c r="E34" s="1042"/>
      <c r="F34" s="104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1"/>
      <c r="B35" s="1042"/>
      <c r="C35" s="1042"/>
      <c r="D35" s="1042"/>
      <c r="E35" s="1042"/>
      <c r="F35" s="104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1"/>
      <c r="B36" s="1042"/>
      <c r="C36" s="1042"/>
      <c r="D36" s="1042"/>
      <c r="E36" s="1042"/>
      <c r="F36" s="104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1"/>
      <c r="B37" s="1042"/>
      <c r="C37" s="1042"/>
      <c r="D37" s="1042"/>
      <c r="E37" s="1042"/>
      <c r="F37" s="104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1"/>
      <c r="B38" s="1042"/>
      <c r="C38" s="1042"/>
      <c r="D38" s="1042"/>
      <c r="E38" s="1042"/>
      <c r="F38" s="104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1"/>
      <c r="B39" s="1042"/>
      <c r="C39" s="1042"/>
      <c r="D39" s="1042"/>
      <c r="E39" s="1042"/>
      <c r="F39" s="104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6"/>
      <c r="AY41">
        <f>COUNTA($G$43,$AC$43)</f>
        <v>0</v>
      </c>
    </row>
    <row r="42" spans="1:51" ht="24.75" customHeight="1" x14ac:dyDescent="0.15">
      <c r="A42" s="1041"/>
      <c r="B42" s="1042"/>
      <c r="C42" s="1042"/>
      <c r="D42" s="1042"/>
      <c r="E42" s="1042"/>
      <c r="F42" s="1043"/>
      <c r="G42" s="812"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1"/>
      <c r="AC42" s="812"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c r="AY42" s="34">
        <f>$AY$41</f>
        <v>0</v>
      </c>
    </row>
    <row r="43" spans="1:51" ht="24.75" customHeight="1" x14ac:dyDescent="0.15">
      <c r="A43" s="1041"/>
      <c r="B43" s="1042"/>
      <c r="C43" s="1042"/>
      <c r="D43" s="1042"/>
      <c r="E43" s="1042"/>
      <c r="F43" s="1043"/>
      <c r="G43" s="673"/>
      <c r="H43" s="674"/>
      <c r="I43" s="674"/>
      <c r="J43" s="674"/>
      <c r="K43" s="675"/>
      <c r="L43" s="667"/>
      <c r="M43" s="668"/>
      <c r="N43" s="668"/>
      <c r="O43" s="668"/>
      <c r="P43" s="668"/>
      <c r="Q43" s="668"/>
      <c r="R43" s="668"/>
      <c r="S43" s="668"/>
      <c r="T43" s="668"/>
      <c r="U43" s="668"/>
      <c r="V43" s="668"/>
      <c r="W43" s="668"/>
      <c r="X43" s="669"/>
      <c r="Y43" s="386"/>
      <c r="Z43" s="387"/>
      <c r="AA43" s="387"/>
      <c r="AB43" s="805"/>
      <c r="AC43" s="673"/>
      <c r="AD43" s="674"/>
      <c r="AE43" s="674"/>
      <c r="AF43" s="674"/>
      <c r="AG43" s="675"/>
      <c r="AH43" s="667"/>
      <c r="AI43" s="668"/>
      <c r="AJ43" s="668"/>
      <c r="AK43" s="668"/>
      <c r="AL43" s="668"/>
      <c r="AM43" s="668"/>
      <c r="AN43" s="668"/>
      <c r="AO43" s="668"/>
      <c r="AP43" s="668"/>
      <c r="AQ43" s="668"/>
      <c r="AR43" s="668"/>
      <c r="AS43" s="668"/>
      <c r="AT43" s="669"/>
      <c r="AU43" s="386"/>
      <c r="AV43" s="387"/>
      <c r="AW43" s="387"/>
      <c r="AX43" s="388"/>
      <c r="AY43" s="34">
        <f t="shared" ref="AY43:AY53" si="3">$AY$41</f>
        <v>0</v>
      </c>
    </row>
    <row r="44" spans="1:51" ht="24.75" customHeight="1" x14ac:dyDescent="0.15">
      <c r="A44" s="1041"/>
      <c r="B44" s="1042"/>
      <c r="C44" s="1042"/>
      <c r="D44" s="1042"/>
      <c r="E44" s="1042"/>
      <c r="F44" s="104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1"/>
      <c r="B45" s="1042"/>
      <c r="C45" s="1042"/>
      <c r="D45" s="1042"/>
      <c r="E45" s="1042"/>
      <c r="F45" s="104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1"/>
      <c r="B46" s="1042"/>
      <c r="C46" s="1042"/>
      <c r="D46" s="1042"/>
      <c r="E46" s="1042"/>
      <c r="F46" s="104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1"/>
      <c r="B47" s="1042"/>
      <c r="C47" s="1042"/>
      <c r="D47" s="1042"/>
      <c r="E47" s="1042"/>
      <c r="F47" s="104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1"/>
      <c r="B48" s="1042"/>
      <c r="C48" s="1042"/>
      <c r="D48" s="1042"/>
      <c r="E48" s="1042"/>
      <c r="F48" s="104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1"/>
      <c r="B49" s="1042"/>
      <c r="C49" s="1042"/>
      <c r="D49" s="1042"/>
      <c r="E49" s="1042"/>
      <c r="F49" s="104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1"/>
      <c r="B50" s="1042"/>
      <c r="C50" s="1042"/>
      <c r="D50" s="1042"/>
      <c r="E50" s="1042"/>
      <c r="F50" s="104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1"/>
      <c r="B51" s="1042"/>
      <c r="C51" s="1042"/>
      <c r="D51" s="1042"/>
      <c r="E51" s="1042"/>
      <c r="F51" s="104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1"/>
      <c r="B52" s="1042"/>
      <c r="C52" s="1042"/>
      <c r="D52" s="1042"/>
      <c r="E52" s="1042"/>
      <c r="F52" s="104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6"/>
      <c r="AY55">
        <f>COUNTA($G$57,$AC$57)</f>
        <v>0</v>
      </c>
    </row>
    <row r="56" spans="1:51" ht="24.75" customHeight="1" x14ac:dyDescent="0.15">
      <c r="A56" s="1041"/>
      <c r="B56" s="1042"/>
      <c r="C56" s="1042"/>
      <c r="D56" s="1042"/>
      <c r="E56" s="1042"/>
      <c r="F56" s="1043"/>
      <c r="G56" s="812"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1"/>
      <c r="AC56" s="812"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c r="AY56" s="34">
        <f>$AY$55</f>
        <v>0</v>
      </c>
    </row>
    <row r="57" spans="1:51" ht="24.75" customHeight="1" x14ac:dyDescent="0.15">
      <c r="A57" s="1041"/>
      <c r="B57" s="1042"/>
      <c r="C57" s="1042"/>
      <c r="D57" s="1042"/>
      <c r="E57" s="1042"/>
      <c r="F57" s="1043"/>
      <c r="G57" s="673"/>
      <c r="H57" s="674"/>
      <c r="I57" s="674"/>
      <c r="J57" s="674"/>
      <c r="K57" s="675"/>
      <c r="L57" s="667"/>
      <c r="M57" s="668"/>
      <c r="N57" s="668"/>
      <c r="O57" s="668"/>
      <c r="P57" s="668"/>
      <c r="Q57" s="668"/>
      <c r="R57" s="668"/>
      <c r="S57" s="668"/>
      <c r="T57" s="668"/>
      <c r="U57" s="668"/>
      <c r="V57" s="668"/>
      <c r="W57" s="668"/>
      <c r="X57" s="669"/>
      <c r="Y57" s="386"/>
      <c r="Z57" s="387"/>
      <c r="AA57" s="387"/>
      <c r="AB57" s="805"/>
      <c r="AC57" s="673"/>
      <c r="AD57" s="674"/>
      <c r="AE57" s="674"/>
      <c r="AF57" s="674"/>
      <c r="AG57" s="675"/>
      <c r="AH57" s="667"/>
      <c r="AI57" s="668"/>
      <c r="AJ57" s="668"/>
      <c r="AK57" s="668"/>
      <c r="AL57" s="668"/>
      <c r="AM57" s="668"/>
      <c r="AN57" s="668"/>
      <c r="AO57" s="668"/>
      <c r="AP57" s="668"/>
      <c r="AQ57" s="668"/>
      <c r="AR57" s="668"/>
      <c r="AS57" s="668"/>
      <c r="AT57" s="669"/>
      <c r="AU57" s="386"/>
      <c r="AV57" s="387"/>
      <c r="AW57" s="387"/>
      <c r="AX57" s="388"/>
      <c r="AY57" s="34">
        <f t="shared" ref="AY57:AY67" si="4">$AY$55</f>
        <v>0</v>
      </c>
    </row>
    <row r="58" spans="1:51" ht="24.75" customHeight="1" x14ac:dyDescent="0.15">
      <c r="A58" s="1041"/>
      <c r="B58" s="1042"/>
      <c r="C58" s="1042"/>
      <c r="D58" s="1042"/>
      <c r="E58" s="1042"/>
      <c r="F58" s="104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1"/>
      <c r="B59" s="1042"/>
      <c r="C59" s="1042"/>
      <c r="D59" s="1042"/>
      <c r="E59" s="1042"/>
      <c r="F59" s="104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1"/>
      <c r="B60" s="1042"/>
      <c r="C60" s="1042"/>
      <c r="D60" s="1042"/>
      <c r="E60" s="1042"/>
      <c r="F60" s="104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1"/>
      <c r="B61" s="1042"/>
      <c r="C61" s="1042"/>
      <c r="D61" s="1042"/>
      <c r="E61" s="1042"/>
      <c r="F61" s="104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1"/>
      <c r="B62" s="1042"/>
      <c r="C62" s="1042"/>
      <c r="D62" s="1042"/>
      <c r="E62" s="1042"/>
      <c r="F62" s="104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1"/>
      <c r="B63" s="1042"/>
      <c r="C63" s="1042"/>
      <c r="D63" s="1042"/>
      <c r="E63" s="1042"/>
      <c r="F63" s="104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1"/>
      <c r="B64" s="1042"/>
      <c r="C64" s="1042"/>
      <c r="D64" s="1042"/>
      <c r="E64" s="1042"/>
      <c r="F64" s="104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1"/>
      <c r="B65" s="1042"/>
      <c r="C65" s="1042"/>
      <c r="D65" s="1042"/>
      <c r="E65" s="1042"/>
      <c r="F65" s="104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1"/>
      <c r="B66" s="1042"/>
      <c r="C66" s="1042"/>
      <c r="D66" s="1042"/>
      <c r="E66" s="1042"/>
      <c r="F66" s="104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6"/>
      <c r="AY68">
        <f>COUNTA($G$70,$AC$70)</f>
        <v>0</v>
      </c>
    </row>
    <row r="69" spans="1:51" ht="25.5" customHeight="1" x14ac:dyDescent="0.15">
      <c r="A69" s="1041"/>
      <c r="B69" s="1042"/>
      <c r="C69" s="1042"/>
      <c r="D69" s="1042"/>
      <c r="E69" s="1042"/>
      <c r="F69" s="1043"/>
      <c r="G69" s="812"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1"/>
      <c r="AC69" s="812"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c r="AY69" s="34">
        <f>$AY$68</f>
        <v>0</v>
      </c>
    </row>
    <row r="70" spans="1:51" ht="24.75" customHeight="1" x14ac:dyDescent="0.15">
      <c r="A70" s="1041"/>
      <c r="B70" s="1042"/>
      <c r="C70" s="1042"/>
      <c r="D70" s="1042"/>
      <c r="E70" s="1042"/>
      <c r="F70" s="1043"/>
      <c r="G70" s="673"/>
      <c r="H70" s="674"/>
      <c r="I70" s="674"/>
      <c r="J70" s="674"/>
      <c r="K70" s="675"/>
      <c r="L70" s="667"/>
      <c r="M70" s="668"/>
      <c r="N70" s="668"/>
      <c r="O70" s="668"/>
      <c r="P70" s="668"/>
      <c r="Q70" s="668"/>
      <c r="R70" s="668"/>
      <c r="S70" s="668"/>
      <c r="T70" s="668"/>
      <c r="U70" s="668"/>
      <c r="V70" s="668"/>
      <c r="W70" s="668"/>
      <c r="X70" s="669"/>
      <c r="Y70" s="386"/>
      <c r="Z70" s="387"/>
      <c r="AA70" s="387"/>
      <c r="AB70" s="805"/>
      <c r="AC70" s="673"/>
      <c r="AD70" s="674"/>
      <c r="AE70" s="674"/>
      <c r="AF70" s="674"/>
      <c r="AG70" s="675"/>
      <c r="AH70" s="667"/>
      <c r="AI70" s="668"/>
      <c r="AJ70" s="668"/>
      <c r="AK70" s="668"/>
      <c r="AL70" s="668"/>
      <c r="AM70" s="668"/>
      <c r="AN70" s="668"/>
      <c r="AO70" s="668"/>
      <c r="AP70" s="668"/>
      <c r="AQ70" s="668"/>
      <c r="AR70" s="668"/>
      <c r="AS70" s="668"/>
      <c r="AT70" s="669"/>
      <c r="AU70" s="386"/>
      <c r="AV70" s="387"/>
      <c r="AW70" s="387"/>
      <c r="AX70" s="388"/>
      <c r="AY70" s="34">
        <f t="shared" ref="AY70:AY80" si="5">$AY$68</f>
        <v>0</v>
      </c>
    </row>
    <row r="71" spans="1:51" ht="24.75" customHeight="1" x14ac:dyDescent="0.15">
      <c r="A71" s="1041"/>
      <c r="B71" s="1042"/>
      <c r="C71" s="1042"/>
      <c r="D71" s="1042"/>
      <c r="E71" s="1042"/>
      <c r="F71" s="104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1"/>
      <c r="B72" s="1042"/>
      <c r="C72" s="1042"/>
      <c r="D72" s="1042"/>
      <c r="E72" s="1042"/>
      <c r="F72" s="104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1"/>
      <c r="B73" s="1042"/>
      <c r="C73" s="1042"/>
      <c r="D73" s="1042"/>
      <c r="E73" s="1042"/>
      <c r="F73" s="104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1"/>
      <c r="B74" s="1042"/>
      <c r="C74" s="1042"/>
      <c r="D74" s="1042"/>
      <c r="E74" s="1042"/>
      <c r="F74" s="104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1"/>
      <c r="B75" s="1042"/>
      <c r="C75" s="1042"/>
      <c r="D75" s="1042"/>
      <c r="E75" s="1042"/>
      <c r="F75" s="104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1"/>
      <c r="B76" s="1042"/>
      <c r="C76" s="1042"/>
      <c r="D76" s="1042"/>
      <c r="E76" s="1042"/>
      <c r="F76" s="104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1"/>
      <c r="B77" s="1042"/>
      <c r="C77" s="1042"/>
      <c r="D77" s="1042"/>
      <c r="E77" s="1042"/>
      <c r="F77" s="104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1"/>
      <c r="B78" s="1042"/>
      <c r="C78" s="1042"/>
      <c r="D78" s="1042"/>
      <c r="E78" s="1042"/>
      <c r="F78" s="104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1"/>
      <c r="B79" s="1042"/>
      <c r="C79" s="1042"/>
      <c r="D79" s="1042"/>
      <c r="E79" s="1042"/>
      <c r="F79" s="104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6"/>
      <c r="AY81">
        <f>COUNTA($G$83,$AC$83)</f>
        <v>0</v>
      </c>
    </row>
    <row r="82" spans="1:51" ht="24.75" customHeight="1" x14ac:dyDescent="0.15">
      <c r="A82" s="1041"/>
      <c r="B82" s="1042"/>
      <c r="C82" s="1042"/>
      <c r="D82" s="1042"/>
      <c r="E82" s="1042"/>
      <c r="F82" s="1043"/>
      <c r="G82" s="812"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1"/>
      <c r="AC82" s="812"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c r="AY82" s="34">
        <f>$AY$81</f>
        <v>0</v>
      </c>
    </row>
    <row r="83" spans="1:51" ht="24.75" customHeight="1" x14ac:dyDescent="0.15">
      <c r="A83" s="1041"/>
      <c r="B83" s="1042"/>
      <c r="C83" s="1042"/>
      <c r="D83" s="1042"/>
      <c r="E83" s="1042"/>
      <c r="F83" s="1043"/>
      <c r="G83" s="673"/>
      <c r="H83" s="674"/>
      <c r="I83" s="674"/>
      <c r="J83" s="674"/>
      <c r="K83" s="675"/>
      <c r="L83" s="667"/>
      <c r="M83" s="668"/>
      <c r="N83" s="668"/>
      <c r="O83" s="668"/>
      <c r="P83" s="668"/>
      <c r="Q83" s="668"/>
      <c r="R83" s="668"/>
      <c r="S83" s="668"/>
      <c r="T83" s="668"/>
      <c r="U83" s="668"/>
      <c r="V83" s="668"/>
      <c r="W83" s="668"/>
      <c r="X83" s="669"/>
      <c r="Y83" s="386"/>
      <c r="Z83" s="387"/>
      <c r="AA83" s="387"/>
      <c r="AB83" s="805"/>
      <c r="AC83" s="673"/>
      <c r="AD83" s="674"/>
      <c r="AE83" s="674"/>
      <c r="AF83" s="674"/>
      <c r="AG83" s="675"/>
      <c r="AH83" s="667"/>
      <c r="AI83" s="668"/>
      <c r="AJ83" s="668"/>
      <c r="AK83" s="668"/>
      <c r="AL83" s="668"/>
      <c r="AM83" s="668"/>
      <c r="AN83" s="668"/>
      <c r="AO83" s="668"/>
      <c r="AP83" s="668"/>
      <c r="AQ83" s="668"/>
      <c r="AR83" s="668"/>
      <c r="AS83" s="668"/>
      <c r="AT83" s="669"/>
      <c r="AU83" s="386"/>
      <c r="AV83" s="387"/>
      <c r="AW83" s="387"/>
      <c r="AX83" s="388"/>
      <c r="AY83" s="34">
        <f t="shared" ref="AY83:AY93" si="6">$AY$81</f>
        <v>0</v>
      </c>
    </row>
    <row r="84" spans="1:51" ht="24.75" customHeight="1" x14ac:dyDescent="0.15">
      <c r="A84" s="1041"/>
      <c r="B84" s="1042"/>
      <c r="C84" s="1042"/>
      <c r="D84" s="1042"/>
      <c r="E84" s="1042"/>
      <c r="F84" s="104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1"/>
      <c r="B85" s="1042"/>
      <c r="C85" s="1042"/>
      <c r="D85" s="1042"/>
      <c r="E85" s="1042"/>
      <c r="F85" s="104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1"/>
      <c r="B86" s="1042"/>
      <c r="C86" s="1042"/>
      <c r="D86" s="1042"/>
      <c r="E86" s="1042"/>
      <c r="F86" s="104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1"/>
      <c r="B87" s="1042"/>
      <c r="C87" s="1042"/>
      <c r="D87" s="1042"/>
      <c r="E87" s="1042"/>
      <c r="F87" s="104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1"/>
      <c r="B88" s="1042"/>
      <c r="C88" s="1042"/>
      <c r="D88" s="1042"/>
      <c r="E88" s="1042"/>
      <c r="F88" s="104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1"/>
      <c r="B89" s="1042"/>
      <c r="C89" s="1042"/>
      <c r="D89" s="1042"/>
      <c r="E89" s="1042"/>
      <c r="F89" s="104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1"/>
      <c r="B90" s="1042"/>
      <c r="C90" s="1042"/>
      <c r="D90" s="1042"/>
      <c r="E90" s="1042"/>
      <c r="F90" s="104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1"/>
      <c r="B91" s="1042"/>
      <c r="C91" s="1042"/>
      <c r="D91" s="1042"/>
      <c r="E91" s="1042"/>
      <c r="F91" s="104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1"/>
      <c r="B92" s="1042"/>
      <c r="C92" s="1042"/>
      <c r="D92" s="1042"/>
      <c r="E92" s="1042"/>
      <c r="F92" s="104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6"/>
      <c r="AY94">
        <f>COUNTA($G$96,$AC$96)</f>
        <v>0</v>
      </c>
    </row>
    <row r="95" spans="1:51" ht="24.75" customHeight="1" x14ac:dyDescent="0.15">
      <c r="A95" s="1041"/>
      <c r="B95" s="1042"/>
      <c r="C95" s="1042"/>
      <c r="D95" s="1042"/>
      <c r="E95" s="1042"/>
      <c r="F95" s="1043"/>
      <c r="G95" s="812"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1"/>
      <c r="AC95" s="812"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c r="AY95" s="34">
        <f>$AY$94</f>
        <v>0</v>
      </c>
    </row>
    <row r="96" spans="1:51" ht="24.75" customHeight="1" x14ac:dyDescent="0.15">
      <c r="A96" s="1041"/>
      <c r="B96" s="1042"/>
      <c r="C96" s="1042"/>
      <c r="D96" s="1042"/>
      <c r="E96" s="1042"/>
      <c r="F96" s="1043"/>
      <c r="G96" s="673"/>
      <c r="H96" s="674"/>
      <c r="I96" s="674"/>
      <c r="J96" s="674"/>
      <c r="K96" s="675"/>
      <c r="L96" s="667"/>
      <c r="M96" s="668"/>
      <c r="N96" s="668"/>
      <c r="O96" s="668"/>
      <c r="P96" s="668"/>
      <c r="Q96" s="668"/>
      <c r="R96" s="668"/>
      <c r="S96" s="668"/>
      <c r="T96" s="668"/>
      <c r="U96" s="668"/>
      <c r="V96" s="668"/>
      <c r="W96" s="668"/>
      <c r="X96" s="669"/>
      <c r="Y96" s="386"/>
      <c r="Z96" s="387"/>
      <c r="AA96" s="387"/>
      <c r="AB96" s="805"/>
      <c r="AC96" s="673"/>
      <c r="AD96" s="674"/>
      <c r="AE96" s="674"/>
      <c r="AF96" s="674"/>
      <c r="AG96" s="675"/>
      <c r="AH96" s="667"/>
      <c r="AI96" s="668"/>
      <c r="AJ96" s="668"/>
      <c r="AK96" s="668"/>
      <c r="AL96" s="668"/>
      <c r="AM96" s="668"/>
      <c r="AN96" s="668"/>
      <c r="AO96" s="668"/>
      <c r="AP96" s="668"/>
      <c r="AQ96" s="668"/>
      <c r="AR96" s="668"/>
      <c r="AS96" s="668"/>
      <c r="AT96" s="669"/>
      <c r="AU96" s="386"/>
      <c r="AV96" s="387"/>
      <c r="AW96" s="387"/>
      <c r="AX96" s="388"/>
      <c r="AY96" s="34">
        <f t="shared" ref="AY96:AY106" si="7">$AY$94</f>
        <v>0</v>
      </c>
    </row>
    <row r="97" spans="1:51" ht="24.75" customHeight="1" x14ac:dyDescent="0.15">
      <c r="A97" s="1041"/>
      <c r="B97" s="1042"/>
      <c r="C97" s="1042"/>
      <c r="D97" s="1042"/>
      <c r="E97" s="1042"/>
      <c r="F97" s="104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1"/>
      <c r="B98" s="1042"/>
      <c r="C98" s="1042"/>
      <c r="D98" s="1042"/>
      <c r="E98" s="1042"/>
      <c r="F98" s="104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1"/>
      <c r="B99" s="1042"/>
      <c r="C99" s="1042"/>
      <c r="D99" s="1042"/>
      <c r="E99" s="1042"/>
      <c r="F99" s="104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1"/>
      <c r="B100" s="1042"/>
      <c r="C100" s="1042"/>
      <c r="D100" s="1042"/>
      <c r="E100" s="1042"/>
      <c r="F100" s="104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1"/>
      <c r="B101" s="1042"/>
      <c r="C101" s="1042"/>
      <c r="D101" s="1042"/>
      <c r="E101" s="1042"/>
      <c r="F101" s="104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1"/>
      <c r="B102" s="1042"/>
      <c r="C102" s="1042"/>
      <c r="D102" s="1042"/>
      <c r="E102" s="1042"/>
      <c r="F102" s="104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1"/>
      <c r="B103" s="1042"/>
      <c r="C103" s="1042"/>
      <c r="D103" s="1042"/>
      <c r="E103" s="1042"/>
      <c r="F103" s="104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1"/>
      <c r="B104" s="1042"/>
      <c r="C104" s="1042"/>
      <c r="D104" s="1042"/>
      <c r="E104" s="1042"/>
      <c r="F104" s="104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1"/>
      <c r="B105" s="1042"/>
      <c r="C105" s="1042"/>
      <c r="D105" s="1042"/>
      <c r="E105" s="1042"/>
      <c r="F105" s="104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c r="AY108">
        <f>COUNTA($G$110,$AC$110)</f>
        <v>0</v>
      </c>
    </row>
    <row r="109" spans="1:51" ht="24.75" customHeight="1" x14ac:dyDescent="0.15">
      <c r="A109" s="1041"/>
      <c r="B109" s="1042"/>
      <c r="C109" s="1042"/>
      <c r="D109" s="1042"/>
      <c r="E109" s="1042"/>
      <c r="F109" s="1043"/>
      <c r="G109" s="812"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1"/>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c r="AY109" s="34">
        <f>$AY$108</f>
        <v>0</v>
      </c>
    </row>
    <row r="110" spans="1:51" ht="24.75" customHeight="1" x14ac:dyDescent="0.15">
      <c r="A110" s="1041"/>
      <c r="B110" s="1042"/>
      <c r="C110" s="1042"/>
      <c r="D110" s="1042"/>
      <c r="E110" s="1042"/>
      <c r="F110" s="1043"/>
      <c r="G110" s="673"/>
      <c r="H110" s="674"/>
      <c r="I110" s="674"/>
      <c r="J110" s="674"/>
      <c r="K110" s="675"/>
      <c r="L110" s="667"/>
      <c r="M110" s="668"/>
      <c r="N110" s="668"/>
      <c r="O110" s="668"/>
      <c r="P110" s="668"/>
      <c r="Q110" s="668"/>
      <c r="R110" s="668"/>
      <c r="S110" s="668"/>
      <c r="T110" s="668"/>
      <c r="U110" s="668"/>
      <c r="V110" s="668"/>
      <c r="W110" s="668"/>
      <c r="X110" s="669"/>
      <c r="Y110" s="386"/>
      <c r="Z110" s="387"/>
      <c r="AA110" s="387"/>
      <c r="AB110" s="805"/>
      <c r="AC110" s="673"/>
      <c r="AD110" s="674"/>
      <c r="AE110" s="674"/>
      <c r="AF110" s="674"/>
      <c r="AG110" s="675"/>
      <c r="AH110" s="667"/>
      <c r="AI110" s="668"/>
      <c r="AJ110" s="668"/>
      <c r="AK110" s="668"/>
      <c r="AL110" s="668"/>
      <c r="AM110" s="668"/>
      <c r="AN110" s="668"/>
      <c r="AO110" s="668"/>
      <c r="AP110" s="668"/>
      <c r="AQ110" s="668"/>
      <c r="AR110" s="668"/>
      <c r="AS110" s="668"/>
      <c r="AT110" s="669"/>
      <c r="AU110" s="386"/>
      <c r="AV110" s="387"/>
      <c r="AW110" s="387"/>
      <c r="AX110" s="388"/>
      <c r="AY110" s="34">
        <f t="shared" ref="AY110:AY120" si="8">$AY$108</f>
        <v>0</v>
      </c>
    </row>
    <row r="111" spans="1:51" ht="24.75" customHeight="1" x14ac:dyDescent="0.15">
      <c r="A111" s="1041"/>
      <c r="B111" s="1042"/>
      <c r="C111" s="1042"/>
      <c r="D111" s="1042"/>
      <c r="E111" s="1042"/>
      <c r="F111" s="104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1"/>
      <c r="B112" s="1042"/>
      <c r="C112" s="1042"/>
      <c r="D112" s="1042"/>
      <c r="E112" s="1042"/>
      <c r="F112" s="104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1"/>
      <c r="B113" s="1042"/>
      <c r="C113" s="1042"/>
      <c r="D113" s="1042"/>
      <c r="E113" s="1042"/>
      <c r="F113" s="104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1"/>
      <c r="B114" s="1042"/>
      <c r="C114" s="1042"/>
      <c r="D114" s="1042"/>
      <c r="E114" s="1042"/>
      <c r="F114" s="104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1"/>
      <c r="B115" s="1042"/>
      <c r="C115" s="1042"/>
      <c r="D115" s="1042"/>
      <c r="E115" s="1042"/>
      <c r="F115" s="104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1"/>
      <c r="B116" s="1042"/>
      <c r="C116" s="1042"/>
      <c r="D116" s="1042"/>
      <c r="E116" s="1042"/>
      <c r="F116" s="104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1"/>
      <c r="B117" s="1042"/>
      <c r="C117" s="1042"/>
      <c r="D117" s="1042"/>
      <c r="E117" s="1042"/>
      <c r="F117" s="104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1"/>
      <c r="B118" s="1042"/>
      <c r="C118" s="1042"/>
      <c r="D118" s="1042"/>
      <c r="E118" s="1042"/>
      <c r="F118" s="104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1"/>
      <c r="B119" s="1042"/>
      <c r="C119" s="1042"/>
      <c r="D119" s="1042"/>
      <c r="E119" s="1042"/>
      <c r="F119" s="104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c r="AY121">
        <f>COUNTA($G$123,$AC$123)</f>
        <v>0</v>
      </c>
    </row>
    <row r="122" spans="1:51" ht="25.5" customHeight="1" x14ac:dyDescent="0.15">
      <c r="A122" s="1041"/>
      <c r="B122" s="1042"/>
      <c r="C122" s="1042"/>
      <c r="D122" s="1042"/>
      <c r="E122" s="1042"/>
      <c r="F122" s="1043"/>
      <c r="G122" s="812"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1"/>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c r="AY122" s="34">
        <f>$AY$121</f>
        <v>0</v>
      </c>
    </row>
    <row r="123" spans="1:51" ht="24.75" customHeight="1" x14ac:dyDescent="0.15">
      <c r="A123" s="1041"/>
      <c r="B123" s="1042"/>
      <c r="C123" s="1042"/>
      <c r="D123" s="1042"/>
      <c r="E123" s="1042"/>
      <c r="F123" s="1043"/>
      <c r="G123" s="673"/>
      <c r="H123" s="674"/>
      <c r="I123" s="674"/>
      <c r="J123" s="674"/>
      <c r="K123" s="675"/>
      <c r="L123" s="667"/>
      <c r="M123" s="668"/>
      <c r="N123" s="668"/>
      <c r="O123" s="668"/>
      <c r="P123" s="668"/>
      <c r="Q123" s="668"/>
      <c r="R123" s="668"/>
      <c r="S123" s="668"/>
      <c r="T123" s="668"/>
      <c r="U123" s="668"/>
      <c r="V123" s="668"/>
      <c r="W123" s="668"/>
      <c r="X123" s="669"/>
      <c r="Y123" s="386"/>
      <c r="Z123" s="387"/>
      <c r="AA123" s="387"/>
      <c r="AB123" s="805"/>
      <c r="AC123" s="673"/>
      <c r="AD123" s="674"/>
      <c r="AE123" s="674"/>
      <c r="AF123" s="674"/>
      <c r="AG123" s="675"/>
      <c r="AH123" s="667"/>
      <c r="AI123" s="668"/>
      <c r="AJ123" s="668"/>
      <c r="AK123" s="668"/>
      <c r="AL123" s="668"/>
      <c r="AM123" s="668"/>
      <c r="AN123" s="668"/>
      <c r="AO123" s="668"/>
      <c r="AP123" s="668"/>
      <c r="AQ123" s="668"/>
      <c r="AR123" s="668"/>
      <c r="AS123" s="668"/>
      <c r="AT123" s="669"/>
      <c r="AU123" s="386"/>
      <c r="AV123" s="387"/>
      <c r="AW123" s="387"/>
      <c r="AX123" s="388"/>
      <c r="AY123" s="34">
        <f t="shared" ref="AY123:AY133" si="9">$AY$121</f>
        <v>0</v>
      </c>
    </row>
    <row r="124" spans="1:51" ht="24.75" customHeight="1" x14ac:dyDescent="0.15">
      <c r="A124" s="1041"/>
      <c r="B124" s="1042"/>
      <c r="C124" s="1042"/>
      <c r="D124" s="1042"/>
      <c r="E124" s="1042"/>
      <c r="F124" s="104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1"/>
      <c r="B125" s="1042"/>
      <c r="C125" s="1042"/>
      <c r="D125" s="1042"/>
      <c r="E125" s="1042"/>
      <c r="F125" s="104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1"/>
      <c r="B126" s="1042"/>
      <c r="C126" s="1042"/>
      <c r="D126" s="1042"/>
      <c r="E126" s="1042"/>
      <c r="F126" s="104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1"/>
      <c r="B127" s="1042"/>
      <c r="C127" s="1042"/>
      <c r="D127" s="1042"/>
      <c r="E127" s="1042"/>
      <c r="F127" s="104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1"/>
      <c r="B128" s="1042"/>
      <c r="C128" s="1042"/>
      <c r="D128" s="1042"/>
      <c r="E128" s="1042"/>
      <c r="F128" s="104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1"/>
      <c r="B129" s="1042"/>
      <c r="C129" s="1042"/>
      <c r="D129" s="1042"/>
      <c r="E129" s="1042"/>
      <c r="F129" s="104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1"/>
      <c r="B130" s="1042"/>
      <c r="C130" s="1042"/>
      <c r="D130" s="1042"/>
      <c r="E130" s="1042"/>
      <c r="F130" s="104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1"/>
      <c r="B131" s="1042"/>
      <c r="C131" s="1042"/>
      <c r="D131" s="1042"/>
      <c r="E131" s="1042"/>
      <c r="F131" s="104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1"/>
      <c r="B132" s="1042"/>
      <c r="C132" s="1042"/>
      <c r="D132" s="1042"/>
      <c r="E132" s="1042"/>
      <c r="F132" s="104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c r="AY134">
        <f>COUNTA($G$136,$AC$136)</f>
        <v>0</v>
      </c>
    </row>
    <row r="135" spans="1:51" ht="24.75" customHeight="1" x14ac:dyDescent="0.15">
      <c r="A135" s="1041"/>
      <c r="B135" s="1042"/>
      <c r="C135" s="1042"/>
      <c r="D135" s="1042"/>
      <c r="E135" s="1042"/>
      <c r="F135" s="1043"/>
      <c r="G135" s="812"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1"/>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c r="AY135" s="34">
        <f>$AY$134</f>
        <v>0</v>
      </c>
    </row>
    <row r="136" spans="1:51" ht="24.75" customHeight="1" x14ac:dyDescent="0.15">
      <c r="A136" s="1041"/>
      <c r="B136" s="1042"/>
      <c r="C136" s="1042"/>
      <c r="D136" s="1042"/>
      <c r="E136" s="1042"/>
      <c r="F136" s="1043"/>
      <c r="G136" s="673"/>
      <c r="H136" s="674"/>
      <c r="I136" s="674"/>
      <c r="J136" s="674"/>
      <c r="K136" s="675"/>
      <c r="L136" s="667"/>
      <c r="M136" s="668"/>
      <c r="N136" s="668"/>
      <c r="O136" s="668"/>
      <c r="P136" s="668"/>
      <c r="Q136" s="668"/>
      <c r="R136" s="668"/>
      <c r="S136" s="668"/>
      <c r="T136" s="668"/>
      <c r="U136" s="668"/>
      <c r="V136" s="668"/>
      <c r="W136" s="668"/>
      <c r="X136" s="669"/>
      <c r="Y136" s="386"/>
      <c r="Z136" s="387"/>
      <c r="AA136" s="387"/>
      <c r="AB136" s="805"/>
      <c r="AC136" s="673"/>
      <c r="AD136" s="674"/>
      <c r="AE136" s="674"/>
      <c r="AF136" s="674"/>
      <c r="AG136" s="675"/>
      <c r="AH136" s="667"/>
      <c r="AI136" s="668"/>
      <c r="AJ136" s="668"/>
      <c r="AK136" s="668"/>
      <c r="AL136" s="668"/>
      <c r="AM136" s="668"/>
      <c r="AN136" s="668"/>
      <c r="AO136" s="668"/>
      <c r="AP136" s="668"/>
      <c r="AQ136" s="668"/>
      <c r="AR136" s="668"/>
      <c r="AS136" s="668"/>
      <c r="AT136" s="669"/>
      <c r="AU136" s="386"/>
      <c r="AV136" s="387"/>
      <c r="AW136" s="387"/>
      <c r="AX136" s="388"/>
      <c r="AY136" s="34">
        <f t="shared" ref="AY136:AY146" si="10">$AY$134</f>
        <v>0</v>
      </c>
    </row>
    <row r="137" spans="1:51" ht="24.75" customHeight="1" x14ac:dyDescent="0.15">
      <c r="A137" s="1041"/>
      <c r="B137" s="1042"/>
      <c r="C137" s="1042"/>
      <c r="D137" s="1042"/>
      <c r="E137" s="1042"/>
      <c r="F137" s="104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1"/>
      <c r="B138" s="1042"/>
      <c r="C138" s="1042"/>
      <c r="D138" s="1042"/>
      <c r="E138" s="1042"/>
      <c r="F138" s="104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1"/>
      <c r="B139" s="1042"/>
      <c r="C139" s="1042"/>
      <c r="D139" s="1042"/>
      <c r="E139" s="1042"/>
      <c r="F139" s="104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1"/>
      <c r="B140" s="1042"/>
      <c r="C140" s="1042"/>
      <c r="D140" s="1042"/>
      <c r="E140" s="1042"/>
      <c r="F140" s="104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1"/>
      <c r="B141" s="1042"/>
      <c r="C141" s="1042"/>
      <c r="D141" s="1042"/>
      <c r="E141" s="1042"/>
      <c r="F141" s="104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1"/>
      <c r="B142" s="1042"/>
      <c r="C142" s="1042"/>
      <c r="D142" s="1042"/>
      <c r="E142" s="1042"/>
      <c r="F142" s="104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1"/>
      <c r="B143" s="1042"/>
      <c r="C143" s="1042"/>
      <c r="D143" s="1042"/>
      <c r="E143" s="1042"/>
      <c r="F143" s="104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1"/>
      <c r="B144" s="1042"/>
      <c r="C144" s="1042"/>
      <c r="D144" s="1042"/>
      <c r="E144" s="1042"/>
      <c r="F144" s="104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1"/>
      <c r="B145" s="1042"/>
      <c r="C145" s="1042"/>
      <c r="D145" s="1042"/>
      <c r="E145" s="1042"/>
      <c r="F145" s="104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c r="AY147">
        <f>COUNTA($G$149,$AC$149)</f>
        <v>0</v>
      </c>
    </row>
    <row r="148" spans="1:51" ht="24.75" customHeight="1" x14ac:dyDescent="0.15">
      <c r="A148" s="1041"/>
      <c r="B148" s="1042"/>
      <c r="C148" s="1042"/>
      <c r="D148" s="1042"/>
      <c r="E148" s="1042"/>
      <c r="F148" s="1043"/>
      <c r="G148" s="812"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1"/>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c r="AY148" s="34">
        <f>$AY$147</f>
        <v>0</v>
      </c>
    </row>
    <row r="149" spans="1:51" ht="24.75" customHeight="1" x14ac:dyDescent="0.15">
      <c r="A149" s="1041"/>
      <c r="B149" s="1042"/>
      <c r="C149" s="1042"/>
      <c r="D149" s="1042"/>
      <c r="E149" s="1042"/>
      <c r="F149" s="1043"/>
      <c r="G149" s="673"/>
      <c r="H149" s="674"/>
      <c r="I149" s="674"/>
      <c r="J149" s="674"/>
      <c r="K149" s="675"/>
      <c r="L149" s="667"/>
      <c r="M149" s="668"/>
      <c r="N149" s="668"/>
      <c r="O149" s="668"/>
      <c r="P149" s="668"/>
      <c r="Q149" s="668"/>
      <c r="R149" s="668"/>
      <c r="S149" s="668"/>
      <c r="T149" s="668"/>
      <c r="U149" s="668"/>
      <c r="V149" s="668"/>
      <c r="W149" s="668"/>
      <c r="X149" s="669"/>
      <c r="Y149" s="386"/>
      <c r="Z149" s="387"/>
      <c r="AA149" s="387"/>
      <c r="AB149" s="805"/>
      <c r="AC149" s="673"/>
      <c r="AD149" s="674"/>
      <c r="AE149" s="674"/>
      <c r="AF149" s="674"/>
      <c r="AG149" s="675"/>
      <c r="AH149" s="667"/>
      <c r="AI149" s="668"/>
      <c r="AJ149" s="668"/>
      <c r="AK149" s="668"/>
      <c r="AL149" s="668"/>
      <c r="AM149" s="668"/>
      <c r="AN149" s="668"/>
      <c r="AO149" s="668"/>
      <c r="AP149" s="668"/>
      <c r="AQ149" s="668"/>
      <c r="AR149" s="668"/>
      <c r="AS149" s="668"/>
      <c r="AT149" s="669"/>
      <c r="AU149" s="386"/>
      <c r="AV149" s="387"/>
      <c r="AW149" s="387"/>
      <c r="AX149" s="388"/>
      <c r="AY149" s="34">
        <f t="shared" ref="AY149:AY159" si="11">$AY$147</f>
        <v>0</v>
      </c>
    </row>
    <row r="150" spans="1:51" ht="24.75" customHeight="1" x14ac:dyDescent="0.15">
      <c r="A150" s="1041"/>
      <c r="B150" s="1042"/>
      <c r="C150" s="1042"/>
      <c r="D150" s="1042"/>
      <c r="E150" s="1042"/>
      <c r="F150" s="104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1"/>
      <c r="B151" s="1042"/>
      <c r="C151" s="1042"/>
      <c r="D151" s="1042"/>
      <c r="E151" s="1042"/>
      <c r="F151" s="104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1"/>
      <c r="B152" s="1042"/>
      <c r="C152" s="1042"/>
      <c r="D152" s="1042"/>
      <c r="E152" s="1042"/>
      <c r="F152" s="104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1"/>
      <c r="B153" s="1042"/>
      <c r="C153" s="1042"/>
      <c r="D153" s="1042"/>
      <c r="E153" s="1042"/>
      <c r="F153" s="104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1"/>
      <c r="B154" s="1042"/>
      <c r="C154" s="1042"/>
      <c r="D154" s="1042"/>
      <c r="E154" s="1042"/>
      <c r="F154" s="104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1"/>
      <c r="B155" s="1042"/>
      <c r="C155" s="1042"/>
      <c r="D155" s="1042"/>
      <c r="E155" s="1042"/>
      <c r="F155" s="104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1"/>
      <c r="B156" s="1042"/>
      <c r="C156" s="1042"/>
      <c r="D156" s="1042"/>
      <c r="E156" s="1042"/>
      <c r="F156" s="104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1"/>
      <c r="B157" s="1042"/>
      <c r="C157" s="1042"/>
      <c r="D157" s="1042"/>
      <c r="E157" s="1042"/>
      <c r="F157" s="104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1"/>
      <c r="B158" s="1042"/>
      <c r="C158" s="1042"/>
      <c r="D158" s="1042"/>
      <c r="E158" s="1042"/>
      <c r="F158" s="104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c r="AY161">
        <f>COUNTA($G$163,$AC$163)</f>
        <v>0</v>
      </c>
    </row>
    <row r="162" spans="1:51" ht="24.75" customHeight="1" x14ac:dyDescent="0.15">
      <c r="A162" s="1041"/>
      <c r="B162" s="1042"/>
      <c r="C162" s="1042"/>
      <c r="D162" s="1042"/>
      <c r="E162" s="1042"/>
      <c r="F162" s="1043"/>
      <c r="G162" s="812"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1"/>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c r="AY162" s="34">
        <f>$AY$161</f>
        <v>0</v>
      </c>
    </row>
    <row r="163" spans="1:51" ht="24.75" customHeight="1" x14ac:dyDescent="0.15">
      <c r="A163" s="1041"/>
      <c r="B163" s="1042"/>
      <c r="C163" s="1042"/>
      <c r="D163" s="1042"/>
      <c r="E163" s="1042"/>
      <c r="F163" s="1043"/>
      <c r="G163" s="673"/>
      <c r="H163" s="674"/>
      <c r="I163" s="674"/>
      <c r="J163" s="674"/>
      <c r="K163" s="675"/>
      <c r="L163" s="667"/>
      <c r="M163" s="668"/>
      <c r="N163" s="668"/>
      <c r="O163" s="668"/>
      <c r="P163" s="668"/>
      <c r="Q163" s="668"/>
      <c r="R163" s="668"/>
      <c r="S163" s="668"/>
      <c r="T163" s="668"/>
      <c r="U163" s="668"/>
      <c r="V163" s="668"/>
      <c r="W163" s="668"/>
      <c r="X163" s="669"/>
      <c r="Y163" s="386"/>
      <c r="Z163" s="387"/>
      <c r="AA163" s="387"/>
      <c r="AB163" s="805"/>
      <c r="AC163" s="673"/>
      <c r="AD163" s="674"/>
      <c r="AE163" s="674"/>
      <c r="AF163" s="674"/>
      <c r="AG163" s="675"/>
      <c r="AH163" s="667"/>
      <c r="AI163" s="668"/>
      <c r="AJ163" s="668"/>
      <c r="AK163" s="668"/>
      <c r="AL163" s="668"/>
      <c r="AM163" s="668"/>
      <c r="AN163" s="668"/>
      <c r="AO163" s="668"/>
      <c r="AP163" s="668"/>
      <c r="AQ163" s="668"/>
      <c r="AR163" s="668"/>
      <c r="AS163" s="668"/>
      <c r="AT163" s="669"/>
      <c r="AU163" s="386"/>
      <c r="AV163" s="387"/>
      <c r="AW163" s="387"/>
      <c r="AX163" s="388"/>
      <c r="AY163" s="34">
        <f t="shared" ref="AY163:AY173" si="12">$AY$161</f>
        <v>0</v>
      </c>
    </row>
    <row r="164" spans="1:51" ht="24.75" customHeight="1" x14ac:dyDescent="0.15">
      <c r="A164" s="1041"/>
      <c r="B164" s="1042"/>
      <c r="C164" s="1042"/>
      <c r="D164" s="1042"/>
      <c r="E164" s="1042"/>
      <c r="F164" s="104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1"/>
      <c r="B165" s="1042"/>
      <c r="C165" s="1042"/>
      <c r="D165" s="1042"/>
      <c r="E165" s="1042"/>
      <c r="F165" s="104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1"/>
      <c r="B166" s="1042"/>
      <c r="C166" s="1042"/>
      <c r="D166" s="1042"/>
      <c r="E166" s="1042"/>
      <c r="F166" s="104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1"/>
      <c r="B167" s="1042"/>
      <c r="C167" s="1042"/>
      <c r="D167" s="1042"/>
      <c r="E167" s="1042"/>
      <c r="F167" s="104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1"/>
      <c r="B168" s="1042"/>
      <c r="C168" s="1042"/>
      <c r="D168" s="1042"/>
      <c r="E168" s="1042"/>
      <c r="F168" s="104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1"/>
      <c r="B169" s="1042"/>
      <c r="C169" s="1042"/>
      <c r="D169" s="1042"/>
      <c r="E169" s="1042"/>
      <c r="F169" s="104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1"/>
      <c r="B170" s="1042"/>
      <c r="C170" s="1042"/>
      <c r="D170" s="1042"/>
      <c r="E170" s="1042"/>
      <c r="F170" s="104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1"/>
      <c r="B171" s="1042"/>
      <c r="C171" s="1042"/>
      <c r="D171" s="1042"/>
      <c r="E171" s="1042"/>
      <c r="F171" s="104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1"/>
      <c r="B172" s="1042"/>
      <c r="C172" s="1042"/>
      <c r="D172" s="1042"/>
      <c r="E172" s="1042"/>
      <c r="F172" s="104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c r="AY174">
        <f>COUNTA($G$176,$AC$176)</f>
        <v>0</v>
      </c>
    </row>
    <row r="175" spans="1:51" ht="25.5" customHeight="1" x14ac:dyDescent="0.15">
      <c r="A175" s="1041"/>
      <c r="B175" s="1042"/>
      <c r="C175" s="1042"/>
      <c r="D175" s="1042"/>
      <c r="E175" s="1042"/>
      <c r="F175" s="1043"/>
      <c r="G175" s="812"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1"/>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c r="AY175" s="34">
        <f>$AY$174</f>
        <v>0</v>
      </c>
    </row>
    <row r="176" spans="1:51" ht="24.75" customHeight="1" x14ac:dyDescent="0.15">
      <c r="A176" s="1041"/>
      <c r="B176" s="1042"/>
      <c r="C176" s="1042"/>
      <c r="D176" s="1042"/>
      <c r="E176" s="1042"/>
      <c r="F176" s="1043"/>
      <c r="G176" s="673"/>
      <c r="H176" s="674"/>
      <c r="I176" s="674"/>
      <c r="J176" s="674"/>
      <c r="K176" s="675"/>
      <c r="L176" s="667"/>
      <c r="M176" s="668"/>
      <c r="N176" s="668"/>
      <c r="O176" s="668"/>
      <c r="P176" s="668"/>
      <c r="Q176" s="668"/>
      <c r="R176" s="668"/>
      <c r="S176" s="668"/>
      <c r="T176" s="668"/>
      <c r="U176" s="668"/>
      <c r="V176" s="668"/>
      <c r="W176" s="668"/>
      <c r="X176" s="669"/>
      <c r="Y176" s="386"/>
      <c r="Z176" s="387"/>
      <c r="AA176" s="387"/>
      <c r="AB176" s="805"/>
      <c r="AC176" s="673"/>
      <c r="AD176" s="674"/>
      <c r="AE176" s="674"/>
      <c r="AF176" s="674"/>
      <c r="AG176" s="675"/>
      <c r="AH176" s="667"/>
      <c r="AI176" s="668"/>
      <c r="AJ176" s="668"/>
      <c r="AK176" s="668"/>
      <c r="AL176" s="668"/>
      <c r="AM176" s="668"/>
      <c r="AN176" s="668"/>
      <c r="AO176" s="668"/>
      <c r="AP176" s="668"/>
      <c r="AQ176" s="668"/>
      <c r="AR176" s="668"/>
      <c r="AS176" s="668"/>
      <c r="AT176" s="669"/>
      <c r="AU176" s="386"/>
      <c r="AV176" s="387"/>
      <c r="AW176" s="387"/>
      <c r="AX176" s="388"/>
      <c r="AY176" s="34">
        <f t="shared" ref="AY176:AY186" si="13">$AY$174</f>
        <v>0</v>
      </c>
    </row>
    <row r="177" spans="1:51" ht="24.75" customHeight="1" x14ac:dyDescent="0.15">
      <c r="A177" s="1041"/>
      <c r="B177" s="1042"/>
      <c r="C177" s="1042"/>
      <c r="D177" s="1042"/>
      <c r="E177" s="1042"/>
      <c r="F177" s="104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1"/>
      <c r="B178" s="1042"/>
      <c r="C178" s="1042"/>
      <c r="D178" s="1042"/>
      <c r="E178" s="1042"/>
      <c r="F178" s="104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1"/>
      <c r="B179" s="1042"/>
      <c r="C179" s="1042"/>
      <c r="D179" s="1042"/>
      <c r="E179" s="1042"/>
      <c r="F179" s="104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1"/>
      <c r="B180" s="1042"/>
      <c r="C180" s="1042"/>
      <c r="D180" s="1042"/>
      <c r="E180" s="1042"/>
      <c r="F180" s="104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1"/>
      <c r="B181" s="1042"/>
      <c r="C181" s="1042"/>
      <c r="D181" s="1042"/>
      <c r="E181" s="1042"/>
      <c r="F181" s="104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1"/>
      <c r="B182" s="1042"/>
      <c r="C182" s="1042"/>
      <c r="D182" s="1042"/>
      <c r="E182" s="1042"/>
      <c r="F182" s="104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1"/>
      <c r="B183" s="1042"/>
      <c r="C183" s="1042"/>
      <c r="D183" s="1042"/>
      <c r="E183" s="1042"/>
      <c r="F183" s="104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1"/>
      <c r="B184" s="1042"/>
      <c r="C184" s="1042"/>
      <c r="D184" s="1042"/>
      <c r="E184" s="1042"/>
      <c r="F184" s="104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1"/>
      <c r="B185" s="1042"/>
      <c r="C185" s="1042"/>
      <c r="D185" s="1042"/>
      <c r="E185" s="1042"/>
      <c r="F185" s="104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c r="AY187">
        <f>COUNTA($G$189,$AC$189)</f>
        <v>0</v>
      </c>
    </row>
    <row r="188" spans="1:51" ht="24.75" customHeight="1" x14ac:dyDescent="0.15">
      <c r="A188" s="1041"/>
      <c r="B188" s="1042"/>
      <c r="C188" s="1042"/>
      <c r="D188" s="1042"/>
      <c r="E188" s="1042"/>
      <c r="F188" s="1043"/>
      <c r="G188" s="812"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1"/>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c r="AY188" s="34">
        <f>$AY$187</f>
        <v>0</v>
      </c>
    </row>
    <row r="189" spans="1:51" ht="24.75" customHeight="1" x14ac:dyDescent="0.15">
      <c r="A189" s="1041"/>
      <c r="B189" s="1042"/>
      <c r="C189" s="1042"/>
      <c r="D189" s="1042"/>
      <c r="E189" s="1042"/>
      <c r="F189" s="1043"/>
      <c r="G189" s="673"/>
      <c r="H189" s="674"/>
      <c r="I189" s="674"/>
      <c r="J189" s="674"/>
      <c r="K189" s="675"/>
      <c r="L189" s="667"/>
      <c r="M189" s="668"/>
      <c r="N189" s="668"/>
      <c r="O189" s="668"/>
      <c r="P189" s="668"/>
      <c r="Q189" s="668"/>
      <c r="R189" s="668"/>
      <c r="S189" s="668"/>
      <c r="T189" s="668"/>
      <c r="U189" s="668"/>
      <c r="V189" s="668"/>
      <c r="W189" s="668"/>
      <c r="X189" s="669"/>
      <c r="Y189" s="386"/>
      <c r="Z189" s="387"/>
      <c r="AA189" s="387"/>
      <c r="AB189" s="805"/>
      <c r="AC189" s="673"/>
      <c r="AD189" s="674"/>
      <c r="AE189" s="674"/>
      <c r="AF189" s="674"/>
      <c r="AG189" s="675"/>
      <c r="AH189" s="667"/>
      <c r="AI189" s="668"/>
      <c r="AJ189" s="668"/>
      <c r="AK189" s="668"/>
      <c r="AL189" s="668"/>
      <c r="AM189" s="668"/>
      <c r="AN189" s="668"/>
      <c r="AO189" s="668"/>
      <c r="AP189" s="668"/>
      <c r="AQ189" s="668"/>
      <c r="AR189" s="668"/>
      <c r="AS189" s="668"/>
      <c r="AT189" s="669"/>
      <c r="AU189" s="386"/>
      <c r="AV189" s="387"/>
      <c r="AW189" s="387"/>
      <c r="AX189" s="388"/>
      <c r="AY189" s="34">
        <f t="shared" ref="AY189:AY199" si="14">$AY$187</f>
        <v>0</v>
      </c>
    </row>
    <row r="190" spans="1:51" ht="24.75" customHeight="1" x14ac:dyDescent="0.15">
      <c r="A190" s="1041"/>
      <c r="B190" s="1042"/>
      <c r="C190" s="1042"/>
      <c r="D190" s="1042"/>
      <c r="E190" s="1042"/>
      <c r="F190" s="104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1"/>
      <c r="B191" s="1042"/>
      <c r="C191" s="1042"/>
      <c r="D191" s="1042"/>
      <c r="E191" s="1042"/>
      <c r="F191" s="104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1"/>
      <c r="B192" s="1042"/>
      <c r="C192" s="1042"/>
      <c r="D192" s="1042"/>
      <c r="E192" s="1042"/>
      <c r="F192" s="104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1"/>
      <c r="B193" s="1042"/>
      <c r="C193" s="1042"/>
      <c r="D193" s="1042"/>
      <c r="E193" s="1042"/>
      <c r="F193" s="104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1"/>
      <c r="B194" s="1042"/>
      <c r="C194" s="1042"/>
      <c r="D194" s="1042"/>
      <c r="E194" s="1042"/>
      <c r="F194" s="104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1"/>
      <c r="B195" s="1042"/>
      <c r="C195" s="1042"/>
      <c r="D195" s="1042"/>
      <c r="E195" s="1042"/>
      <c r="F195" s="104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1"/>
      <c r="B196" s="1042"/>
      <c r="C196" s="1042"/>
      <c r="D196" s="1042"/>
      <c r="E196" s="1042"/>
      <c r="F196" s="104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1"/>
      <c r="B197" s="1042"/>
      <c r="C197" s="1042"/>
      <c r="D197" s="1042"/>
      <c r="E197" s="1042"/>
      <c r="F197" s="104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1"/>
      <c r="B198" s="1042"/>
      <c r="C198" s="1042"/>
      <c r="D198" s="1042"/>
      <c r="E198" s="1042"/>
      <c r="F198" s="104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c r="AY200">
        <f>COUNTA($G$202,$AC$202)</f>
        <v>0</v>
      </c>
    </row>
    <row r="201" spans="1:51" ht="24.75" customHeight="1" x14ac:dyDescent="0.15">
      <c r="A201" s="1041"/>
      <c r="B201" s="1042"/>
      <c r="C201" s="1042"/>
      <c r="D201" s="1042"/>
      <c r="E201" s="1042"/>
      <c r="F201" s="1043"/>
      <c r="G201" s="812"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1"/>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c r="AY201" s="34">
        <f>$AY$200</f>
        <v>0</v>
      </c>
    </row>
    <row r="202" spans="1:51" ht="24.75" customHeight="1" x14ac:dyDescent="0.15">
      <c r="A202" s="1041"/>
      <c r="B202" s="1042"/>
      <c r="C202" s="1042"/>
      <c r="D202" s="1042"/>
      <c r="E202" s="1042"/>
      <c r="F202" s="1043"/>
      <c r="G202" s="673"/>
      <c r="H202" s="674"/>
      <c r="I202" s="674"/>
      <c r="J202" s="674"/>
      <c r="K202" s="675"/>
      <c r="L202" s="667"/>
      <c r="M202" s="668"/>
      <c r="N202" s="668"/>
      <c r="O202" s="668"/>
      <c r="P202" s="668"/>
      <c r="Q202" s="668"/>
      <c r="R202" s="668"/>
      <c r="S202" s="668"/>
      <c r="T202" s="668"/>
      <c r="U202" s="668"/>
      <c r="V202" s="668"/>
      <c r="W202" s="668"/>
      <c r="X202" s="669"/>
      <c r="Y202" s="386"/>
      <c r="Z202" s="387"/>
      <c r="AA202" s="387"/>
      <c r="AB202" s="805"/>
      <c r="AC202" s="673"/>
      <c r="AD202" s="674"/>
      <c r="AE202" s="674"/>
      <c r="AF202" s="674"/>
      <c r="AG202" s="675"/>
      <c r="AH202" s="667"/>
      <c r="AI202" s="668"/>
      <c r="AJ202" s="668"/>
      <c r="AK202" s="668"/>
      <c r="AL202" s="668"/>
      <c r="AM202" s="668"/>
      <c r="AN202" s="668"/>
      <c r="AO202" s="668"/>
      <c r="AP202" s="668"/>
      <c r="AQ202" s="668"/>
      <c r="AR202" s="668"/>
      <c r="AS202" s="668"/>
      <c r="AT202" s="669"/>
      <c r="AU202" s="386"/>
      <c r="AV202" s="387"/>
      <c r="AW202" s="387"/>
      <c r="AX202" s="388"/>
      <c r="AY202" s="34">
        <f t="shared" ref="AY202:AY212" si="15">$AY$200</f>
        <v>0</v>
      </c>
    </row>
    <row r="203" spans="1:51" ht="24.75" customHeight="1" x14ac:dyDescent="0.15">
      <c r="A203" s="1041"/>
      <c r="B203" s="1042"/>
      <c r="C203" s="1042"/>
      <c r="D203" s="1042"/>
      <c r="E203" s="1042"/>
      <c r="F203" s="104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1"/>
      <c r="B204" s="1042"/>
      <c r="C204" s="1042"/>
      <c r="D204" s="1042"/>
      <c r="E204" s="1042"/>
      <c r="F204" s="104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1"/>
      <c r="B205" s="1042"/>
      <c r="C205" s="1042"/>
      <c r="D205" s="1042"/>
      <c r="E205" s="1042"/>
      <c r="F205" s="104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1"/>
      <c r="B206" s="1042"/>
      <c r="C206" s="1042"/>
      <c r="D206" s="1042"/>
      <c r="E206" s="1042"/>
      <c r="F206" s="104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1"/>
      <c r="B207" s="1042"/>
      <c r="C207" s="1042"/>
      <c r="D207" s="1042"/>
      <c r="E207" s="1042"/>
      <c r="F207" s="104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1"/>
      <c r="B208" s="1042"/>
      <c r="C208" s="1042"/>
      <c r="D208" s="1042"/>
      <c r="E208" s="1042"/>
      <c r="F208" s="104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1"/>
      <c r="B209" s="1042"/>
      <c r="C209" s="1042"/>
      <c r="D209" s="1042"/>
      <c r="E209" s="1042"/>
      <c r="F209" s="104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1"/>
      <c r="B210" s="1042"/>
      <c r="C210" s="1042"/>
      <c r="D210" s="1042"/>
      <c r="E210" s="1042"/>
      <c r="F210" s="104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1"/>
      <c r="B211" s="1042"/>
      <c r="C211" s="1042"/>
      <c r="D211" s="1042"/>
      <c r="E211" s="1042"/>
      <c r="F211" s="104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c r="AY214">
        <f>COUNTA($G$216,$AC$216)</f>
        <v>0</v>
      </c>
    </row>
    <row r="215" spans="1:51" ht="24.75" customHeight="1" x14ac:dyDescent="0.15">
      <c r="A215" s="1041"/>
      <c r="B215" s="1042"/>
      <c r="C215" s="1042"/>
      <c r="D215" s="1042"/>
      <c r="E215" s="1042"/>
      <c r="F215" s="1043"/>
      <c r="G215" s="812"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1"/>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c r="AY215" s="34">
        <f>$AY$214</f>
        <v>0</v>
      </c>
    </row>
    <row r="216" spans="1:51" ht="24.75" customHeight="1" x14ac:dyDescent="0.15">
      <c r="A216" s="1041"/>
      <c r="B216" s="1042"/>
      <c r="C216" s="1042"/>
      <c r="D216" s="1042"/>
      <c r="E216" s="1042"/>
      <c r="F216" s="1043"/>
      <c r="G216" s="673"/>
      <c r="H216" s="674"/>
      <c r="I216" s="674"/>
      <c r="J216" s="674"/>
      <c r="K216" s="675"/>
      <c r="L216" s="667"/>
      <c r="M216" s="668"/>
      <c r="N216" s="668"/>
      <c r="O216" s="668"/>
      <c r="P216" s="668"/>
      <c r="Q216" s="668"/>
      <c r="R216" s="668"/>
      <c r="S216" s="668"/>
      <c r="T216" s="668"/>
      <c r="U216" s="668"/>
      <c r="V216" s="668"/>
      <c r="W216" s="668"/>
      <c r="X216" s="669"/>
      <c r="Y216" s="386"/>
      <c r="Z216" s="387"/>
      <c r="AA216" s="387"/>
      <c r="AB216" s="805"/>
      <c r="AC216" s="673"/>
      <c r="AD216" s="674"/>
      <c r="AE216" s="674"/>
      <c r="AF216" s="674"/>
      <c r="AG216" s="675"/>
      <c r="AH216" s="667"/>
      <c r="AI216" s="668"/>
      <c r="AJ216" s="668"/>
      <c r="AK216" s="668"/>
      <c r="AL216" s="668"/>
      <c r="AM216" s="668"/>
      <c r="AN216" s="668"/>
      <c r="AO216" s="668"/>
      <c r="AP216" s="668"/>
      <c r="AQ216" s="668"/>
      <c r="AR216" s="668"/>
      <c r="AS216" s="668"/>
      <c r="AT216" s="669"/>
      <c r="AU216" s="386"/>
      <c r="AV216" s="387"/>
      <c r="AW216" s="387"/>
      <c r="AX216" s="388"/>
      <c r="AY216" s="34">
        <f t="shared" ref="AY216:AY226" si="16">$AY$214</f>
        <v>0</v>
      </c>
    </row>
    <row r="217" spans="1:51" ht="24.75" customHeight="1" x14ac:dyDescent="0.15">
      <c r="A217" s="1041"/>
      <c r="B217" s="1042"/>
      <c r="C217" s="1042"/>
      <c r="D217" s="1042"/>
      <c r="E217" s="1042"/>
      <c r="F217" s="104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1"/>
      <c r="B218" s="1042"/>
      <c r="C218" s="1042"/>
      <c r="D218" s="1042"/>
      <c r="E218" s="1042"/>
      <c r="F218" s="104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1"/>
      <c r="B219" s="1042"/>
      <c r="C219" s="1042"/>
      <c r="D219" s="1042"/>
      <c r="E219" s="1042"/>
      <c r="F219" s="104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1"/>
      <c r="B220" s="1042"/>
      <c r="C220" s="1042"/>
      <c r="D220" s="1042"/>
      <c r="E220" s="1042"/>
      <c r="F220" s="104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1"/>
      <c r="B221" s="1042"/>
      <c r="C221" s="1042"/>
      <c r="D221" s="1042"/>
      <c r="E221" s="1042"/>
      <c r="F221" s="104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1"/>
      <c r="B222" s="1042"/>
      <c r="C222" s="1042"/>
      <c r="D222" s="1042"/>
      <c r="E222" s="1042"/>
      <c r="F222" s="104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1"/>
      <c r="B223" s="1042"/>
      <c r="C223" s="1042"/>
      <c r="D223" s="1042"/>
      <c r="E223" s="1042"/>
      <c r="F223" s="104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1"/>
      <c r="B224" s="1042"/>
      <c r="C224" s="1042"/>
      <c r="D224" s="1042"/>
      <c r="E224" s="1042"/>
      <c r="F224" s="104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1"/>
      <c r="B225" s="1042"/>
      <c r="C225" s="1042"/>
      <c r="D225" s="1042"/>
      <c r="E225" s="1042"/>
      <c r="F225" s="104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c r="AY227">
        <f>COUNTA($G$229,$AC$229)</f>
        <v>0</v>
      </c>
    </row>
    <row r="228" spans="1:51" ht="25.5" customHeight="1" x14ac:dyDescent="0.15">
      <c r="A228" s="1041"/>
      <c r="B228" s="1042"/>
      <c r="C228" s="1042"/>
      <c r="D228" s="1042"/>
      <c r="E228" s="1042"/>
      <c r="F228" s="1043"/>
      <c r="G228" s="812"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1"/>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c r="AY228" s="34">
        <f>$AY$227</f>
        <v>0</v>
      </c>
    </row>
    <row r="229" spans="1:51" ht="24.75" customHeight="1" x14ac:dyDescent="0.15">
      <c r="A229" s="1041"/>
      <c r="B229" s="1042"/>
      <c r="C229" s="1042"/>
      <c r="D229" s="1042"/>
      <c r="E229" s="1042"/>
      <c r="F229" s="1043"/>
      <c r="G229" s="673"/>
      <c r="H229" s="674"/>
      <c r="I229" s="674"/>
      <c r="J229" s="674"/>
      <c r="K229" s="675"/>
      <c r="L229" s="667"/>
      <c r="M229" s="668"/>
      <c r="N229" s="668"/>
      <c r="O229" s="668"/>
      <c r="P229" s="668"/>
      <c r="Q229" s="668"/>
      <c r="R229" s="668"/>
      <c r="S229" s="668"/>
      <c r="T229" s="668"/>
      <c r="U229" s="668"/>
      <c r="V229" s="668"/>
      <c r="W229" s="668"/>
      <c r="X229" s="669"/>
      <c r="Y229" s="386"/>
      <c r="Z229" s="387"/>
      <c r="AA229" s="387"/>
      <c r="AB229" s="805"/>
      <c r="AC229" s="673"/>
      <c r="AD229" s="674"/>
      <c r="AE229" s="674"/>
      <c r="AF229" s="674"/>
      <c r="AG229" s="675"/>
      <c r="AH229" s="667"/>
      <c r="AI229" s="668"/>
      <c r="AJ229" s="668"/>
      <c r="AK229" s="668"/>
      <c r="AL229" s="668"/>
      <c r="AM229" s="668"/>
      <c r="AN229" s="668"/>
      <c r="AO229" s="668"/>
      <c r="AP229" s="668"/>
      <c r="AQ229" s="668"/>
      <c r="AR229" s="668"/>
      <c r="AS229" s="668"/>
      <c r="AT229" s="669"/>
      <c r="AU229" s="386"/>
      <c r="AV229" s="387"/>
      <c r="AW229" s="387"/>
      <c r="AX229" s="388"/>
      <c r="AY229" s="34">
        <f t="shared" ref="AY229:AY239" si="17">$AY$227</f>
        <v>0</v>
      </c>
    </row>
    <row r="230" spans="1:51" ht="24.75" customHeight="1" x14ac:dyDescent="0.15">
      <c r="A230" s="1041"/>
      <c r="B230" s="1042"/>
      <c r="C230" s="1042"/>
      <c r="D230" s="1042"/>
      <c r="E230" s="1042"/>
      <c r="F230" s="104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1"/>
      <c r="B231" s="1042"/>
      <c r="C231" s="1042"/>
      <c r="D231" s="1042"/>
      <c r="E231" s="1042"/>
      <c r="F231" s="104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1"/>
      <c r="B232" s="1042"/>
      <c r="C232" s="1042"/>
      <c r="D232" s="1042"/>
      <c r="E232" s="1042"/>
      <c r="F232" s="104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1"/>
      <c r="B233" s="1042"/>
      <c r="C233" s="1042"/>
      <c r="D233" s="1042"/>
      <c r="E233" s="1042"/>
      <c r="F233" s="104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1"/>
      <c r="B234" s="1042"/>
      <c r="C234" s="1042"/>
      <c r="D234" s="1042"/>
      <c r="E234" s="1042"/>
      <c r="F234" s="104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1"/>
      <c r="B235" s="1042"/>
      <c r="C235" s="1042"/>
      <c r="D235" s="1042"/>
      <c r="E235" s="1042"/>
      <c r="F235" s="104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1"/>
      <c r="B236" s="1042"/>
      <c r="C236" s="1042"/>
      <c r="D236" s="1042"/>
      <c r="E236" s="1042"/>
      <c r="F236" s="104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1"/>
      <c r="B237" s="1042"/>
      <c r="C237" s="1042"/>
      <c r="D237" s="1042"/>
      <c r="E237" s="1042"/>
      <c r="F237" s="104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1"/>
      <c r="B238" s="1042"/>
      <c r="C238" s="1042"/>
      <c r="D238" s="1042"/>
      <c r="E238" s="1042"/>
      <c r="F238" s="104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c r="AY240">
        <f>COUNTA($G$242,$AC$242)</f>
        <v>0</v>
      </c>
    </row>
    <row r="241" spans="1:51" ht="24.75" customHeight="1" x14ac:dyDescent="0.15">
      <c r="A241" s="1041"/>
      <c r="B241" s="1042"/>
      <c r="C241" s="1042"/>
      <c r="D241" s="1042"/>
      <c r="E241" s="1042"/>
      <c r="F241" s="1043"/>
      <c r="G241" s="812"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1"/>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c r="AY241" s="34">
        <f>$AY$240</f>
        <v>0</v>
      </c>
    </row>
    <row r="242" spans="1:51" ht="24.75" customHeight="1" x14ac:dyDescent="0.15">
      <c r="A242" s="1041"/>
      <c r="B242" s="1042"/>
      <c r="C242" s="1042"/>
      <c r="D242" s="1042"/>
      <c r="E242" s="1042"/>
      <c r="F242" s="1043"/>
      <c r="G242" s="673"/>
      <c r="H242" s="674"/>
      <c r="I242" s="674"/>
      <c r="J242" s="674"/>
      <c r="K242" s="675"/>
      <c r="L242" s="667"/>
      <c r="M242" s="668"/>
      <c r="N242" s="668"/>
      <c r="O242" s="668"/>
      <c r="P242" s="668"/>
      <c r="Q242" s="668"/>
      <c r="R242" s="668"/>
      <c r="S242" s="668"/>
      <c r="T242" s="668"/>
      <c r="U242" s="668"/>
      <c r="V242" s="668"/>
      <c r="W242" s="668"/>
      <c r="X242" s="669"/>
      <c r="Y242" s="386"/>
      <c r="Z242" s="387"/>
      <c r="AA242" s="387"/>
      <c r="AB242" s="805"/>
      <c r="AC242" s="673"/>
      <c r="AD242" s="674"/>
      <c r="AE242" s="674"/>
      <c r="AF242" s="674"/>
      <c r="AG242" s="675"/>
      <c r="AH242" s="667"/>
      <c r="AI242" s="668"/>
      <c r="AJ242" s="668"/>
      <c r="AK242" s="668"/>
      <c r="AL242" s="668"/>
      <c r="AM242" s="668"/>
      <c r="AN242" s="668"/>
      <c r="AO242" s="668"/>
      <c r="AP242" s="668"/>
      <c r="AQ242" s="668"/>
      <c r="AR242" s="668"/>
      <c r="AS242" s="668"/>
      <c r="AT242" s="669"/>
      <c r="AU242" s="386"/>
      <c r="AV242" s="387"/>
      <c r="AW242" s="387"/>
      <c r="AX242" s="388"/>
      <c r="AY242" s="34">
        <f t="shared" ref="AY242:AY252" si="18">$AY$240</f>
        <v>0</v>
      </c>
    </row>
    <row r="243" spans="1:51" ht="24.75" customHeight="1" x14ac:dyDescent="0.15">
      <c r="A243" s="1041"/>
      <c r="B243" s="1042"/>
      <c r="C243" s="1042"/>
      <c r="D243" s="1042"/>
      <c r="E243" s="1042"/>
      <c r="F243" s="104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1"/>
      <c r="B244" s="1042"/>
      <c r="C244" s="1042"/>
      <c r="D244" s="1042"/>
      <c r="E244" s="1042"/>
      <c r="F244" s="104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1"/>
      <c r="B245" s="1042"/>
      <c r="C245" s="1042"/>
      <c r="D245" s="1042"/>
      <c r="E245" s="1042"/>
      <c r="F245" s="104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1"/>
      <c r="B246" s="1042"/>
      <c r="C246" s="1042"/>
      <c r="D246" s="1042"/>
      <c r="E246" s="1042"/>
      <c r="F246" s="104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1"/>
      <c r="B247" s="1042"/>
      <c r="C247" s="1042"/>
      <c r="D247" s="1042"/>
      <c r="E247" s="1042"/>
      <c r="F247" s="104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1"/>
      <c r="B248" s="1042"/>
      <c r="C248" s="1042"/>
      <c r="D248" s="1042"/>
      <c r="E248" s="1042"/>
      <c r="F248" s="104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1"/>
      <c r="B249" s="1042"/>
      <c r="C249" s="1042"/>
      <c r="D249" s="1042"/>
      <c r="E249" s="1042"/>
      <c r="F249" s="104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1"/>
      <c r="B250" s="1042"/>
      <c r="C250" s="1042"/>
      <c r="D250" s="1042"/>
      <c r="E250" s="1042"/>
      <c r="F250" s="104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1"/>
      <c r="B251" s="1042"/>
      <c r="C251" s="1042"/>
      <c r="D251" s="1042"/>
      <c r="E251" s="1042"/>
      <c r="F251" s="104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c r="AY253">
        <f>COUNTA($G$255,$AC$255)</f>
        <v>0</v>
      </c>
    </row>
    <row r="254" spans="1:51" ht="24.75" customHeight="1" x14ac:dyDescent="0.15">
      <c r="A254" s="1041"/>
      <c r="B254" s="1042"/>
      <c r="C254" s="1042"/>
      <c r="D254" s="1042"/>
      <c r="E254" s="1042"/>
      <c r="F254" s="1043"/>
      <c r="G254" s="812"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1"/>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c r="AY254" s="34">
        <f>$AY$253</f>
        <v>0</v>
      </c>
    </row>
    <row r="255" spans="1:51" ht="24.75" customHeight="1" x14ac:dyDescent="0.15">
      <c r="A255" s="1041"/>
      <c r="B255" s="1042"/>
      <c r="C255" s="1042"/>
      <c r="D255" s="1042"/>
      <c r="E255" s="1042"/>
      <c r="F255" s="1043"/>
      <c r="G255" s="673"/>
      <c r="H255" s="674"/>
      <c r="I255" s="674"/>
      <c r="J255" s="674"/>
      <c r="K255" s="675"/>
      <c r="L255" s="667"/>
      <c r="M255" s="668"/>
      <c r="N255" s="668"/>
      <c r="O255" s="668"/>
      <c r="P255" s="668"/>
      <c r="Q255" s="668"/>
      <c r="R255" s="668"/>
      <c r="S255" s="668"/>
      <c r="T255" s="668"/>
      <c r="U255" s="668"/>
      <c r="V255" s="668"/>
      <c r="W255" s="668"/>
      <c r="X255" s="669"/>
      <c r="Y255" s="386"/>
      <c r="Z255" s="387"/>
      <c r="AA255" s="387"/>
      <c r="AB255" s="805"/>
      <c r="AC255" s="673"/>
      <c r="AD255" s="674"/>
      <c r="AE255" s="674"/>
      <c r="AF255" s="674"/>
      <c r="AG255" s="675"/>
      <c r="AH255" s="667"/>
      <c r="AI255" s="668"/>
      <c r="AJ255" s="668"/>
      <c r="AK255" s="668"/>
      <c r="AL255" s="668"/>
      <c r="AM255" s="668"/>
      <c r="AN255" s="668"/>
      <c r="AO255" s="668"/>
      <c r="AP255" s="668"/>
      <c r="AQ255" s="668"/>
      <c r="AR255" s="668"/>
      <c r="AS255" s="668"/>
      <c r="AT255" s="669"/>
      <c r="AU255" s="386"/>
      <c r="AV255" s="387"/>
      <c r="AW255" s="387"/>
      <c r="AX255" s="388"/>
      <c r="AY255" s="34">
        <f t="shared" ref="AY255:AY265" si="19">$AY$253</f>
        <v>0</v>
      </c>
    </row>
    <row r="256" spans="1:51" ht="24.75" customHeight="1" x14ac:dyDescent="0.15">
      <c r="A256" s="1041"/>
      <c r="B256" s="1042"/>
      <c r="C256" s="1042"/>
      <c r="D256" s="1042"/>
      <c r="E256" s="1042"/>
      <c r="F256" s="104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1"/>
      <c r="B257" s="1042"/>
      <c r="C257" s="1042"/>
      <c r="D257" s="1042"/>
      <c r="E257" s="1042"/>
      <c r="F257" s="104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1"/>
      <c r="B258" s="1042"/>
      <c r="C258" s="1042"/>
      <c r="D258" s="1042"/>
      <c r="E258" s="1042"/>
      <c r="F258" s="104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1"/>
      <c r="B259" s="1042"/>
      <c r="C259" s="1042"/>
      <c r="D259" s="1042"/>
      <c r="E259" s="1042"/>
      <c r="F259" s="104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1"/>
      <c r="B260" s="1042"/>
      <c r="C260" s="1042"/>
      <c r="D260" s="1042"/>
      <c r="E260" s="1042"/>
      <c r="F260" s="104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1"/>
      <c r="B261" s="1042"/>
      <c r="C261" s="1042"/>
      <c r="D261" s="1042"/>
      <c r="E261" s="1042"/>
      <c r="F261" s="104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1"/>
      <c r="B262" s="1042"/>
      <c r="C262" s="1042"/>
      <c r="D262" s="1042"/>
      <c r="E262" s="1042"/>
      <c r="F262" s="104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1"/>
      <c r="B263" s="1042"/>
      <c r="C263" s="1042"/>
      <c r="D263" s="1042"/>
      <c r="E263" s="1042"/>
      <c r="F263" s="104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1"/>
      <c r="B264" s="1042"/>
      <c r="C264" s="1042"/>
      <c r="D264" s="1042"/>
      <c r="E264" s="1042"/>
      <c r="F264" s="104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中尾 健太(nakao-kentaaa)</cp:lastModifiedBy>
  <cp:lastPrinted>2021-06-24T14:37:53Z</cp:lastPrinted>
  <dcterms:created xsi:type="dcterms:W3CDTF">2012-03-13T00:50:25Z</dcterms:created>
  <dcterms:modified xsi:type="dcterms:W3CDTF">2021-09-06T05:31:08Z</dcterms:modified>
</cp:coreProperties>
</file>