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２回目0830）\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<sst xmlns="http://schemas.openxmlformats.org/spreadsheetml/2006/main" count="3159" uniqueCount="830">
  <si>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</si>
  <si>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</si>
  <si>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</si>
  <si>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</si>
  <si>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</si>
  <si>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</si>
  <si>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</si>
  <si>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</si>
  <si>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</si>
  <si>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</si>
  <si>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</si>
  <si>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</si>
  <si>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</si>
  <si>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</si>
  <si>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</si>
  <si>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</si>
  <si>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</si>
  <si>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</si>
  <si>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</si>
  <si>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</si>
  <si>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</si>
  <si>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</si>
  <si>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</si>
  <si>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</si>
  <si>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</si>
  <si>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</si>
  <si>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</si>
  <si>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</si>
  <si>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</si>
  <si>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</si>
  <si>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</si>
  <si>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</si>
  <si>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</si>
  <si>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</si>
  <si>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</si>
  <si>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</si>
  <si>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</si>
  <si>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</si>
  <si>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</si>
  <si>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</si>
  <si>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</si>
  <si>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</si>
  <si>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</si>
  <si>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</si>
  <si>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</si>
  <si>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</si>
  <si>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</si>
  <si>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</si>
  <si>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</si>
  <si>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</si>
  <si>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</si>
  <si>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</si>
  <si>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</si>
  <si>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</si>
  <si>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</si>
  <si>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</si>
  <si>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</si>
  <si>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</si>
  <si>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</si>
  <si>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</si>
  <si>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</si>
  <si>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</si>
  <si>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</si>
  <si>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</si>
  <si>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</si>
  <si>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</si>
  <si>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</si>
  <si>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</si>
  <si>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</si>
  <si>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</si>
  <si>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</si>
  <si>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</si>
  <si>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</si>
  <si>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</si>
  <si>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</si>
  <si>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</si>
  <si>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</si>
  <si>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</si>
  <si>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</si>
  <si>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</si>
  <si>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</si>
  <si>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</si>
  <si>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</si>
  <si>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</si>
  <si>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</si>
  <si>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</si>
  <si>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</si>
  <si>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</si>
  <si>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</si>
  <si>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</si>
  <si>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</si>
  <si>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</si>
  <si>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</si>
  <si>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</si>
  <si>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</si>
  <si>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</si>
  <si>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</si>
  <si>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</si>
  <si>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</si>
  <si>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</si>
  <si>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</si>
  <si>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</si>
  <si>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</si>
  <si>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</si>
  <si>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</si>
  <si>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</si>
  <si>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</si>
  <si>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</si>
  <si>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</si>
  <si>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</si>
  <si>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</si>
  <si>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</si>
  <si>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</si>
  <si>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</si>
  <si>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</si>
  <si>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</si>
  <si>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</si>
  <si>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</si>
  <si>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</si>
  <si>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</si>
  <si>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</si>
  <si>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</si>
  <si>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</si>
  <si>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</si>
  <si>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</si>
  <si>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</si>
  <si>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</si>
  <si>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</si>
  <si>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</si>
  <si>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</si>
  <si>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</si>
  <si>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</si>
  <si>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</si>
  <si>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</si>
  <si>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</si>
  <si>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</si>
  <si>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</si>
  <si>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</si>
  <si>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</si>
  <si>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</si>
  <si>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</si>
  <si>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</si>
  <si>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</si>
  <si>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</si>
  <si>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</si>
  <si>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</si>
  <si>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</si>
  <si>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</si>
  <si>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</si>
  <si>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</si>
  <si>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</si>
  <si>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</si>
  <si>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</si>
  <si>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</si>
  <si>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</si>
  <si>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</si>
  <si>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</si>
  <si>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</si>
  <si>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</si>
  <si>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</si>
  <si>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</si>
  <si>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</si>
  <si>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</si>
  <si>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</si>
  <si>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</si>
  <si>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</si>
  <si>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</si>
  <si>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</si>
  <si>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</si>
  <si>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</si>
  <si>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</si>
  <si>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</si>
  <si>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</si>
  <si>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</si>
  <si>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</si>
  <si>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</si>
  <si>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</si>
  <si>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</si>
  <si>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</si>
  <si>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</si>
  <si>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</si>
  <si>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</si>
  <si>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</si>
  <si>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</si>
  <si>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</si>
  <si>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</si>
  <si>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</si>
  <si>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</si>
  <si>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</si>
  <si>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</si>
  <si>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</si>
  <si>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</si>
  <si>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</si>
  <si>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</si>
  <si>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</si>
  <si>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</si>
  <si>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</si>
  <si>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</si>
  <si>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</si>
  <si>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</si>
  <si>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</si>
  <si>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</si>
  <si>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</si>
  <si>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</si>
  <si>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</si>
  <si>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</si>
  <si>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</si>
  <si>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</si>
  <si>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</si>
  <si>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</si>
  <si>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</si>
  <si>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</si>
  <si>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</si>
  <si>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</si>
  <si>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</si>
  <si>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</si>
  <si>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</si>
  <si>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</si>
  <si>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</si>
  <si>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</si>
  <si>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</si>
  <si>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</si>
  <si>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</si>
  <si>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</si>
  <si>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</si>
  <si>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</si>
  <si>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</si>
  <si>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</si>
  <si>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</si>
  <si>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</si>
  <si>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</si>
  <si>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</si>
  <si>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</si>
  <si>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</si>
  <si>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</si>
  <si>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</si>
  <si>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</si>
  <si>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</si>
  <si>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</si>
  <si>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</si>
  <si>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</si>
  <si>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</si>
  <si>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</si>
  <si>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</si>
  <si>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</si>
  <si>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</si>
  <si>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</si>
  <si>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</si>
  <si>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</si>
  <si>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</si>
  <si>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</si>
  <si>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</si>
  <si>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</si>
  <si>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</si>
  <si>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</si>
  <si>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</si>
  <si>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</si>
  <si>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</si>
  <si>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</si>
  <si>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</si>
  <si>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</si>
  <si>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</si>
  <si>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</si>
  <si>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</si>
  <si>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</si>
  <si>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</si>
  <si>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</si>
  <si>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</si>
  <si>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</si>
  <si>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</si>
  <si>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</si>
  <si>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</si>
  <si>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</si>
  <si>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</si>
  <si>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</si>
  <si>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</si>
  <si>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</si>
  <si>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</si>
  <si>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</si>
  <si>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</si>
  <si>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</si>
  <si>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</si>
  <si>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</si>
  <si>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</si>
  <si>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</si>
  <si>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</si>
  <si>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</si>
  <si>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</si>
  <si>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</si>
  <si>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</si>
  <si>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</si>
  <si>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</si>
  <si>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</si>
  <si>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</si>
  <si>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</si>
  <si>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</si>
  <si>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</si>
  <si>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</si>
  <si>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</si>
  <si>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</si>
  <si>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</si>
  <si>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</si>
  <si>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</si>
  <si>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</si>
  <si>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</si>
  <si>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</si>
  <si>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</si>
  <si>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</si>
  <si>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</si>
  <si>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</si>
  <si>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</si>
  <si>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</si>
  <si>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</si>
  <si>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</si>
  <si>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</si>
  <si>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</si>
  <si>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</si>
  <si>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</si>
  <si>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</si>
  <si>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</si>
  <si>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</si>
  <si>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</si>
  <si>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</si>
  <si>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</si>
  <si>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</si>
  <si>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</si>
  <si>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</si>
  <si>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</si>
  <si>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</si>
  <si>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</si>
  <si>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</si>
  <si>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</si>
  <si>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</si>
  <si>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</si>
  <si>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</si>
  <si>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</si>
  <si>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</si>
  <si>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</si>
  <si>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</si>
  <si>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</si>
  <si>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</si>
  <si>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</si>
  <si>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</si>
  <si>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</si>
  <si>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</si>
  <si>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</si>
  <si>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</si>
  <si>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</si>
  <si>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</si>
  <si>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</si>
  <si>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</si>
  <si>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</si>
  <si>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</si>
  <si>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</si>
  <si>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</si>
  <si>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</si>
  <si>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</si>
  <si>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</si>
  <si>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</si>
  <si>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</si>
  <si>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</si>
  <si>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</si>
  <si>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</si>
  <si>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</si>
  <si>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</si>
  <si>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</si>
  <si>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</si>
  <si>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</si>
  <si>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</si>
  <si>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</si>
  <si>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</si>
  <si>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</si>
  <si>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</si>
  <si>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</si>
  <si>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</si>
  <si>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</si>
  <si>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</si>
  <si>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</si>
  <si>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</si>
  <si>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</si>
  <si>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</si>
  <si>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</si>
  <si>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</si>
  <si>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</si>
  <si>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</si>
  <si>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</si>
  <si>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</si>
  <si>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</si>
  <si>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</si>
  <si>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</si>
  <si>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</si>
  <si>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</si>
  <si>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</si>
  <si>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</si>
  <si>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</si>
  <si>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</si>
  <si>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</si>
  <si>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</si>
  <si>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</si>
  <si>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</si>
  <si>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</si>
  <si>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</si>
  <si>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</si>
  <si>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</si>
  <si>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</si>
  <si>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</si>
  <si>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</si>
  <si>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</si>
  <si>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</si>
  <si>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</si>
  <si>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</si>
  <si>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</si>
  <si>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</si>
  <si>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</si>
  <si>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</si>
  <si>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</si>
  <si>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</si>
  <si>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</si>
  <si>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</si>
  <si>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</si>
  <si>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</si>
  <si>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</si>
  <si>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</si>
  <si>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</si>
  <si>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</si>
  <si>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</si>
  <si>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</si>
  <si>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</si>
  <si>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</si>
  <si>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</si>
  <si>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</si>
  <si>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</si>
  <si>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</si>
  <si>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</si>
  <si>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</si>
  <si>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</si>
  <si>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</si>
  <si>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</si>
  <si>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</si>
  <si>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</si>
  <si>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</si>
  <si>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</si>
  <si>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</si>
  <si>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</si>
  <si>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</si>
  <si>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</si>
  <si>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</si>
  <si>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</si>
  <si>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</si>
  <si>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</si>
  <si>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</si>
  <si>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</si>
  <si>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</si>
  <si>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</si>
  <si>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</si>
  <si>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</si>
  <si>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</si>
  <si>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</si>
  <si>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</si>
  <si>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</si>
  <si>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</si>
  <si>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</si>
  <si>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</si>
  <si>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</si>
  <si>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</si>
  <si>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</si>
  <si>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</si>
  <si>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</si>
  <si>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</si>
  <si>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</si>
  <si>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</si>
  <si>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</si>
  <si>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</si>
  <si>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</si>
  <si>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</si>
  <si>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</si>
  <si>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</si>
  <si>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</si>
  <si>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</si>
  <si>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</si>
  <si>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</si>
  <si>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</si>
  <si>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</si>
  <si>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</si>
  <si>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</si>
  <si>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</si>
  <si>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</si>
  <si>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</si>
  <si>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</si>
  <si>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</si>
  <si>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</si>
  <si>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</si>
  <si>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</si>
  <si>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</si>
  <si>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</si>
  <si>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</si>
  <si>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</si>
  <si>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</si>
  <si>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</si>
  <si>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</si>
  <si>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</si>
  <si>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</si>
  <si>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</si>
  <si>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</si>
  <si>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</si>
  <si>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</si>
  <si>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</si>
  <si>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</si>
  <si>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</si>
  <si>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</si>
  <si>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</si>
  <si>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</si>
  <si>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</si>
  <si>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</si>
  <si>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</si>
  <si>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</si>
  <si>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</si>
  <si>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</si>
  <si>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</si>
  <si>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</si>
  <si>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</si>
  <si>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</si>
  <si>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</si>
  <si>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</si>
  <si>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</si>
  <si>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</si>
  <si>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</si>
  <si>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</si>
  <si>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</si>
  <si>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</si>
  <si>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</si>
  <si>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</si>
  <si>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</si>
  <si>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</si>
  <si>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</si>
  <si>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</si>
  <si>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</si>
  <si>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</si>
  <si>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</si>
  <si>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</si>
  <si>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</si>
  <si>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</si>
  <si>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</si>
  <si>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</si>
  <si>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</si>
  <si>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</si>
  <si>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</si>
  <si>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</si>
  <si>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</si>
  <si>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</si>
  <si>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</si>
  <si>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</si>
  <si>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</si>
  <si>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</si>
  <si>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</si>
  <si>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</si>
  <si>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</si>
  <si>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</si>
  <si>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</si>
  <si>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</si>
  <si>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</si>
  <si>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</si>
  <si>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</si>
  <si>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</si>
  <si>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</si>
  <si>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</si>
  <si>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</si>
  <si>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</si>
  <si>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</si>
  <si>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</si>
  <si>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</si>
  <si>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</si>
  <si>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</si>
  <si>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</si>
  <si>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</si>
  <si>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</si>
  <si>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</si>
  <si>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</si>
  <si>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</si>
  <si>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</si>
  <si>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</si>
  <si>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</si>
  <si>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</si>
  <si>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</si>
  <si>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</si>
  <si>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</si>
  <si>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</si>
  <si>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</si>
  <si>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</si>
  <si>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</si>
  <si>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</si>
  <si>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</si>
  <si>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</si>
  <si>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</si>
  <si>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</si>
  <si>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</si>
  <si>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</si>
  <si>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</si>
  <si>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</si>
  <si>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</si>
  <si>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</si>
  <si>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</si>
  <si>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</si>
  <si>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</si>
  <si>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</si>
  <si>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</si>
  <si>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</si>
  <si>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</si>
  <si>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</si>
  <si>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</si>
  <si>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</si>
  <si>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</si>
  <si>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</si>
  <si>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</si>
  <si>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</si>
  <si>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</si>
  <si>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</si>
  <si>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</si>
  <si>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</si>
  <si>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</si>
  <si>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</si>
  <si>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</si>
  <si>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</si>
  <si>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</si>
  <si>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</si>
  <si>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</si>
  <si>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</si>
  <si>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</si>
  <si>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</si>
  <si>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</si>
  <si>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</si>
  <si>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</si>
  <si>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</si>
  <si>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</si>
  <si>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</si>
  <si>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</si>
  <si>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</si>
  <si>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</si>
  <si>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</si>
  <si>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</si>
  <si>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</si>
  <si>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</si>
  <si>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</si>
  <si>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</si>
  <si>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</si>
  <si>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</si>
  <si>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</si>
  <si>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</si>
  <si>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</si>
  <si>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</si>
  <si>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</si>
  <si>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</si>
  <si>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</si>
  <si>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</si>
  <si>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</si>
  <si>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</si>
  <si>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</si>
  <si>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</si>
  <si>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</si>
  <si>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</si>
  <si>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</si>
  <si>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</si>
  <si>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</si>
  <si>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</si>
  <si>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</si>
  <si>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</si>
  <si>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</si>
  <si>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</si>
  <si>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</si>
  <si>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</si>
  <si>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</si>
  <si>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</si>
  <si>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</si>
  <si>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</si>
  <si>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</si>
  <si>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</si>
  <si>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</si>
  <si>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</si>
  <si>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</si>
  <si>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</si>
  <si>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</si>
  <si>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</si>
  <si>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</si>
  <si>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</si>
  <si>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</si>
  <si>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</si>
  <si>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</si>
  <si>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</si>
  <si>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</si>
  <si>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</si>
  <si>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</si>
  <si>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</si>
  <si>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</si>
  <si>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</si>
  <si>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</si>
  <si>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</si>
  <si>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</si>
  <si>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</si>
  <si>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</si>
  <si>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</si>
  <si>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</si>
  <si>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</si>
  <si>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エイズ予防対策事業委託費</t>
    <phoneticPr fontId="5"/>
  </si>
  <si>
    <t>健康局</t>
    <phoneticPr fontId="5"/>
  </si>
  <si>
    <t>結核感染症課</t>
    <phoneticPr fontId="5"/>
  </si>
  <si>
    <t>江浪　武志</t>
    <rPh sb="0" eb="1">
      <t>エ</t>
    </rPh>
    <rPh sb="1" eb="2">
      <t>ナミ</t>
    </rPh>
    <rPh sb="3" eb="5">
      <t>タケシ</t>
    </rPh>
    <phoneticPr fontId="5"/>
  </si>
  <si>
    <t>感染症の予防及び感染症の患者に対する医療に関する法律（平成10年法律第114号）第11条</t>
    <phoneticPr fontId="5"/>
  </si>
  <si>
    <t>「後天性免疫不全症候群に関する特定感染症予防指針」
平成24年厚生労働省告示第21号</t>
    <phoneticPr fontId="5"/>
  </si>
  <si>
    <t>○</t>
  </si>
  <si>
    <t>　広く国民がHIVやエイズに理解と関心を深め、またHIV感染者・エイズ患者の社会生活を支援し、生活の質を高めるとともに、医療従事者への研修を通じた人材育成、個別施策層である同性愛者等に対するエイズに関する正しい知識の普及等を推進することにより国民の保健福祉の向上に寄与する。</t>
    <phoneticPr fontId="5"/>
  </si>
  <si>
    <t>・ＨＩＶ感染やエイズの発症予防のため、広く国民にエイズ予防の啓発を行うと同時に同性愛者等に焦点を絞った普及啓発や、HIV感染者・エイズ患者等の生活の質を高めるため、電話相談やカウンセリング等保健福祉相談を行う。
・地方ブロック拠点病院に患者等が集中する事態の解消及び適切な医療の確保のため、中核拠点病院の看護師等を養成し、ＨＩＶ診療に必要なチーム医療の調整等の能力の習得を図る。
・HIV治療の進歩により長期存命が可能となった感染者・患者の在宅医療・介護の環境を整備するため、実地研修や医療講習会等を実施する。</t>
    <phoneticPr fontId="5"/>
  </si>
  <si>
    <t>-</t>
  </si>
  <si>
    <t>-</t>
    <phoneticPr fontId="5"/>
  </si>
  <si>
    <t>前年度のHIV検査相談件数を上回る</t>
    <phoneticPr fontId="5"/>
  </si>
  <si>
    <t>HIV検査相談件数</t>
    <phoneticPr fontId="5"/>
  </si>
  <si>
    <t>件</t>
    <rPh sb="0" eb="1">
      <t>ケン</t>
    </rPh>
    <phoneticPr fontId="5"/>
  </si>
  <si>
    <t>エイズ動向委員会資料</t>
    <phoneticPr fontId="5"/>
  </si>
  <si>
    <t>新規HIV感染者及びエイズ患者年間報告数</t>
    <phoneticPr fontId="5"/>
  </si>
  <si>
    <t>単位当たりコスト ＝ Ｘ ／ Ｙ
Ｘ：「執行額」 
Ｙ：「事業数」　　　</t>
    <phoneticPr fontId="5"/>
  </si>
  <si>
    <t>百万円</t>
    <rPh sb="0" eb="2">
      <t>ヒャクマン</t>
    </rPh>
    <rPh sb="2" eb="3">
      <t>エン</t>
    </rPh>
    <phoneticPr fontId="5"/>
  </si>
  <si>
    <t>　　X/Y</t>
    <phoneticPr fontId="5"/>
  </si>
  <si>
    <t>291,225,812/14</t>
    <phoneticPr fontId="5"/>
  </si>
  <si>
    <t>Ⅰ-5 感染症など健康を脅かす疾病を予防・防止するとともに、感染者等に必要な医療等を確保すること</t>
    <phoneticPr fontId="5"/>
  </si>
  <si>
    <t>Ⅰ-5-1 感染症の発生・まん延の防止を図ること</t>
    <phoneticPr fontId="5"/>
  </si>
  <si>
    <t>ＨＩＶ感染やエイズの発症予防のため、広く国民にエイズ予防の啓発を行うと同時に同性愛者等に焦点を絞った普及啓発や、夜間・休日などの利用者の利便性に配慮した検査・相談を行う。また、エイズ患者等の生活の質を高めるため、電話相談やカウンセリング等を行う。これらの事業によりエイズ対策を推進し、目標達成に寄与する。</t>
    <phoneticPr fontId="5"/>
  </si>
  <si>
    <t>△</t>
  </si>
  <si>
    <t>有</t>
  </si>
  <si>
    <t>‐</t>
  </si>
  <si>
    <t>普及啓発によるHIV感染・エイズ発症の予防、感染者等に対する医療体制の整備は、個人における早期発見・早期治療及び社会における感染拡大防止の観点、感染者等の安心・安全な社会の実現の観点から国民や社会のニーズを反映している。</t>
  </si>
  <si>
    <t>国及び都道府県等は、ＨＩＶ/エイズに係る各種施策を推進する責務を負っており、特に、治療法開発のための研究支援や差別・偏見の解消を図るための普及啓発、人材の育成及び均てん化等については国が率先して推進すべきものであり、これらの施策を行う本事業は、国が実施すべきものである。</t>
  </si>
  <si>
    <t>「後天性免疫不全症候群に関する特定感染症予防指針」において、発生の予防及びまん延の防止、普及啓発及び教育等が重要であるとされており、これらを実施する手段として優先度が高く必要な事業である。</t>
  </si>
  <si>
    <t>一般競争入札及び公募により事業者を選定している。
一者応募を解消するため、ＨＰ等において調達情報の周知を行うともに、入札や公募係る説明会を実施している。
エイズという疾患の特殊性から、競争性のない随意契約があった。</t>
    <rPh sb="0" eb="2">
      <t>イッパン</t>
    </rPh>
    <rPh sb="2" eb="4">
      <t>キョウソウ</t>
    </rPh>
    <rPh sb="4" eb="6">
      <t>ニュウサツ</t>
    </rPh>
    <rPh sb="6" eb="7">
      <t>オヨ</t>
    </rPh>
    <rPh sb="8" eb="10">
      <t>コウボ</t>
    </rPh>
    <rPh sb="58" eb="60">
      <t>ニュウサツ</t>
    </rPh>
    <rPh sb="61" eb="63">
      <t>コウボ</t>
    </rPh>
    <rPh sb="63" eb="64">
      <t>カカ</t>
    </rPh>
    <rPh sb="83" eb="85">
      <t>シッカン</t>
    </rPh>
    <rPh sb="86" eb="89">
      <t>トクシュセイ</t>
    </rPh>
    <rPh sb="92" eb="95">
      <t>キョウソウセイ</t>
    </rPh>
    <rPh sb="98" eb="102">
      <t>ズイイケイヤク</t>
    </rPh>
    <phoneticPr fontId="6"/>
  </si>
  <si>
    <t>必要な予算を確保し事業を実施している。</t>
  </si>
  <si>
    <t>保健福祉相談を行うカウンセラーの人件費や普及啓発資材、各種講習会の実施に係る事務費等、真に必要なものに限定されている。</t>
  </si>
  <si>
    <t>インターネット動画やSNS等を利用することによりコストを節約し、より広い地域に普及啓発を行っている。</t>
  </si>
  <si>
    <t>成果目標をおおむね同水準であり、成果実績は見合っている。</t>
    <rPh sb="9" eb="12">
      <t>ドウスイジュン</t>
    </rPh>
    <phoneticPr fontId="6"/>
  </si>
  <si>
    <t>未だに根強く残る差別・偏見等により、感染者・患者の心理ケアや生活支援、感染リスクの高い同性愛者等への啓発等を実施する医療機関、団体は少なく、他の手段による効果的な実施は困難であり、本事業が最も実効性のある手段となっている。</t>
  </si>
  <si>
    <t>新規HIV感染者及びエイズ患者年間報告数は、1990年～2000年代は増加傾向にあったものの、近年は横ばい傾向となっており、本事業が国民のHIV/エイズに関する意識の向上に寄与しているものと考えられる。</t>
  </si>
  <si>
    <t>エイズ対策促進事業については、都道府県等におけるエイズ対策を支援するものであり、当事業は、後天性免疫不全症候群に関する特定感染症予防指針を踏まえて厚生労働省として取り組んでいる事業である。
また、エイズ対策費については、エイズに関する医療提供体制確保、エイズ発生動向調査経費については、エイズ動向委員会の開催経費等であり適切な役割分担を行っている。</t>
    <rPh sb="129" eb="137">
      <t>ハッセイドウコウチョウサケイヒ</t>
    </rPh>
    <phoneticPr fontId="6"/>
  </si>
  <si>
    <t>エイズ対策促進事業</t>
    <rPh sb="3" eb="5">
      <t>タイサク</t>
    </rPh>
    <rPh sb="5" eb="7">
      <t>ソクシン</t>
    </rPh>
    <rPh sb="7" eb="9">
      <t>ジギョウ</t>
    </rPh>
    <phoneticPr fontId="6"/>
  </si>
  <si>
    <t>エイズ対策費</t>
    <rPh sb="3" eb="6">
      <t>タイサクヒ</t>
    </rPh>
    <phoneticPr fontId="6"/>
  </si>
  <si>
    <t>エイズ発生動向調査経費</t>
    <rPh sb="3" eb="5">
      <t>ハッセイ</t>
    </rPh>
    <rPh sb="5" eb="7">
      <t>ドウコウ</t>
    </rPh>
    <rPh sb="7" eb="9">
      <t>チョウサ</t>
    </rPh>
    <rPh sb="9" eb="11">
      <t>ケイヒ</t>
    </rPh>
    <phoneticPr fontId="6"/>
  </si>
  <si>
    <t>引き続き、感染者等が安心して生活できる環境の整備や、医療従事者への研修等の各事業をエイズ予防指針の趣旨を踏まえ実施し、エイズの医療体制等の構築を行っていく。</t>
  </si>
  <si>
    <t>153</t>
    <phoneticPr fontId="5"/>
  </si>
  <si>
    <t>130</t>
    <phoneticPr fontId="5"/>
  </si>
  <si>
    <t>104</t>
    <phoneticPr fontId="5"/>
  </si>
  <si>
    <t>121</t>
    <phoneticPr fontId="5"/>
  </si>
  <si>
    <t>139</t>
    <phoneticPr fontId="5"/>
  </si>
  <si>
    <t>134</t>
    <phoneticPr fontId="5"/>
  </si>
  <si>
    <t>138</t>
    <phoneticPr fontId="5"/>
  </si>
  <si>
    <t>新規HIV感染者及びエイズ患者年間報告数は、1990年～2000年代は増加傾向にあったものの、近年は3横ばい傾向となっており、本事業が国民のHIV/エイズに関する意識の向上に寄与しているものと考えられる。</t>
    <rPh sb="0" eb="2">
      <t>シンキ</t>
    </rPh>
    <rPh sb="26" eb="27">
      <t>ネン</t>
    </rPh>
    <rPh sb="32" eb="33">
      <t>ネン</t>
    </rPh>
    <rPh sb="33" eb="34">
      <t>ダイ</t>
    </rPh>
    <rPh sb="35" eb="37">
      <t>ゾウカ</t>
    </rPh>
    <rPh sb="37" eb="39">
      <t>ケイコウ</t>
    </rPh>
    <rPh sb="47" eb="49">
      <t>キンネン</t>
    </rPh>
    <rPh sb="63" eb="64">
      <t>ホン</t>
    </rPh>
    <phoneticPr fontId="6"/>
  </si>
  <si>
    <t>132</t>
    <phoneticPr fontId="5"/>
  </si>
  <si>
    <t>0148</t>
    <phoneticPr fontId="5"/>
  </si>
  <si>
    <t>A.公益財団法人エイズ予防財団</t>
    <rPh sb="2" eb="4">
      <t>コウエキ</t>
    </rPh>
    <rPh sb="4" eb="8">
      <t>ザイダンホウジン</t>
    </rPh>
    <rPh sb="11" eb="13">
      <t>ヨボウ</t>
    </rPh>
    <rPh sb="13" eb="15">
      <t>ザイダン</t>
    </rPh>
    <phoneticPr fontId="5"/>
  </si>
  <si>
    <t>委託費</t>
    <rPh sb="0" eb="3">
      <t>イタクヒ</t>
    </rPh>
    <phoneticPr fontId="5"/>
  </si>
  <si>
    <t>役務費</t>
    <rPh sb="0" eb="2">
      <t>エキム</t>
    </rPh>
    <phoneticPr fontId="5"/>
  </si>
  <si>
    <t>その他</t>
    <rPh sb="2" eb="3">
      <t>ホカ</t>
    </rPh>
    <phoneticPr fontId="5"/>
  </si>
  <si>
    <t>人件費</t>
    <rPh sb="0" eb="3">
      <t>ジンケンヒ</t>
    </rPh>
    <phoneticPr fontId="5"/>
  </si>
  <si>
    <t>旅費</t>
    <rPh sb="0" eb="2">
      <t>リョヒ</t>
    </rPh>
    <phoneticPr fontId="5"/>
  </si>
  <si>
    <t>諸謝金</t>
    <rPh sb="0" eb="1">
      <t>ショ</t>
    </rPh>
    <rPh sb="1" eb="3">
      <t>シャキン</t>
    </rPh>
    <phoneticPr fontId="5"/>
  </si>
  <si>
    <t>相談事業等の委託</t>
    <rPh sb="0" eb="2">
      <t>ソウダン</t>
    </rPh>
    <rPh sb="2" eb="4">
      <t>ジギョウ</t>
    </rPh>
    <rPh sb="4" eb="5">
      <t>ナド</t>
    </rPh>
    <rPh sb="6" eb="8">
      <t>イタク</t>
    </rPh>
    <phoneticPr fontId="5"/>
  </si>
  <si>
    <t>消耗品費、印刷製本費、通信運搬費等</t>
    <rPh sb="0" eb="3">
      <t>ショウモウヒン</t>
    </rPh>
    <rPh sb="3" eb="4">
      <t>ヒ</t>
    </rPh>
    <rPh sb="5" eb="7">
      <t>インサツ</t>
    </rPh>
    <rPh sb="7" eb="9">
      <t>セイホン</t>
    </rPh>
    <rPh sb="9" eb="10">
      <t>ヒ</t>
    </rPh>
    <rPh sb="11" eb="13">
      <t>ツウシン</t>
    </rPh>
    <rPh sb="13" eb="16">
      <t>ウンパンヒ</t>
    </rPh>
    <rPh sb="16" eb="17">
      <t>ナド</t>
    </rPh>
    <phoneticPr fontId="5"/>
  </si>
  <si>
    <t>情報支援費、消費税、管理費等</t>
    <rPh sb="0" eb="2">
      <t>ジョウホウ</t>
    </rPh>
    <rPh sb="2" eb="5">
      <t>シエンヒ</t>
    </rPh>
    <rPh sb="6" eb="9">
      <t>ショウヒゼイ</t>
    </rPh>
    <rPh sb="10" eb="13">
      <t>カンリヒ</t>
    </rPh>
    <rPh sb="13" eb="14">
      <t>ナド</t>
    </rPh>
    <phoneticPr fontId="5"/>
  </si>
  <si>
    <t>職員給料等</t>
    <rPh sb="0" eb="2">
      <t>ショクイン</t>
    </rPh>
    <rPh sb="2" eb="4">
      <t>キュウリョウ</t>
    </rPh>
    <rPh sb="4" eb="5">
      <t>ナド</t>
    </rPh>
    <phoneticPr fontId="5"/>
  </si>
  <si>
    <t>スタッフ旅費等</t>
    <rPh sb="4" eb="6">
      <t>リョヒ</t>
    </rPh>
    <rPh sb="6" eb="7">
      <t>ナド</t>
    </rPh>
    <phoneticPr fontId="5"/>
  </si>
  <si>
    <t>講師謝金等</t>
    <rPh sb="0" eb="2">
      <t>コウシ</t>
    </rPh>
    <rPh sb="2" eb="4">
      <t>シャキン</t>
    </rPh>
    <rPh sb="4" eb="5">
      <t>ナド</t>
    </rPh>
    <phoneticPr fontId="5"/>
  </si>
  <si>
    <t>I.認定NPO法人魅惑的倶楽部</t>
    <rPh sb="2" eb="4">
      <t>ニンテイ</t>
    </rPh>
    <rPh sb="7" eb="9">
      <t>ホウジン</t>
    </rPh>
    <rPh sb="9" eb="12">
      <t>ミワクテキ</t>
    </rPh>
    <rPh sb="12" eb="15">
      <t>クラブ</t>
    </rPh>
    <phoneticPr fontId="5"/>
  </si>
  <si>
    <t>J.特定非営利活動法人akta</t>
    <rPh sb="2" eb="4">
      <t>トクテイ</t>
    </rPh>
    <rPh sb="4" eb="7">
      <t>ヒエイリ</t>
    </rPh>
    <rPh sb="7" eb="9">
      <t>カツドウ</t>
    </rPh>
    <rPh sb="9" eb="11">
      <t>ホウジン</t>
    </rPh>
    <phoneticPr fontId="5"/>
  </si>
  <si>
    <t>K.特定非営利活動法人チャーム</t>
    <rPh sb="2" eb="4">
      <t>トクテイ</t>
    </rPh>
    <rPh sb="4" eb="7">
      <t>ヒエイリ</t>
    </rPh>
    <rPh sb="7" eb="9">
      <t>カツドウ</t>
    </rPh>
    <rPh sb="9" eb="11">
      <t>ホウジン</t>
    </rPh>
    <phoneticPr fontId="5"/>
  </si>
  <si>
    <t>L.特定非営利活動法人　ぷれいす東京</t>
    <rPh sb="2" eb="4">
      <t>トクテイ</t>
    </rPh>
    <rPh sb="4" eb="5">
      <t>ヒ</t>
    </rPh>
    <rPh sb="5" eb="7">
      <t>エイリ</t>
    </rPh>
    <rPh sb="7" eb="9">
      <t>カツドウ</t>
    </rPh>
    <rPh sb="9" eb="11">
      <t>ホウジン</t>
    </rPh>
    <rPh sb="16" eb="18">
      <t>トウキョウ</t>
    </rPh>
    <phoneticPr fontId="5"/>
  </si>
  <si>
    <t>N.特定非営利活動法人　SHARE</t>
    <rPh sb="2" eb="4">
      <t>トクテイ</t>
    </rPh>
    <rPh sb="4" eb="5">
      <t>ヒ</t>
    </rPh>
    <rPh sb="5" eb="7">
      <t>エイリ</t>
    </rPh>
    <rPh sb="7" eb="9">
      <t>カツドウ</t>
    </rPh>
    <rPh sb="9" eb="11">
      <t>ホウジン</t>
    </rPh>
    <phoneticPr fontId="5"/>
  </si>
  <si>
    <t>O.株式会社TBSラジオ</t>
    <rPh sb="2" eb="4">
      <t>カブシキ</t>
    </rPh>
    <rPh sb="4" eb="6">
      <t>カイシャ</t>
    </rPh>
    <phoneticPr fontId="5"/>
  </si>
  <si>
    <t>スタッフ旅費</t>
    <rPh sb="4" eb="6">
      <t>リョヒ</t>
    </rPh>
    <phoneticPr fontId="5"/>
  </si>
  <si>
    <t>公益財団法人エイズ予防財団</t>
    <phoneticPr fontId="5"/>
  </si>
  <si>
    <t>血液凝固異常症実態調査事業等</t>
    <phoneticPr fontId="5"/>
  </si>
  <si>
    <t>-</t>
    <phoneticPr fontId="5"/>
  </si>
  <si>
    <t>コミュニティセンターの設置・運営</t>
    <phoneticPr fontId="5"/>
  </si>
  <si>
    <t>認定ＮＰＯ法人魅惑的倶楽部</t>
    <phoneticPr fontId="5"/>
  </si>
  <si>
    <t>　</t>
  </si>
  <si>
    <t>B.公益財団法人エイズ予防財団</t>
    <rPh sb="2" eb="4">
      <t>コウエキ</t>
    </rPh>
    <rPh sb="4" eb="8">
      <t>ザイダンホウジン</t>
    </rPh>
    <rPh sb="11" eb="13">
      <t>ヨボウ</t>
    </rPh>
    <rPh sb="13" eb="15">
      <t>ザイダン</t>
    </rPh>
    <phoneticPr fontId="5"/>
  </si>
  <si>
    <t>D.認定ＮＰＯ法人魅惑的倶楽部</t>
    <phoneticPr fontId="5"/>
  </si>
  <si>
    <t>E.特定非営利活動法人akta</t>
    <phoneticPr fontId="5"/>
  </si>
  <si>
    <t>F. 特定非営利活動法人チャーム</t>
    <phoneticPr fontId="5"/>
  </si>
  <si>
    <t>G.特定非営利活動法人ぷれいす東京</t>
    <phoneticPr fontId="5"/>
  </si>
  <si>
    <t>H.株式会社ＴＢＳラジオ</t>
    <phoneticPr fontId="5"/>
  </si>
  <si>
    <t>特定非営利活動法人akta</t>
    <rPh sb="0" eb="2">
      <t>トクテイ</t>
    </rPh>
    <rPh sb="2" eb="5">
      <t>ヒエイリ</t>
    </rPh>
    <rPh sb="5" eb="7">
      <t>カツドウ</t>
    </rPh>
    <rPh sb="7" eb="9">
      <t>ホウジン</t>
    </rPh>
    <phoneticPr fontId="5"/>
  </si>
  <si>
    <t>特定非営利活動法人チャーム</t>
    <rPh sb="0" eb="2">
      <t>トクテイ</t>
    </rPh>
    <rPh sb="2" eb="5">
      <t>ヒエイリ</t>
    </rPh>
    <rPh sb="5" eb="7">
      <t>カツドウ</t>
    </rPh>
    <rPh sb="7" eb="9">
      <t>ホウジン</t>
    </rPh>
    <phoneticPr fontId="6"/>
  </si>
  <si>
    <t>特定非営利活動法人ぷれいす東京</t>
    <phoneticPr fontId="5"/>
  </si>
  <si>
    <t>株式会社ＴＢＳラジオ</t>
    <phoneticPr fontId="5"/>
  </si>
  <si>
    <t>コミュニティセンターの設置・運営</t>
    <phoneticPr fontId="5"/>
  </si>
  <si>
    <t>同性愛者等向けＨＰによる情報提供</t>
    <phoneticPr fontId="5"/>
  </si>
  <si>
    <t>公益財団法人エイズ予防財団</t>
  </si>
  <si>
    <t>諸謝金</t>
    <rPh sb="0" eb="1">
      <t>ショ</t>
    </rPh>
    <rPh sb="1" eb="3">
      <t>シャキン</t>
    </rPh>
    <phoneticPr fontId="5"/>
  </si>
  <si>
    <t>旅費</t>
    <rPh sb="0" eb="2">
      <t>リョヒ</t>
    </rPh>
    <phoneticPr fontId="5"/>
  </si>
  <si>
    <t>給料等</t>
    <rPh sb="0" eb="2">
      <t>キュウリョウ</t>
    </rPh>
    <rPh sb="2" eb="3">
      <t>ナド</t>
    </rPh>
    <phoneticPr fontId="5"/>
  </si>
  <si>
    <t>講師謝金等</t>
    <rPh sb="0" eb="2">
      <t>コウシ</t>
    </rPh>
    <rPh sb="2" eb="4">
      <t>シャキン</t>
    </rPh>
    <rPh sb="4" eb="5">
      <t>ナド</t>
    </rPh>
    <phoneticPr fontId="5"/>
  </si>
  <si>
    <t>スタッフ旅費</t>
    <rPh sb="4" eb="6">
      <t>リョヒ</t>
    </rPh>
    <phoneticPr fontId="5"/>
  </si>
  <si>
    <t>その他</t>
    <rPh sb="2" eb="3">
      <t>ホカ</t>
    </rPh>
    <phoneticPr fontId="5"/>
  </si>
  <si>
    <t>消耗品、損害保険、管理費等</t>
    <rPh sb="0" eb="3">
      <t>ショウモウヒン</t>
    </rPh>
    <rPh sb="4" eb="6">
      <t>ソンガイ</t>
    </rPh>
    <rPh sb="6" eb="8">
      <t>ホケン</t>
    </rPh>
    <rPh sb="9" eb="12">
      <t>カンリヒ</t>
    </rPh>
    <rPh sb="12" eb="13">
      <t>ナド</t>
    </rPh>
    <phoneticPr fontId="5"/>
  </si>
  <si>
    <t>C.一般社団法人JHC</t>
    <rPh sb="2" eb="4">
      <t>イッパン</t>
    </rPh>
    <rPh sb="4" eb="6">
      <t>シャダン</t>
    </rPh>
    <rPh sb="6" eb="8">
      <t>ホウジン</t>
    </rPh>
    <phoneticPr fontId="5"/>
  </si>
  <si>
    <t>賃料及び損料</t>
    <rPh sb="0" eb="2">
      <t>チンリョウ</t>
    </rPh>
    <rPh sb="2" eb="3">
      <t>オヨ</t>
    </rPh>
    <rPh sb="4" eb="6">
      <t>ソンリョウ</t>
    </rPh>
    <phoneticPr fontId="5"/>
  </si>
  <si>
    <t>賃金職員</t>
    <rPh sb="0" eb="2">
      <t>チンギン</t>
    </rPh>
    <rPh sb="2" eb="4">
      <t>ショクイン</t>
    </rPh>
    <phoneticPr fontId="5"/>
  </si>
  <si>
    <t>賃借料</t>
    <rPh sb="0" eb="3">
      <t>チンシャクリョウ</t>
    </rPh>
    <phoneticPr fontId="5"/>
  </si>
  <si>
    <t>講師謝金</t>
    <rPh sb="0" eb="2">
      <t>コウシ</t>
    </rPh>
    <rPh sb="2" eb="4">
      <t>シャキン</t>
    </rPh>
    <phoneticPr fontId="5"/>
  </si>
  <si>
    <t>消耗品、管理費、消費税</t>
    <rPh sb="0" eb="3">
      <t>ショウモウヒン</t>
    </rPh>
    <rPh sb="4" eb="7">
      <t>カンリヒ</t>
    </rPh>
    <rPh sb="8" eb="11">
      <t>ショウヒゼイ</t>
    </rPh>
    <phoneticPr fontId="5"/>
  </si>
  <si>
    <t>職員給与等</t>
    <rPh sb="0" eb="2">
      <t>ショクイン</t>
    </rPh>
    <rPh sb="2" eb="4">
      <t>キュウヨ</t>
    </rPh>
    <rPh sb="4" eb="5">
      <t>ナド</t>
    </rPh>
    <phoneticPr fontId="5"/>
  </si>
  <si>
    <t>消耗品、印刷製本、一般管理費等</t>
    <rPh sb="0" eb="3">
      <t>ショウモウヒン</t>
    </rPh>
    <rPh sb="4" eb="6">
      <t>インサツ</t>
    </rPh>
    <rPh sb="6" eb="8">
      <t>セイホン</t>
    </rPh>
    <rPh sb="9" eb="11">
      <t>イッパン</t>
    </rPh>
    <rPh sb="11" eb="14">
      <t>カンリヒ</t>
    </rPh>
    <rPh sb="14" eb="15">
      <t>ナド</t>
    </rPh>
    <phoneticPr fontId="5"/>
  </si>
  <si>
    <t>Webデザイン等</t>
    <rPh sb="7" eb="8">
      <t>ナド</t>
    </rPh>
    <phoneticPr fontId="5"/>
  </si>
  <si>
    <t>職員給与、通訳謝礼</t>
    <rPh sb="0" eb="2">
      <t>ショクイン</t>
    </rPh>
    <rPh sb="2" eb="4">
      <t>キュウヨ</t>
    </rPh>
    <rPh sb="5" eb="7">
      <t>ツウヤク</t>
    </rPh>
    <rPh sb="7" eb="9">
      <t>シャレイ</t>
    </rPh>
    <phoneticPr fontId="5"/>
  </si>
  <si>
    <t>消耗品、通信運搬費、管理費、消費税等</t>
    <rPh sb="0" eb="3">
      <t>ショウモウヒン</t>
    </rPh>
    <rPh sb="4" eb="6">
      <t>ツウシン</t>
    </rPh>
    <rPh sb="6" eb="9">
      <t>ウンパンヒ</t>
    </rPh>
    <rPh sb="10" eb="13">
      <t>カンリヒ</t>
    </rPh>
    <rPh sb="14" eb="17">
      <t>ショウヒゼイ</t>
    </rPh>
    <rPh sb="17" eb="18">
      <t>ナド</t>
    </rPh>
    <phoneticPr fontId="5"/>
  </si>
  <si>
    <t>消耗品、通信運搬費、消費税等</t>
    <rPh sb="0" eb="3">
      <t>ショウモウヒン</t>
    </rPh>
    <rPh sb="4" eb="6">
      <t>ツウシン</t>
    </rPh>
    <rPh sb="6" eb="9">
      <t>ウンパンヒ</t>
    </rPh>
    <rPh sb="10" eb="13">
      <t>ショウヒゼイ</t>
    </rPh>
    <rPh sb="13" eb="14">
      <t>ナド</t>
    </rPh>
    <phoneticPr fontId="5"/>
  </si>
  <si>
    <t>講師謝金</t>
    <rPh sb="0" eb="2">
      <t>コウシ</t>
    </rPh>
    <rPh sb="2" eb="4">
      <t>シャキン</t>
    </rPh>
    <phoneticPr fontId="5"/>
  </si>
  <si>
    <t>消耗品、通信運搬費、管理費、消費税等</t>
    <rPh sb="0" eb="2">
      <t>ショウモウ</t>
    </rPh>
    <rPh sb="2" eb="3">
      <t>ヒン</t>
    </rPh>
    <rPh sb="4" eb="6">
      <t>ツウシン</t>
    </rPh>
    <rPh sb="6" eb="8">
      <t>ウンパン</t>
    </rPh>
    <rPh sb="8" eb="9">
      <t>ヒ</t>
    </rPh>
    <rPh sb="10" eb="13">
      <t>カンリヒ</t>
    </rPh>
    <rPh sb="14" eb="17">
      <t>ショウヒゼイ</t>
    </rPh>
    <rPh sb="17" eb="18">
      <t>トウ</t>
    </rPh>
    <phoneticPr fontId="5"/>
  </si>
  <si>
    <t>スタッフ給与</t>
    <rPh sb="4" eb="6">
      <t>キュウヨ</t>
    </rPh>
    <phoneticPr fontId="5"/>
  </si>
  <si>
    <t>消耗品、通信運搬費、管理費、消費税等</t>
    <rPh sb="0" eb="2">
      <t>ショウモウ</t>
    </rPh>
    <rPh sb="2" eb="3">
      <t>ヒン</t>
    </rPh>
    <rPh sb="4" eb="6">
      <t>ツウシン</t>
    </rPh>
    <rPh sb="6" eb="8">
      <t>ウンパン</t>
    </rPh>
    <rPh sb="8" eb="9">
      <t>ヒ</t>
    </rPh>
    <rPh sb="10" eb="13">
      <t>カンリヒ</t>
    </rPh>
    <rPh sb="14" eb="17">
      <t>ショウヒゼイ</t>
    </rPh>
    <rPh sb="17" eb="18">
      <t>トウ</t>
    </rPh>
    <phoneticPr fontId="5"/>
  </si>
  <si>
    <t>ＨＩＶ感染者等保健福祉相談事業等</t>
    <phoneticPr fontId="5"/>
  </si>
  <si>
    <t>-</t>
    <phoneticPr fontId="5"/>
  </si>
  <si>
    <t>一般社団法人JHC</t>
    <rPh sb="0" eb="2">
      <t>イッパン</t>
    </rPh>
    <rPh sb="2" eb="6">
      <t>シャダンホウジン</t>
    </rPh>
    <phoneticPr fontId="5"/>
  </si>
  <si>
    <t>HIV陽性者に関する相談支援</t>
    <rPh sb="3" eb="5">
      <t>ヨウセイ</t>
    </rPh>
    <rPh sb="5" eb="6">
      <t>シャ</t>
    </rPh>
    <rPh sb="7" eb="8">
      <t>カン</t>
    </rPh>
    <rPh sb="10" eb="12">
      <t>ソウダン</t>
    </rPh>
    <rPh sb="12" eb="14">
      <t>シエン</t>
    </rPh>
    <phoneticPr fontId="6"/>
  </si>
  <si>
    <t>HIV陽性者に関する相談支援</t>
    <phoneticPr fontId="5"/>
  </si>
  <si>
    <t>「世界エイズデー」等の普及啓発</t>
    <rPh sb="11" eb="13">
      <t>フキュウ</t>
    </rPh>
    <rPh sb="13" eb="15">
      <t>ケイハツ</t>
    </rPh>
    <phoneticPr fontId="5"/>
  </si>
  <si>
    <t>290,618,030/13</t>
    <phoneticPr fontId="5"/>
  </si>
  <si>
    <t>-</t>
    <phoneticPr fontId="5"/>
  </si>
  <si>
    <t>277,074,301/14</t>
    <phoneticPr fontId="5"/>
  </si>
  <si>
    <t>293,877,000/13</t>
    <phoneticPr fontId="5"/>
  </si>
  <si>
    <t>点検対象外</t>
    <rPh sb="0" eb="2">
      <t>テンケン</t>
    </rPh>
    <rPh sb="2" eb="5">
      <t>タイショウガイ</t>
    </rPh>
    <phoneticPr fontId="5"/>
  </si>
  <si>
    <t>エイズに関する正しい知識の普及等を推進するために必要な事業であり、引き続き、必要な予算額を確保し、適正な執行に努めること。</t>
    <phoneticPr fontId="5"/>
  </si>
  <si>
    <t xml:space="preserve">  
                                                  -</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</si>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</sst>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54429</xdr:colOff>
      <xdr:row>30</xdr:row>
      <xdr:rowOff>0</xdr:rowOff>
    </xdr:from>
    <xdr:to>
      <xdr:col>48</xdr:col>
      <xdr:colOff>196329</xdr:colOff>
      <xdr:row>30</xdr:row>
      <xdr:rowOff>218817</xdr:rowOff>
    </xdr:to>
    <xdr:sp macro="" textlink="">
      <xdr:nvSpPr>
        <xdr:cNvPr id="3" name="正方形/長方形 2"/>
        <xdr:cNvSpPr/>
      </xdr:nvSpPr>
      <xdr:spPr>
        <a:xfrm>
          <a:off x="9443358" y="10042071"/>
          <a:ext cx="550114" cy="2188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毎</a:t>
          </a:r>
        </a:p>
      </xdr:txBody>
    </xdr:sp>
    <xdr:clientData/>
  </xdr:twoCellAnchor>
  <xdr:twoCellAnchor>
    <xdr:from>
      <xdr:col>11</xdr:col>
      <xdr:colOff>81643</xdr:colOff>
      <xdr:row>748</xdr:row>
      <xdr:rowOff>176892</xdr:rowOff>
    </xdr:from>
    <xdr:to>
      <xdr:col>45</xdr:col>
      <xdr:colOff>66628</xdr:colOff>
      <xdr:row>749</xdr:row>
      <xdr:rowOff>327509</xdr:rowOff>
    </xdr:to>
    <xdr:sp macro="" textlink="">
      <xdr:nvSpPr>
        <xdr:cNvPr id="5" name="正方形/長方形 4"/>
        <xdr:cNvSpPr/>
      </xdr:nvSpPr>
      <xdr:spPr>
        <a:xfrm>
          <a:off x="2326822" y="48944892"/>
          <a:ext cx="6924627" cy="50440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エイズ予防対策事業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40822</xdr:colOff>
      <xdr:row>750</xdr:row>
      <xdr:rowOff>27215</xdr:rowOff>
    </xdr:from>
    <xdr:to>
      <xdr:col>45</xdr:col>
      <xdr:colOff>75821</xdr:colOff>
      <xdr:row>752</xdr:row>
      <xdr:rowOff>15281</xdr:rowOff>
    </xdr:to>
    <xdr:sp macro="" textlink="">
      <xdr:nvSpPr>
        <xdr:cNvPr id="6" name="正方形/長方形 5"/>
        <xdr:cNvSpPr/>
      </xdr:nvSpPr>
      <xdr:spPr>
        <a:xfrm>
          <a:off x="2286001" y="49502786"/>
          <a:ext cx="6974641" cy="69563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１３６．１百万円</a:t>
          </a:r>
        </a:p>
      </xdr:txBody>
    </xdr:sp>
    <xdr:clientData/>
  </xdr:twoCellAnchor>
  <xdr:twoCellAnchor>
    <xdr:from>
      <xdr:col>11</xdr:col>
      <xdr:colOff>81642</xdr:colOff>
      <xdr:row>752</xdr:row>
      <xdr:rowOff>190500</xdr:rowOff>
    </xdr:from>
    <xdr:to>
      <xdr:col>45</xdr:col>
      <xdr:colOff>25806</xdr:colOff>
      <xdr:row>753</xdr:row>
      <xdr:rowOff>287625</xdr:rowOff>
    </xdr:to>
    <xdr:sp macro="" textlink="">
      <xdr:nvSpPr>
        <xdr:cNvPr id="7" name="大かっこ 6"/>
        <xdr:cNvSpPr/>
      </xdr:nvSpPr>
      <xdr:spPr>
        <a:xfrm>
          <a:off x="2326821" y="50373643"/>
          <a:ext cx="6883806" cy="450911"/>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委託先の決定、事業の内容審査、事業者の指揮監督</a:t>
          </a:r>
          <a:endParaRPr lang="ja-JP" altLang="ja-JP">
            <a:effectLst/>
          </a:endParaRPr>
        </a:p>
      </xdr:txBody>
    </xdr:sp>
    <xdr:clientData/>
  </xdr:twoCellAnchor>
  <xdr:twoCellAnchor>
    <xdr:from>
      <xdr:col>28</xdr:col>
      <xdr:colOff>0</xdr:colOff>
      <xdr:row>754</xdr:row>
      <xdr:rowOff>95250</xdr:rowOff>
    </xdr:from>
    <xdr:to>
      <xdr:col>28</xdr:col>
      <xdr:colOff>0</xdr:colOff>
      <xdr:row>755</xdr:row>
      <xdr:rowOff>199162</xdr:rowOff>
    </xdr:to>
    <xdr:cxnSp macro="">
      <xdr:nvCxnSpPr>
        <xdr:cNvPr id="8" name="直線矢印コネクタ 7"/>
        <xdr:cNvCxnSpPr/>
      </xdr:nvCxnSpPr>
      <xdr:spPr>
        <a:xfrm>
          <a:off x="5715000" y="50985964"/>
          <a:ext cx="0" cy="457698"/>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27214</xdr:colOff>
      <xdr:row>756</xdr:row>
      <xdr:rowOff>27214</xdr:rowOff>
    </xdr:from>
    <xdr:to>
      <xdr:col>34</xdr:col>
      <xdr:colOff>42380</xdr:colOff>
      <xdr:row>757</xdr:row>
      <xdr:rowOff>121032</xdr:rowOff>
    </xdr:to>
    <xdr:sp macro="" textlink="">
      <xdr:nvSpPr>
        <xdr:cNvPr id="9" name="正方形/長方形 8"/>
        <xdr:cNvSpPr/>
      </xdr:nvSpPr>
      <xdr:spPr>
        <a:xfrm>
          <a:off x="4517571" y="51625500"/>
          <a:ext cx="2464452" cy="44760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14</xdr:col>
      <xdr:colOff>40822</xdr:colOff>
      <xdr:row>757</xdr:row>
      <xdr:rowOff>163287</xdr:rowOff>
    </xdr:from>
    <xdr:to>
      <xdr:col>42</xdr:col>
      <xdr:colOff>136072</xdr:colOff>
      <xdr:row>759</xdr:row>
      <xdr:rowOff>165163</xdr:rowOff>
    </xdr:to>
    <xdr:sp macro="" textlink="">
      <xdr:nvSpPr>
        <xdr:cNvPr id="10" name="正方形/長方形 9"/>
        <xdr:cNvSpPr/>
      </xdr:nvSpPr>
      <xdr:spPr>
        <a:xfrm>
          <a:off x="2898322" y="52115358"/>
          <a:ext cx="5810250" cy="70944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公益財団法人エイズ予防財団</a:t>
          </a:r>
          <a:endParaRPr kumimoji="0" lang="en-US" altLang="ja-JP" sz="1100" b="0" i="0" u="none" strike="noStrike" kern="0" cap="none" spc="0" normalizeH="0" baseline="0" noProof="0">
            <a:ln>
              <a:noFill/>
            </a:ln>
            <a:solidFill>
              <a:prstClr val="white"/>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１３６．１百万円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14</xdr:col>
      <xdr:colOff>149678</xdr:colOff>
      <xdr:row>759</xdr:row>
      <xdr:rowOff>312964</xdr:rowOff>
    </xdr:from>
    <xdr:to>
      <xdr:col>33</xdr:col>
      <xdr:colOff>201986</xdr:colOff>
      <xdr:row>761</xdr:row>
      <xdr:rowOff>52057</xdr:rowOff>
    </xdr:to>
    <xdr:sp macro="" textlink="">
      <xdr:nvSpPr>
        <xdr:cNvPr id="11" name="正方形/長方形 10"/>
        <xdr:cNvSpPr/>
      </xdr:nvSpPr>
      <xdr:spPr>
        <a:xfrm>
          <a:off x="3007178" y="52972607"/>
          <a:ext cx="3930344" cy="44666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以下の事業を実施</a:t>
          </a:r>
        </a:p>
      </xdr:txBody>
    </xdr:sp>
    <xdr:clientData/>
  </xdr:twoCellAnchor>
  <xdr:twoCellAnchor>
    <xdr:from>
      <xdr:col>14</xdr:col>
      <xdr:colOff>163286</xdr:colOff>
      <xdr:row>761</xdr:row>
      <xdr:rowOff>13608</xdr:rowOff>
    </xdr:from>
    <xdr:to>
      <xdr:col>43</xdr:col>
      <xdr:colOff>27215</xdr:colOff>
      <xdr:row>766</xdr:row>
      <xdr:rowOff>244929</xdr:rowOff>
    </xdr:to>
    <xdr:sp macro="" textlink="">
      <xdr:nvSpPr>
        <xdr:cNvPr id="12" name="大かっこ 11"/>
        <xdr:cNvSpPr/>
      </xdr:nvSpPr>
      <xdr:spPr>
        <a:xfrm>
          <a:off x="3020786" y="53380822"/>
          <a:ext cx="5783036" cy="2626178"/>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血液凝固異常症実態調査事業</a:t>
          </a:r>
          <a:endParaRPr lang="ja-JP" altLang="ja-JP">
            <a:effectLst/>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ＨＩＶ感染者等保健福祉相談事業</a:t>
          </a:r>
          <a:r>
            <a:rPr kumimoji="1" lang="ja-JP" altLang="en-US" sz="1100">
              <a:solidFill>
                <a:schemeClr val="tx1"/>
              </a:solidFill>
              <a:effectLst/>
              <a:latin typeface="+mn-lt"/>
              <a:ea typeface="+mn-ea"/>
              <a:cs typeface="+mn-cs"/>
            </a:rPr>
            <a:t>等</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HIV</a:t>
          </a:r>
          <a:r>
            <a:rPr kumimoji="1" lang="ja-JP" altLang="en-US" sz="1100">
              <a:solidFill>
                <a:schemeClr val="tx1"/>
              </a:solidFill>
              <a:effectLst/>
              <a:latin typeface="+mn-lt"/>
              <a:ea typeface="+mn-ea"/>
              <a:cs typeface="+mn-cs"/>
            </a:rPr>
            <a:t>感染者等保健福祉事業</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HIV</a:t>
          </a:r>
          <a:r>
            <a:rPr kumimoji="1" lang="ja-JP" altLang="en-US" sz="1100">
              <a:solidFill>
                <a:schemeClr val="tx1"/>
              </a:solidFill>
              <a:effectLst/>
              <a:latin typeface="+mn-lt"/>
              <a:ea typeface="+mn-ea"/>
              <a:cs typeface="+mn-cs"/>
            </a:rPr>
            <a:t>診療医師情報網支援事業</a:t>
          </a:r>
          <a:endParaRPr lang="ja-JP" altLang="ja-JP">
            <a:effectLst/>
          </a:endParaRPr>
        </a:p>
        <a:p>
          <a:r>
            <a:rPr kumimoji="1" lang="ja-JP" altLang="ja-JP" sz="1100">
              <a:solidFill>
                <a:schemeClr val="tx1"/>
              </a:solidFill>
              <a:effectLst/>
              <a:latin typeface="+mn-lt"/>
              <a:ea typeface="+mn-ea"/>
              <a:cs typeface="+mn-cs"/>
            </a:rPr>
            <a:t>・エイズ国際協力計画推進検討事業</a:t>
          </a:r>
          <a:endParaRPr lang="ja-JP" altLang="ja-JP">
            <a:effectLst/>
          </a:endParaRPr>
        </a:p>
        <a:p>
          <a:r>
            <a:rPr kumimoji="1" lang="ja-JP" altLang="ja-JP" sz="1100">
              <a:solidFill>
                <a:schemeClr val="tx1"/>
              </a:solidFill>
              <a:effectLst/>
              <a:latin typeface="+mn-lt"/>
              <a:ea typeface="+mn-ea"/>
              <a:cs typeface="+mn-cs"/>
            </a:rPr>
            <a:t>・エイズ予防情報センター整備事業</a:t>
          </a:r>
          <a:endParaRPr lang="ja-JP" altLang="ja-JP">
            <a:effectLst/>
          </a:endParaRPr>
        </a:p>
        <a:p>
          <a:r>
            <a:rPr kumimoji="1" lang="ja-JP" altLang="ja-JP" sz="1100">
              <a:solidFill>
                <a:schemeClr val="tx1"/>
              </a:solidFill>
              <a:effectLst/>
              <a:latin typeface="+mn-lt"/>
              <a:ea typeface="+mn-ea"/>
              <a:cs typeface="+mn-cs"/>
            </a:rPr>
            <a:t>・青少年エイズ対策事業</a:t>
          </a:r>
          <a:endParaRPr lang="ja-JP" altLang="ja-JP">
            <a:effectLst/>
          </a:endParaRPr>
        </a:p>
        <a:p>
          <a:r>
            <a:rPr kumimoji="1" lang="ja-JP" altLang="ja-JP" sz="1100">
              <a:solidFill>
                <a:schemeClr val="tx1"/>
              </a:solidFill>
              <a:effectLst/>
              <a:latin typeface="+mn-lt"/>
              <a:ea typeface="+mn-ea"/>
              <a:cs typeface="+mn-cs"/>
            </a:rPr>
            <a:t>・ボランティア指導者育成事業</a:t>
          </a:r>
          <a:endParaRPr lang="ja-JP" altLang="ja-JP">
            <a:effectLst/>
          </a:endParaRPr>
        </a:p>
        <a:p>
          <a:r>
            <a:rPr kumimoji="1" lang="ja-JP" altLang="ja-JP" sz="1100">
              <a:solidFill>
                <a:schemeClr val="tx1"/>
              </a:solidFill>
              <a:effectLst/>
              <a:latin typeface="+mn-lt"/>
              <a:ea typeface="+mn-ea"/>
              <a:cs typeface="+mn-cs"/>
            </a:rPr>
            <a:t>・相談員養成研修事業</a:t>
          </a:r>
          <a:endParaRPr lang="ja-JP" altLang="ja-JP">
            <a:effectLst/>
          </a:endParaRPr>
        </a:p>
        <a:p>
          <a:r>
            <a:rPr kumimoji="1" lang="ja-JP" altLang="ja-JP" sz="1100">
              <a:solidFill>
                <a:schemeClr val="tx1"/>
              </a:solidFill>
              <a:effectLst/>
              <a:latin typeface="+mn-lt"/>
              <a:ea typeface="+mn-ea"/>
              <a:cs typeface="+mn-cs"/>
            </a:rPr>
            <a:t>・中核拠点病院連絡調整員養成事業</a:t>
          </a:r>
          <a:endParaRPr lang="ja-JP" altLang="ja-JP">
            <a:effectLst/>
          </a:endParaRPr>
        </a:p>
        <a:p>
          <a:r>
            <a:rPr kumimoji="1" lang="ja-JP" altLang="ja-JP" sz="1100">
              <a:solidFill>
                <a:schemeClr val="tx1"/>
              </a:solidFill>
              <a:effectLst/>
              <a:latin typeface="+mn-lt"/>
              <a:ea typeface="+mn-ea"/>
              <a:cs typeface="+mn-cs"/>
            </a:rPr>
            <a:t>・ＨＩＶ感染者・エイズ患者の在宅医療・介護の環境設備事業</a:t>
          </a:r>
          <a:endParaRPr kumimoji="1" lang="en-US" altLang="ja-JP" sz="1100">
            <a:solidFill>
              <a:schemeClr val="tx1"/>
            </a:solidFill>
            <a:effectLst/>
            <a:latin typeface="+mn-lt"/>
            <a:ea typeface="+mn-ea"/>
            <a:cs typeface="+mn-cs"/>
          </a:endParaRPr>
        </a:p>
        <a:p>
          <a:r>
            <a:rPr lang="ja-JP" altLang="en-US">
              <a:effectLst/>
            </a:rPr>
            <a:t>・エイズ国際会議研究者等派遣事業</a:t>
          </a:r>
          <a:endParaRPr lang="ja-JP" altLang="ja-JP">
            <a:effectLst/>
          </a:endParaRPr>
        </a:p>
      </xdr:txBody>
    </xdr:sp>
    <xdr:clientData/>
  </xdr:twoCellAnchor>
  <xdr:twoCellAnchor>
    <xdr:from>
      <xdr:col>12</xdr:col>
      <xdr:colOff>27214</xdr:colOff>
      <xdr:row>777</xdr:row>
      <xdr:rowOff>149679</xdr:rowOff>
    </xdr:from>
    <xdr:to>
      <xdr:col>46</xdr:col>
      <xdr:colOff>38728</xdr:colOff>
      <xdr:row>779</xdr:row>
      <xdr:rowOff>27214</xdr:rowOff>
    </xdr:to>
    <xdr:sp macro="" textlink="">
      <xdr:nvSpPr>
        <xdr:cNvPr id="46" name="正方形/長方形 45"/>
        <xdr:cNvSpPr/>
      </xdr:nvSpPr>
      <xdr:spPr>
        <a:xfrm>
          <a:off x="2476500" y="59885036"/>
          <a:ext cx="6951157" cy="50346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同性愛者等のＨＩＶに関する相談・支援事業</a:t>
          </a:r>
          <a:r>
            <a:rPr kumimoji="1" lang="en-US" altLang="ja-JP" sz="1100">
              <a:solidFill>
                <a:sysClr val="windowText" lastClr="000000"/>
              </a:solidFill>
            </a:rPr>
            <a:t>〉</a:t>
          </a:r>
        </a:p>
      </xdr:txBody>
    </xdr:sp>
    <xdr:clientData/>
  </xdr:twoCellAnchor>
  <xdr:twoCellAnchor>
    <xdr:from>
      <xdr:col>14</xdr:col>
      <xdr:colOff>54428</xdr:colOff>
      <xdr:row>779</xdr:row>
      <xdr:rowOff>13607</xdr:rowOff>
    </xdr:from>
    <xdr:to>
      <xdr:col>43</xdr:col>
      <xdr:colOff>31296</xdr:colOff>
      <xdr:row>780</xdr:row>
      <xdr:rowOff>408214</xdr:rowOff>
    </xdr:to>
    <xdr:sp macro="" textlink="">
      <xdr:nvSpPr>
        <xdr:cNvPr id="47" name="正方形/長方形 46"/>
        <xdr:cNvSpPr/>
      </xdr:nvSpPr>
      <xdr:spPr>
        <a:xfrm>
          <a:off x="2911928" y="60374893"/>
          <a:ext cx="5895975" cy="707571"/>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９９．５百万円</a:t>
          </a:r>
        </a:p>
      </xdr:txBody>
    </xdr:sp>
    <xdr:clientData/>
  </xdr:twoCellAnchor>
  <xdr:twoCellAnchor>
    <xdr:from>
      <xdr:col>11</xdr:col>
      <xdr:colOff>40821</xdr:colOff>
      <xdr:row>780</xdr:row>
      <xdr:rowOff>449035</xdr:rowOff>
    </xdr:from>
    <xdr:to>
      <xdr:col>45</xdr:col>
      <xdr:colOff>92529</xdr:colOff>
      <xdr:row>780</xdr:row>
      <xdr:rowOff>898070</xdr:rowOff>
    </xdr:to>
    <xdr:sp macro="" textlink="">
      <xdr:nvSpPr>
        <xdr:cNvPr id="48" name="大かっこ 47"/>
        <xdr:cNvSpPr/>
      </xdr:nvSpPr>
      <xdr:spPr>
        <a:xfrm>
          <a:off x="2286000" y="61123285"/>
          <a:ext cx="6991350" cy="449035"/>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委託先の決定、事業の内容審査、事業者の指揮監督</a:t>
          </a:r>
          <a:endParaRPr lang="ja-JP" altLang="ja-JP">
            <a:effectLst/>
          </a:endParaRPr>
        </a:p>
      </xdr:txBody>
    </xdr:sp>
    <xdr:clientData/>
  </xdr:twoCellAnchor>
  <xdr:twoCellAnchor>
    <xdr:from>
      <xdr:col>28</xdr:col>
      <xdr:colOff>0</xdr:colOff>
      <xdr:row>780</xdr:row>
      <xdr:rowOff>925286</xdr:rowOff>
    </xdr:from>
    <xdr:to>
      <xdr:col>28</xdr:col>
      <xdr:colOff>232</xdr:colOff>
      <xdr:row>780</xdr:row>
      <xdr:rowOff>1136426</xdr:rowOff>
    </xdr:to>
    <xdr:cxnSp macro="">
      <xdr:nvCxnSpPr>
        <xdr:cNvPr id="49" name="直線コネクタ 48"/>
        <xdr:cNvCxnSpPr/>
      </xdr:nvCxnSpPr>
      <xdr:spPr>
        <a:xfrm>
          <a:off x="5715000" y="61599536"/>
          <a:ext cx="232" cy="211140"/>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22411</xdr:colOff>
      <xdr:row>780</xdr:row>
      <xdr:rowOff>1133475</xdr:rowOff>
    </xdr:from>
    <xdr:to>
      <xdr:col>46</xdr:col>
      <xdr:colOff>1</xdr:colOff>
      <xdr:row>780</xdr:row>
      <xdr:rowOff>1143000</xdr:rowOff>
    </xdr:to>
    <xdr:cxnSp macro="">
      <xdr:nvCxnSpPr>
        <xdr:cNvPr id="50" name="直線コネクタ 49"/>
        <xdr:cNvCxnSpPr/>
      </xdr:nvCxnSpPr>
      <xdr:spPr>
        <a:xfrm flipH="1">
          <a:off x="2241176" y="61544387"/>
          <a:ext cx="7037296" cy="9525"/>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11205</xdr:colOff>
      <xdr:row>780</xdr:row>
      <xdr:rowOff>1131795</xdr:rowOff>
    </xdr:from>
    <xdr:to>
      <xdr:col>11</xdr:col>
      <xdr:colOff>13779</xdr:colOff>
      <xdr:row>780</xdr:row>
      <xdr:rowOff>1554350</xdr:rowOff>
    </xdr:to>
    <xdr:cxnSp macro="">
      <xdr:nvCxnSpPr>
        <xdr:cNvPr id="53" name="直線矢印コネクタ 52"/>
        <xdr:cNvCxnSpPr/>
      </xdr:nvCxnSpPr>
      <xdr:spPr>
        <a:xfrm flipH="1">
          <a:off x="2229970" y="61542707"/>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780</xdr:row>
      <xdr:rowOff>1143000</xdr:rowOff>
    </xdr:from>
    <xdr:to>
      <xdr:col>20</xdr:col>
      <xdr:colOff>193074</xdr:colOff>
      <xdr:row>780</xdr:row>
      <xdr:rowOff>1565555</xdr:rowOff>
    </xdr:to>
    <xdr:cxnSp macro="">
      <xdr:nvCxnSpPr>
        <xdr:cNvPr id="54" name="直線矢印コネクタ 53"/>
        <xdr:cNvCxnSpPr/>
      </xdr:nvCxnSpPr>
      <xdr:spPr>
        <a:xfrm flipH="1">
          <a:off x="4224618" y="61553912"/>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11205</xdr:colOff>
      <xdr:row>780</xdr:row>
      <xdr:rowOff>1143000</xdr:rowOff>
    </xdr:from>
    <xdr:to>
      <xdr:col>35</xdr:col>
      <xdr:colOff>18838</xdr:colOff>
      <xdr:row>780</xdr:row>
      <xdr:rowOff>1529836</xdr:rowOff>
    </xdr:to>
    <xdr:cxnSp macro="">
      <xdr:nvCxnSpPr>
        <xdr:cNvPr id="55" name="直線矢印コネクタ 54"/>
        <xdr:cNvCxnSpPr/>
      </xdr:nvCxnSpPr>
      <xdr:spPr>
        <a:xfrm>
          <a:off x="7070911" y="61553912"/>
          <a:ext cx="7633" cy="386836"/>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190500</xdr:colOff>
      <xdr:row>780</xdr:row>
      <xdr:rowOff>1120588</xdr:rowOff>
    </xdr:from>
    <xdr:to>
      <xdr:col>45</xdr:col>
      <xdr:colOff>193074</xdr:colOff>
      <xdr:row>780</xdr:row>
      <xdr:rowOff>1543143</xdr:rowOff>
    </xdr:to>
    <xdr:cxnSp macro="">
      <xdr:nvCxnSpPr>
        <xdr:cNvPr id="56" name="直線矢印コネクタ 55"/>
        <xdr:cNvCxnSpPr/>
      </xdr:nvCxnSpPr>
      <xdr:spPr>
        <a:xfrm flipH="1">
          <a:off x="9267265" y="61531500"/>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134471</xdr:colOff>
      <xdr:row>780</xdr:row>
      <xdr:rowOff>1602442</xdr:rowOff>
    </xdr:from>
    <xdr:to>
      <xdr:col>16</xdr:col>
      <xdr:colOff>177193</xdr:colOff>
      <xdr:row>780</xdr:row>
      <xdr:rowOff>2048168</xdr:rowOff>
    </xdr:to>
    <xdr:sp macro="" textlink="">
      <xdr:nvSpPr>
        <xdr:cNvPr id="57" name="正方形/長方形 56"/>
        <xdr:cNvSpPr/>
      </xdr:nvSpPr>
      <xdr:spPr>
        <a:xfrm>
          <a:off x="1344706" y="62013354"/>
          <a:ext cx="2059781"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16</xdr:col>
      <xdr:colOff>179295</xdr:colOff>
      <xdr:row>780</xdr:row>
      <xdr:rowOff>1602442</xdr:rowOff>
    </xdr:from>
    <xdr:to>
      <xdr:col>27</xdr:col>
      <xdr:colOff>20311</xdr:colOff>
      <xdr:row>780</xdr:row>
      <xdr:rowOff>2048168</xdr:rowOff>
    </xdr:to>
    <xdr:sp macro="" textlink="">
      <xdr:nvSpPr>
        <xdr:cNvPr id="58" name="正方形/長方形 57"/>
        <xdr:cNvSpPr/>
      </xdr:nvSpPr>
      <xdr:spPr>
        <a:xfrm>
          <a:off x="3406589" y="62013354"/>
          <a:ext cx="2059781"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30</xdr:col>
      <xdr:colOff>11206</xdr:colOff>
      <xdr:row>780</xdr:row>
      <xdr:rowOff>1602442</xdr:rowOff>
    </xdr:from>
    <xdr:to>
      <xdr:col>40</xdr:col>
      <xdr:colOff>53928</xdr:colOff>
      <xdr:row>780</xdr:row>
      <xdr:rowOff>2048168</xdr:rowOff>
    </xdr:to>
    <xdr:sp macro="" textlink="">
      <xdr:nvSpPr>
        <xdr:cNvPr id="59" name="正方形/長方形 58"/>
        <xdr:cNvSpPr/>
      </xdr:nvSpPr>
      <xdr:spPr>
        <a:xfrm>
          <a:off x="6062382" y="62013354"/>
          <a:ext cx="2059781"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41</xdr:col>
      <xdr:colOff>2</xdr:colOff>
      <xdr:row>780</xdr:row>
      <xdr:rowOff>1602442</xdr:rowOff>
    </xdr:from>
    <xdr:to>
      <xdr:col>49</xdr:col>
      <xdr:colOff>446136</xdr:colOff>
      <xdr:row>780</xdr:row>
      <xdr:rowOff>2048168</xdr:rowOff>
    </xdr:to>
    <xdr:sp macro="" textlink="">
      <xdr:nvSpPr>
        <xdr:cNvPr id="60" name="正方形/長方形 59"/>
        <xdr:cNvSpPr/>
      </xdr:nvSpPr>
      <xdr:spPr>
        <a:xfrm>
          <a:off x="8269943" y="62013354"/>
          <a:ext cx="2059781"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7</xdr:col>
      <xdr:colOff>56030</xdr:colOff>
      <xdr:row>780</xdr:row>
      <xdr:rowOff>2061882</xdr:rowOff>
    </xdr:from>
    <xdr:to>
      <xdr:col>15</xdr:col>
      <xdr:colOff>78299</xdr:colOff>
      <xdr:row>781</xdr:row>
      <xdr:rowOff>379398</xdr:rowOff>
    </xdr:to>
    <xdr:sp macro="" textlink="">
      <xdr:nvSpPr>
        <xdr:cNvPr id="62" name="正方形/長方形 61"/>
        <xdr:cNvSpPr/>
      </xdr:nvSpPr>
      <xdr:spPr>
        <a:xfrm>
          <a:off x="1467971" y="62472794"/>
          <a:ext cx="1635916"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公益財団法人エイズ予防財団</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７７．３百万円</a:t>
          </a:r>
        </a:p>
      </xdr:txBody>
    </xdr:sp>
    <xdr:clientData/>
  </xdr:twoCellAnchor>
  <xdr:twoCellAnchor>
    <xdr:from>
      <xdr:col>17</xdr:col>
      <xdr:colOff>0</xdr:colOff>
      <xdr:row>780</xdr:row>
      <xdr:rowOff>2061883</xdr:rowOff>
    </xdr:from>
    <xdr:to>
      <xdr:col>25</xdr:col>
      <xdr:colOff>57991</xdr:colOff>
      <xdr:row>781</xdr:row>
      <xdr:rowOff>379399</xdr:rowOff>
    </xdr:to>
    <xdr:sp macro="" textlink="">
      <xdr:nvSpPr>
        <xdr:cNvPr id="63" name="正方形/長方形 62"/>
        <xdr:cNvSpPr/>
      </xdr:nvSpPr>
      <xdr:spPr>
        <a:xfrm>
          <a:off x="3429000" y="62472795"/>
          <a:ext cx="1671638"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一般社団法人</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JHC</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９．７百万円</a:t>
          </a:r>
        </a:p>
      </xdr:txBody>
    </xdr:sp>
    <xdr:clientData/>
  </xdr:twoCellAnchor>
  <xdr:twoCellAnchor>
    <xdr:from>
      <xdr:col>30</xdr:col>
      <xdr:colOff>190500</xdr:colOff>
      <xdr:row>780</xdr:row>
      <xdr:rowOff>2061882</xdr:rowOff>
    </xdr:from>
    <xdr:to>
      <xdr:col>39</xdr:col>
      <xdr:colOff>29773</xdr:colOff>
      <xdr:row>781</xdr:row>
      <xdr:rowOff>379398</xdr:rowOff>
    </xdr:to>
    <xdr:sp macro="" textlink="">
      <xdr:nvSpPr>
        <xdr:cNvPr id="64" name="正方形/長方形 63"/>
        <xdr:cNvSpPr/>
      </xdr:nvSpPr>
      <xdr:spPr>
        <a:xfrm>
          <a:off x="6241676" y="62472794"/>
          <a:ext cx="1654626"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認定ＮＰＯ法人魅惑的倶楽部</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８．５百万円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41</xdr:col>
      <xdr:colOff>145676</xdr:colOff>
      <xdr:row>780</xdr:row>
      <xdr:rowOff>2073088</xdr:rowOff>
    </xdr:from>
    <xdr:to>
      <xdr:col>49</xdr:col>
      <xdr:colOff>203667</xdr:colOff>
      <xdr:row>781</xdr:row>
      <xdr:rowOff>380999</xdr:rowOff>
    </xdr:to>
    <xdr:sp macro="" textlink="">
      <xdr:nvSpPr>
        <xdr:cNvPr id="66" name="正方形/長方形 65"/>
        <xdr:cNvSpPr/>
      </xdr:nvSpPr>
      <xdr:spPr>
        <a:xfrm>
          <a:off x="8415617" y="62484000"/>
          <a:ext cx="1671638" cy="997323"/>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E</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特定非営利活動法人</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akta</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４百万円</a:t>
          </a:r>
        </a:p>
      </xdr:txBody>
    </xdr:sp>
    <xdr:clientData/>
  </xdr:twoCellAnchor>
  <xdr:twoCellAnchor>
    <xdr:from>
      <xdr:col>7</xdr:col>
      <xdr:colOff>44824</xdr:colOff>
      <xdr:row>781</xdr:row>
      <xdr:rowOff>437030</xdr:rowOff>
    </xdr:from>
    <xdr:to>
      <xdr:col>15</xdr:col>
      <xdr:colOff>94309</xdr:colOff>
      <xdr:row>781</xdr:row>
      <xdr:rowOff>1090175</xdr:rowOff>
    </xdr:to>
    <xdr:sp macro="" textlink="">
      <xdr:nvSpPr>
        <xdr:cNvPr id="67" name="大かっこ 66"/>
        <xdr:cNvSpPr/>
      </xdr:nvSpPr>
      <xdr:spPr>
        <a:xfrm>
          <a:off x="1456765" y="63537354"/>
          <a:ext cx="1663132"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・コミュニティセンターの設置・運営</a:t>
          </a:r>
          <a:endParaRPr lang="ja-JP" altLang="ja-JP">
            <a:effectLst/>
          </a:endParaRPr>
        </a:p>
      </xdr:txBody>
    </xdr:sp>
    <xdr:clientData/>
  </xdr:twoCellAnchor>
  <xdr:twoCellAnchor>
    <xdr:from>
      <xdr:col>17</xdr:col>
      <xdr:colOff>89647</xdr:colOff>
      <xdr:row>781</xdr:row>
      <xdr:rowOff>437030</xdr:rowOff>
    </xdr:from>
    <xdr:to>
      <xdr:col>24</xdr:col>
      <xdr:colOff>186739</xdr:colOff>
      <xdr:row>781</xdr:row>
      <xdr:rowOff>1090175</xdr:rowOff>
    </xdr:to>
    <xdr:sp macro="" textlink="">
      <xdr:nvSpPr>
        <xdr:cNvPr id="68" name="大かっこ 67"/>
        <xdr:cNvSpPr/>
      </xdr:nvSpPr>
      <xdr:spPr>
        <a:xfrm>
          <a:off x="3518647" y="63537354"/>
          <a:ext cx="1509033"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・コミュニティセンターの設置・運営</a:t>
          </a:r>
          <a:endParaRPr lang="ja-JP" altLang="ja-JP">
            <a:effectLst/>
          </a:endParaRPr>
        </a:p>
      </xdr:txBody>
    </xdr:sp>
    <xdr:clientData/>
  </xdr:twoCellAnchor>
  <xdr:twoCellAnchor>
    <xdr:from>
      <xdr:col>30</xdr:col>
      <xdr:colOff>112060</xdr:colOff>
      <xdr:row>781</xdr:row>
      <xdr:rowOff>425823</xdr:rowOff>
    </xdr:from>
    <xdr:to>
      <xdr:col>39</xdr:col>
      <xdr:colOff>141154</xdr:colOff>
      <xdr:row>781</xdr:row>
      <xdr:rowOff>1078968</xdr:rowOff>
    </xdr:to>
    <xdr:sp macro="" textlink="">
      <xdr:nvSpPr>
        <xdr:cNvPr id="69" name="大かっこ 68"/>
        <xdr:cNvSpPr/>
      </xdr:nvSpPr>
      <xdr:spPr>
        <a:xfrm>
          <a:off x="6163236" y="63526147"/>
          <a:ext cx="1844447"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・コミュニティセンターの設置・運営</a:t>
          </a:r>
          <a:endParaRPr lang="ja-JP" altLang="ja-JP">
            <a:effectLst/>
          </a:endParaRPr>
        </a:p>
      </xdr:txBody>
    </xdr:sp>
    <xdr:clientData/>
  </xdr:twoCellAnchor>
  <xdr:twoCellAnchor>
    <xdr:from>
      <xdr:col>41</xdr:col>
      <xdr:colOff>190500</xdr:colOff>
      <xdr:row>781</xdr:row>
      <xdr:rowOff>425823</xdr:rowOff>
    </xdr:from>
    <xdr:to>
      <xdr:col>49</xdr:col>
      <xdr:colOff>200864</xdr:colOff>
      <xdr:row>781</xdr:row>
      <xdr:rowOff>1078968</xdr:rowOff>
    </xdr:to>
    <xdr:sp macro="" textlink="">
      <xdr:nvSpPr>
        <xdr:cNvPr id="70" name="大かっこ 69"/>
        <xdr:cNvSpPr/>
      </xdr:nvSpPr>
      <xdr:spPr>
        <a:xfrm>
          <a:off x="8460441" y="63526147"/>
          <a:ext cx="1624011"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・同性愛者等向けＨＰによる情報提供</a:t>
          </a:r>
          <a:endParaRPr lang="ja-JP" altLang="ja-JP">
            <a:effectLst/>
          </a:endParaRPr>
        </a:p>
      </xdr:txBody>
    </xdr:sp>
    <xdr:clientData/>
  </xdr:twoCellAnchor>
  <xdr:twoCellAnchor>
    <xdr:from>
      <xdr:col>14</xdr:col>
      <xdr:colOff>0</xdr:colOff>
      <xdr:row>781</xdr:row>
      <xdr:rowOff>1627909</xdr:rowOff>
    </xdr:from>
    <xdr:to>
      <xdr:col>42</xdr:col>
      <xdr:colOff>195448</xdr:colOff>
      <xdr:row>781</xdr:row>
      <xdr:rowOff>2335480</xdr:rowOff>
    </xdr:to>
    <xdr:sp macro="" textlink="">
      <xdr:nvSpPr>
        <xdr:cNvPr id="71" name="正方形/長方形 70"/>
        <xdr:cNvSpPr/>
      </xdr:nvSpPr>
      <xdr:spPr>
        <a:xfrm>
          <a:off x="2909455" y="64735364"/>
          <a:ext cx="6014357" cy="707571"/>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２２．４百万円</a:t>
          </a:r>
        </a:p>
      </xdr:txBody>
    </xdr:sp>
    <xdr:clientData/>
  </xdr:twoCellAnchor>
  <xdr:twoCellAnchor>
    <xdr:from>
      <xdr:col>11</xdr:col>
      <xdr:colOff>34637</xdr:colOff>
      <xdr:row>781</xdr:row>
      <xdr:rowOff>2424545</xdr:rowOff>
    </xdr:from>
    <xdr:to>
      <xdr:col>45</xdr:col>
      <xdr:colOff>98962</xdr:colOff>
      <xdr:row>782</xdr:row>
      <xdr:rowOff>189262</xdr:rowOff>
    </xdr:to>
    <xdr:sp macro="" textlink="">
      <xdr:nvSpPr>
        <xdr:cNvPr id="72" name="大かっこ 71"/>
        <xdr:cNvSpPr/>
      </xdr:nvSpPr>
      <xdr:spPr>
        <a:xfrm>
          <a:off x="2320637" y="65532000"/>
          <a:ext cx="7130143" cy="449035"/>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委託先の決定、事業の内容審査、事業者の指揮監督</a:t>
          </a:r>
          <a:endParaRPr lang="ja-JP" altLang="ja-JP">
            <a:effectLst/>
          </a:endParaRPr>
        </a:p>
      </xdr:txBody>
    </xdr:sp>
    <xdr:clientData/>
  </xdr:twoCellAnchor>
  <xdr:twoCellAnchor>
    <xdr:from>
      <xdr:col>14</xdr:col>
      <xdr:colOff>69273</xdr:colOff>
      <xdr:row>782</xdr:row>
      <xdr:rowOff>242454</xdr:rowOff>
    </xdr:from>
    <xdr:to>
      <xdr:col>23</xdr:col>
      <xdr:colOff>90302</xdr:colOff>
      <xdr:row>782</xdr:row>
      <xdr:rowOff>688180</xdr:rowOff>
    </xdr:to>
    <xdr:sp macro="" textlink="">
      <xdr:nvSpPr>
        <xdr:cNvPr id="73" name="正方形/長方形 72"/>
        <xdr:cNvSpPr/>
      </xdr:nvSpPr>
      <xdr:spPr>
        <a:xfrm>
          <a:off x="2978728" y="66034227"/>
          <a:ext cx="1891392"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34</xdr:col>
      <xdr:colOff>155864</xdr:colOff>
      <xdr:row>782</xdr:row>
      <xdr:rowOff>259772</xdr:rowOff>
    </xdr:from>
    <xdr:to>
      <xdr:col>43</xdr:col>
      <xdr:colOff>176892</xdr:colOff>
      <xdr:row>782</xdr:row>
      <xdr:rowOff>705498</xdr:rowOff>
    </xdr:to>
    <xdr:sp macro="" textlink="">
      <xdr:nvSpPr>
        <xdr:cNvPr id="74" name="正方形/長方形 73"/>
        <xdr:cNvSpPr/>
      </xdr:nvSpPr>
      <xdr:spPr>
        <a:xfrm>
          <a:off x="7221682" y="66051545"/>
          <a:ext cx="1891392"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12</xdr:col>
      <xdr:colOff>103910</xdr:colOff>
      <xdr:row>782</xdr:row>
      <xdr:rowOff>744682</xdr:rowOff>
    </xdr:from>
    <xdr:to>
      <xdr:col>25</xdr:col>
      <xdr:colOff>55665</xdr:colOff>
      <xdr:row>782</xdr:row>
      <xdr:rowOff>1751610</xdr:rowOff>
    </xdr:to>
    <xdr:sp macro="" textlink="">
      <xdr:nvSpPr>
        <xdr:cNvPr id="75" name="正方形/長方形 74"/>
        <xdr:cNvSpPr/>
      </xdr:nvSpPr>
      <xdr:spPr>
        <a:xfrm>
          <a:off x="2597728" y="66536455"/>
          <a:ext cx="2653392"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F</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特定非営利活動法人チャーム</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６．１百万円</a:t>
          </a:r>
        </a:p>
      </xdr:txBody>
    </xdr:sp>
    <xdr:clientData/>
  </xdr:twoCellAnchor>
  <xdr:twoCellAnchor>
    <xdr:from>
      <xdr:col>33</xdr:col>
      <xdr:colOff>51955</xdr:colOff>
      <xdr:row>782</xdr:row>
      <xdr:rowOff>762000</xdr:rowOff>
    </xdr:from>
    <xdr:to>
      <xdr:col>46</xdr:col>
      <xdr:colOff>3711</xdr:colOff>
      <xdr:row>782</xdr:row>
      <xdr:rowOff>1768928</xdr:rowOff>
    </xdr:to>
    <xdr:sp macro="" textlink="">
      <xdr:nvSpPr>
        <xdr:cNvPr id="76" name="正方形/長方形 75"/>
        <xdr:cNvSpPr/>
      </xdr:nvSpPr>
      <xdr:spPr>
        <a:xfrm>
          <a:off x="6909955" y="66553773"/>
          <a:ext cx="2653392"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G</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特定非営利活動法人ぷれいす東京</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１６．３百万円</a:t>
          </a:r>
        </a:p>
      </xdr:txBody>
    </xdr:sp>
    <xdr:clientData/>
  </xdr:twoCellAnchor>
  <xdr:twoCellAnchor>
    <xdr:from>
      <xdr:col>12</xdr:col>
      <xdr:colOff>138546</xdr:colOff>
      <xdr:row>782</xdr:row>
      <xdr:rowOff>1801091</xdr:rowOff>
    </xdr:from>
    <xdr:to>
      <xdr:col>25</xdr:col>
      <xdr:colOff>35872</xdr:colOff>
      <xdr:row>782</xdr:row>
      <xdr:rowOff>2454236</xdr:rowOff>
    </xdr:to>
    <xdr:sp macro="" textlink="">
      <xdr:nvSpPr>
        <xdr:cNvPr id="77" name="大かっこ 76"/>
        <xdr:cNvSpPr/>
      </xdr:nvSpPr>
      <xdr:spPr>
        <a:xfrm>
          <a:off x="2632364" y="67592864"/>
          <a:ext cx="2598963"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・関西地域における支援事業</a:t>
          </a:r>
        </a:p>
      </xdr:txBody>
    </xdr:sp>
    <xdr:clientData/>
  </xdr:twoCellAnchor>
  <xdr:twoCellAnchor>
    <xdr:from>
      <xdr:col>33</xdr:col>
      <xdr:colOff>86591</xdr:colOff>
      <xdr:row>782</xdr:row>
      <xdr:rowOff>1835727</xdr:rowOff>
    </xdr:from>
    <xdr:to>
      <xdr:col>45</xdr:col>
      <xdr:colOff>191736</xdr:colOff>
      <xdr:row>782</xdr:row>
      <xdr:rowOff>2488872</xdr:rowOff>
    </xdr:to>
    <xdr:sp macro="" textlink="">
      <xdr:nvSpPr>
        <xdr:cNvPr id="78" name="大かっこ 77"/>
        <xdr:cNvSpPr/>
      </xdr:nvSpPr>
      <xdr:spPr>
        <a:xfrm>
          <a:off x="6944591" y="67627500"/>
          <a:ext cx="2598963"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・ピア・カウンセリング等による支援事業</a:t>
          </a:r>
          <a:endParaRPr lang="ja-JP" altLang="ja-JP">
            <a:effectLst/>
          </a:endParaRPr>
        </a:p>
      </xdr:txBody>
    </xdr:sp>
    <xdr:clientData/>
  </xdr:twoCellAnchor>
  <xdr:twoCellAnchor>
    <xdr:from>
      <xdr:col>11</xdr:col>
      <xdr:colOff>0</xdr:colOff>
      <xdr:row>784</xdr:row>
      <xdr:rowOff>142875</xdr:rowOff>
    </xdr:from>
    <xdr:to>
      <xdr:col>46</xdr:col>
      <xdr:colOff>27214</xdr:colOff>
      <xdr:row>784</xdr:row>
      <xdr:rowOff>646339</xdr:rowOff>
    </xdr:to>
    <xdr:sp macro="" textlink="">
      <xdr:nvSpPr>
        <xdr:cNvPr id="90" name="正方形/長方形 89"/>
        <xdr:cNvSpPr/>
      </xdr:nvSpPr>
      <xdr:spPr>
        <a:xfrm>
          <a:off x="2095500" y="71127938"/>
          <a:ext cx="6694714" cy="50346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「世界エイズデー」等啓発普及事業</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13</xdr:col>
      <xdr:colOff>166687</xdr:colOff>
      <xdr:row>784</xdr:row>
      <xdr:rowOff>619125</xdr:rowOff>
    </xdr:from>
    <xdr:to>
      <xdr:col>43</xdr:col>
      <xdr:colOff>57830</xdr:colOff>
      <xdr:row>784</xdr:row>
      <xdr:rowOff>1326696</xdr:rowOff>
    </xdr:to>
    <xdr:sp macro="" textlink="">
      <xdr:nvSpPr>
        <xdr:cNvPr id="91" name="正方形/長方形 90"/>
        <xdr:cNvSpPr/>
      </xdr:nvSpPr>
      <xdr:spPr>
        <a:xfrm>
          <a:off x="2643187" y="71604188"/>
          <a:ext cx="5606143" cy="707571"/>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１９．０百万円</a:t>
          </a:r>
        </a:p>
      </xdr:txBody>
    </xdr:sp>
    <xdr:clientData/>
  </xdr:twoCellAnchor>
  <xdr:twoCellAnchor>
    <xdr:from>
      <xdr:col>11</xdr:col>
      <xdr:colOff>0</xdr:colOff>
      <xdr:row>784</xdr:row>
      <xdr:rowOff>1381124</xdr:rowOff>
    </xdr:from>
    <xdr:to>
      <xdr:col>45</xdr:col>
      <xdr:colOff>176893</xdr:colOff>
      <xdr:row>784</xdr:row>
      <xdr:rowOff>1830159</xdr:rowOff>
    </xdr:to>
    <xdr:sp macro="" textlink="">
      <xdr:nvSpPr>
        <xdr:cNvPr id="92" name="大かっこ 91"/>
        <xdr:cNvSpPr/>
      </xdr:nvSpPr>
      <xdr:spPr>
        <a:xfrm>
          <a:off x="2095500" y="72366187"/>
          <a:ext cx="6653893" cy="449035"/>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委託先の決定、事業の内容審査、事業者の指揮監督</a:t>
          </a:r>
          <a:endParaRPr lang="ja-JP" altLang="ja-JP">
            <a:effectLst/>
          </a:endParaRPr>
        </a:p>
      </xdr:txBody>
    </xdr:sp>
    <xdr:clientData/>
  </xdr:twoCellAnchor>
  <xdr:twoCellAnchor>
    <xdr:from>
      <xdr:col>28</xdr:col>
      <xdr:colOff>190500</xdr:colOff>
      <xdr:row>784</xdr:row>
      <xdr:rowOff>1815353</xdr:rowOff>
    </xdr:from>
    <xdr:to>
      <xdr:col>28</xdr:col>
      <xdr:colOff>193074</xdr:colOff>
      <xdr:row>784</xdr:row>
      <xdr:rowOff>2237908</xdr:rowOff>
    </xdr:to>
    <xdr:cxnSp macro="">
      <xdr:nvCxnSpPr>
        <xdr:cNvPr id="94" name="直線矢印コネクタ 93"/>
        <xdr:cNvCxnSpPr/>
      </xdr:nvCxnSpPr>
      <xdr:spPr>
        <a:xfrm flipH="1">
          <a:off x="5838265" y="72983912"/>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11205</xdr:colOff>
      <xdr:row>784</xdr:row>
      <xdr:rowOff>2229970</xdr:rowOff>
    </xdr:from>
    <xdr:to>
      <xdr:col>36</xdr:col>
      <xdr:colOff>117661</xdr:colOff>
      <xdr:row>784</xdr:row>
      <xdr:rowOff>2620163</xdr:rowOff>
    </xdr:to>
    <xdr:sp macro="" textlink="">
      <xdr:nvSpPr>
        <xdr:cNvPr id="95" name="正方形/長方形 94"/>
        <xdr:cNvSpPr/>
      </xdr:nvSpPr>
      <xdr:spPr>
        <a:xfrm>
          <a:off x="4247029" y="73398529"/>
          <a:ext cx="3132044" cy="39019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22</xdr:col>
      <xdr:colOff>112060</xdr:colOff>
      <xdr:row>784</xdr:row>
      <xdr:rowOff>2588559</xdr:rowOff>
    </xdr:from>
    <xdr:to>
      <xdr:col>35</xdr:col>
      <xdr:colOff>112058</xdr:colOff>
      <xdr:row>785</xdr:row>
      <xdr:rowOff>906075</xdr:rowOff>
    </xdr:to>
    <xdr:sp macro="" textlink="">
      <xdr:nvSpPr>
        <xdr:cNvPr id="96" name="正方形/長方形 95"/>
        <xdr:cNvSpPr/>
      </xdr:nvSpPr>
      <xdr:spPr>
        <a:xfrm>
          <a:off x="4549589" y="73757118"/>
          <a:ext cx="2622175"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H</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株式会社ＴＢＳラジオ</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１９．０百万円</a:t>
          </a:r>
        </a:p>
      </xdr:txBody>
    </xdr:sp>
    <xdr:clientData/>
  </xdr:twoCellAnchor>
  <xdr:twoCellAnchor>
    <xdr:from>
      <xdr:col>13</xdr:col>
      <xdr:colOff>123266</xdr:colOff>
      <xdr:row>785</xdr:row>
      <xdr:rowOff>986117</xdr:rowOff>
    </xdr:from>
    <xdr:to>
      <xdr:col>48</xdr:col>
      <xdr:colOff>109659</xdr:colOff>
      <xdr:row>785</xdr:row>
      <xdr:rowOff>1435152</xdr:rowOff>
    </xdr:to>
    <xdr:sp macro="" textlink="">
      <xdr:nvSpPr>
        <xdr:cNvPr id="97" name="大かっこ 96"/>
        <xdr:cNvSpPr/>
      </xdr:nvSpPr>
      <xdr:spPr>
        <a:xfrm>
          <a:off x="2745442" y="74844088"/>
          <a:ext cx="7046099" cy="449035"/>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ＨＩＶ検査普及週間（６／１～７）及び世界エイズデー（１２／１）における普及啓発イベントの企画・運営</a:t>
          </a:r>
          <a:endParaRPr lang="ja-JP" altLang="ja-JP">
            <a:effectLst/>
          </a:endParaRPr>
        </a:p>
      </xdr:txBody>
    </xdr:sp>
    <xdr:clientData/>
  </xdr:twoCellAnchor>
  <xdr:twoCellAnchor>
    <xdr:from>
      <xdr:col>46</xdr:col>
      <xdr:colOff>60960</xdr:colOff>
      <xdr:row>32</xdr:row>
      <xdr:rowOff>0</xdr:rowOff>
    </xdr:from>
    <xdr:to>
      <xdr:col>49</xdr:col>
      <xdr:colOff>406400</xdr:colOff>
      <xdr:row>33</xdr:row>
      <xdr:rowOff>44450</xdr:rowOff>
    </xdr:to>
    <xdr:sp macro="" textlink="">
      <xdr:nvSpPr>
        <xdr:cNvPr id="51" name="テキスト ボックス 31"/>
        <xdr:cNvSpPr txBox="1"/>
      </xdr:nvSpPr>
      <xdr:spPr>
        <a:xfrm>
          <a:off x="8473440" y="10142220"/>
          <a:ext cx="894080" cy="334010"/>
        </a:xfrm>
        <a:prstGeom prst="rect">
          <a:avLst/>
        </a:prstGeom>
        <a:noFill/>
        <a:ln w="9525" cmpd="sng">
          <a:noFill/>
        </a:ln>
        <a:effectLst/>
      </xdr:spPr>
      <xdr:txBody>
        <a:bodyPr wrap="square" rtlCol="0" anchor="t"/>
        <a:lstStyle/>
        <a:p>
          <a:pPr>
            <a:spcAft>
              <a:spcPts val="0"/>
            </a:spcAft>
          </a:pPr>
          <a:r>
            <a:rPr kumimoji="1" lang="ja-JP" sz="1100">
              <a:solidFill>
                <a:srgbClr val="000000"/>
              </a:solidFill>
              <a:effectLst/>
              <a:latin typeface="ＭＳ Ｐゴシック" panose="020B0600070205080204" pitchFamily="50" charset="-128"/>
              <a:ea typeface="ＭＳ Ｐ明朝" panose="02020600040205080304" pitchFamily="18" charset="-128"/>
              <a:cs typeface="Times New Roman" panose="02020603050405020304" pitchFamily="18" charset="0"/>
            </a:rPr>
            <a:t>前年度以上</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0" zoomScaleNormal="75" zoomScaleSheetLayoutView="100" zoomScalePageLayoutView="85" workbookViewId="0">
      <selection activeCell="BE733" sqref="BE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394</v>
      </c>
      <c r="AJ2" s="206" t="s">
        <v>701</v>
      </c>
      <c r="AK2" s="206"/>
      <c r="AL2" s="206"/>
      <c r="AM2" s="206"/>
      <c r="AN2" s="98" t="s">
        <v>394</v>
      </c>
      <c r="AO2" s="206">
        <v>20</v>
      </c>
      <c r="AP2" s="206"/>
      <c r="AQ2" s="206"/>
      <c r="AR2" s="99" t="s">
        <v>699</v>
      </c>
      <c r="AS2" s="207">
        <v>188</v>
      </c>
      <c r="AT2" s="207"/>
      <c r="AU2" s="207"/>
      <c r="AV2" s="98" t="str">
        <f>IF(AW2="","","-")</f>
        <v/>
      </c>
      <c r="AW2" s="394"/>
      <c r="AX2" s="394"/>
    </row>
    <row r="3" spans="1:50" ht="21" customHeight="1" thickBot="1" x14ac:dyDescent="0.2">
      <c r="A3" s="519" t="s">
        <v>692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700</v>
      </c>
      <c r="AK3" s="521"/>
      <c r="AL3" s="521"/>
      <c r="AM3" s="521"/>
      <c r="AN3" s="521"/>
      <c r="AO3" s="521"/>
      <c r="AP3" s="521"/>
      <c r="AQ3" s="521"/>
      <c r="AR3" s="521"/>
      <c r="AS3" s="521"/>
      <c r="AT3" s="521"/>
      <c r="AU3" s="521"/>
      <c r="AV3" s="521"/>
      <c r="AW3" s="521"/>
      <c r="AX3" s="24" t="s">
        <v>65</v>
      </c>
    </row>
    <row r="4" spans="1:50" ht="24.75" customHeight="1" x14ac:dyDescent="0.15">
      <c r="A4" s="723" t="s">
        <v>25</v>
      </c>
      <c r="B4" s="724"/>
      <c r="C4" s="724"/>
      <c r="D4" s="724"/>
      <c r="E4" s="724"/>
      <c r="F4" s="724"/>
      <c r="G4" s="699" t="s">
        <v>702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703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467</v>
      </c>
      <c r="H5" s="557"/>
      <c r="I5" s="557"/>
      <c r="J5" s="557"/>
      <c r="K5" s="557"/>
      <c r="L5" s="557"/>
      <c r="M5" s="558" t="s">
        <v>66</v>
      </c>
      <c r="N5" s="559"/>
      <c r="O5" s="559"/>
      <c r="P5" s="559"/>
      <c r="Q5" s="559"/>
      <c r="R5" s="560"/>
      <c r="S5" s="561" t="s">
        <v>70</v>
      </c>
      <c r="T5" s="557"/>
      <c r="U5" s="557"/>
      <c r="V5" s="557"/>
      <c r="W5" s="557"/>
      <c r="X5" s="562"/>
      <c r="Y5" s="715" t="s">
        <v>3</v>
      </c>
      <c r="Z5" s="716"/>
      <c r="AA5" s="716"/>
      <c r="AB5" s="716"/>
      <c r="AC5" s="716"/>
      <c r="AD5" s="717"/>
      <c r="AE5" s="718" t="s">
        <v>704</v>
      </c>
      <c r="AF5" s="718"/>
      <c r="AG5" s="718"/>
      <c r="AH5" s="718"/>
      <c r="AI5" s="718"/>
      <c r="AJ5" s="718"/>
      <c r="AK5" s="718"/>
      <c r="AL5" s="718"/>
      <c r="AM5" s="718"/>
      <c r="AN5" s="718"/>
      <c r="AO5" s="718"/>
      <c r="AP5" s="719"/>
      <c r="AQ5" s="720" t="s">
        <v>705</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706</v>
      </c>
      <c r="H7" s="826"/>
      <c r="I7" s="826"/>
      <c r="J7" s="826"/>
      <c r="K7" s="826"/>
      <c r="L7" s="826"/>
      <c r="M7" s="826"/>
      <c r="N7" s="826"/>
      <c r="O7" s="826"/>
      <c r="P7" s="826"/>
      <c r="Q7" s="826"/>
      <c r="R7" s="826"/>
      <c r="S7" s="826"/>
      <c r="T7" s="826"/>
      <c r="U7" s="826"/>
      <c r="V7" s="826"/>
      <c r="W7" s="826"/>
      <c r="X7" s="827"/>
      <c r="Y7" s="392" t="s">
        <v>377</v>
      </c>
      <c r="Z7" s="296"/>
      <c r="AA7" s="296"/>
      <c r="AB7" s="296"/>
      <c r="AC7" s="296"/>
      <c r="AD7" s="393"/>
      <c r="AE7" s="379" t="s">
        <v>707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255</v>
      </c>
      <c r="B8" s="823"/>
      <c r="C8" s="823"/>
      <c r="D8" s="823"/>
      <c r="E8" s="823"/>
      <c r="F8" s="824"/>
      <c r="G8" s="218" t="str">
        <f>入力規則等!A27</f>
        <v>男女共同参画</v>
      </c>
      <c r="H8" s="219"/>
      <c r="I8" s="219"/>
      <c r="J8" s="219"/>
      <c r="K8" s="219"/>
      <c r="L8" s="219"/>
      <c r="M8" s="219"/>
      <c r="N8" s="219"/>
      <c r="O8" s="219"/>
      <c r="P8" s="219"/>
      <c r="Q8" s="219"/>
      <c r="R8" s="219"/>
      <c r="S8" s="219"/>
      <c r="T8" s="219"/>
      <c r="U8" s="219"/>
      <c r="V8" s="219"/>
      <c r="W8" s="219"/>
      <c r="X8" s="220"/>
      <c r="Y8" s="567" t="s">
        <v>256</v>
      </c>
      <c r="Z8" s="568"/>
      <c r="AA8" s="568"/>
      <c r="AB8" s="568"/>
      <c r="AC8" s="568"/>
      <c r="AD8" s="569"/>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709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710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378</v>
      </c>
      <c r="Q12" s="298"/>
      <c r="R12" s="298"/>
      <c r="S12" s="298"/>
      <c r="T12" s="298"/>
      <c r="U12" s="298"/>
      <c r="V12" s="299"/>
      <c r="W12" s="303" t="s">
        <v>400</v>
      </c>
      <c r="X12" s="298"/>
      <c r="Y12" s="298"/>
      <c r="Z12" s="298"/>
      <c r="AA12" s="298"/>
      <c r="AB12" s="298"/>
      <c r="AC12" s="299"/>
      <c r="AD12" s="303" t="s">
        <v>689</v>
      </c>
      <c r="AE12" s="298"/>
      <c r="AF12" s="298"/>
      <c r="AG12" s="298"/>
      <c r="AH12" s="298"/>
      <c r="AI12" s="298"/>
      <c r="AJ12" s="299"/>
      <c r="AK12" s="303" t="s">
        <v>693</v>
      </c>
      <c r="AL12" s="298"/>
      <c r="AM12" s="298"/>
      <c r="AN12" s="298"/>
      <c r="AO12" s="298"/>
      <c r="AP12" s="298"/>
      <c r="AQ12" s="299"/>
      <c r="AR12" s="303" t="s">
        <v>694</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298</v>
      </c>
      <c r="Q13" s="164"/>
      <c r="R13" s="164"/>
      <c r="S13" s="164"/>
      <c r="T13" s="164"/>
      <c r="U13" s="164"/>
      <c r="V13" s="165"/>
      <c r="W13" s="163">
        <v>295</v>
      </c>
      <c r="X13" s="164"/>
      <c r="Y13" s="164"/>
      <c r="Z13" s="164"/>
      <c r="AA13" s="164"/>
      <c r="AB13" s="164"/>
      <c r="AC13" s="165"/>
      <c r="AD13" s="163">
        <v>294</v>
      </c>
      <c r="AE13" s="164"/>
      <c r="AF13" s="164"/>
      <c r="AG13" s="164"/>
      <c r="AH13" s="164"/>
      <c r="AI13" s="164"/>
      <c r="AJ13" s="165"/>
      <c r="AK13" s="163">
        <v>294</v>
      </c>
      <c r="AL13" s="164"/>
      <c r="AM13" s="164"/>
      <c r="AN13" s="164"/>
      <c r="AO13" s="164"/>
      <c r="AP13" s="164"/>
      <c r="AQ13" s="165"/>
      <c r="AR13" s="160">
        <v>294</v>
      </c>
      <c r="AS13" s="161"/>
      <c r="AT13" s="161"/>
      <c r="AU13" s="161"/>
      <c r="AV13" s="161"/>
      <c r="AW13" s="161"/>
      <c r="AX13" s="391"/>
    </row>
    <row r="14" spans="1:50" ht="21" customHeight="1" x14ac:dyDescent="0.15">
      <c r="A14" s="120"/>
      <c r="B14" s="121"/>
      <c r="C14" s="121"/>
      <c r="D14" s="121"/>
      <c r="E14" s="121"/>
      <c r="F14" s="122"/>
      <c r="G14" s="745"/>
      <c r="H14" s="746"/>
      <c r="I14" s="573" t="s">
        <v>8</v>
      </c>
      <c r="J14" s="627"/>
      <c r="K14" s="627"/>
      <c r="L14" s="627"/>
      <c r="M14" s="627"/>
      <c r="N14" s="627"/>
      <c r="O14" s="628"/>
      <c r="P14" s="163" t="s">
        <v>712</v>
      </c>
      <c r="Q14" s="164"/>
      <c r="R14" s="164"/>
      <c r="S14" s="164"/>
      <c r="T14" s="164"/>
      <c r="U14" s="164"/>
      <c r="V14" s="165"/>
      <c r="W14" s="163" t="s">
        <v>712</v>
      </c>
      <c r="X14" s="164"/>
      <c r="Y14" s="164"/>
      <c r="Z14" s="164"/>
      <c r="AA14" s="164"/>
      <c r="AB14" s="164"/>
      <c r="AC14" s="165"/>
      <c r="AD14" s="163" t="s">
        <v>712</v>
      </c>
      <c r="AE14" s="164"/>
      <c r="AF14" s="164"/>
      <c r="AG14" s="164"/>
      <c r="AH14" s="164"/>
      <c r="AI14" s="164"/>
      <c r="AJ14" s="165"/>
      <c r="AK14" s="163" t="s">
        <v>712</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712</v>
      </c>
      <c r="Q15" s="164"/>
      <c r="R15" s="164"/>
      <c r="S15" s="164"/>
      <c r="T15" s="164"/>
      <c r="U15" s="164"/>
      <c r="V15" s="165"/>
      <c r="W15" s="163" t="s">
        <v>712</v>
      </c>
      <c r="X15" s="164"/>
      <c r="Y15" s="164"/>
      <c r="Z15" s="164"/>
      <c r="AA15" s="164"/>
      <c r="AB15" s="164"/>
      <c r="AC15" s="165"/>
      <c r="AD15" s="163" t="s">
        <v>712</v>
      </c>
      <c r="AE15" s="164"/>
      <c r="AF15" s="164"/>
      <c r="AG15" s="164"/>
      <c r="AH15" s="164"/>
      <c r="AI15" s="164"/>
      <c r="AJ15" s="165"/>
      <c r="AK15" s="163" t="s">
        <v>712</v>
      </c>
      <c r="AL15" s="164"/>
      <c r="AM15" s="164"/>
      <c r="AN15" s="164"/>
      <c r="AO15" s="164"/>
      <c r="AP15" s="164"/>
      <c r="AQ15" s="165"/>
      <c r="AR15" s="163" t="s">
        <v>828</v>
      </c>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712</v>
      </c>
      <c r="Q16" s="164"/>
      <c r="R16" s="164"/>
      <c r="S16" s="164"/>
      <c r="T16" s="164"/>
      <c r="U16" s="164"/>
      <c r="V16" s="165"/>
      <c r="W16" s="163" t="s">
        <v>712</v>
      </c>
      <c r="X16" s="164"/>
      <c r="Y16" s="164"/>
      <c r="Z16" s="164"/>
      <c r="AA16" s="164"/>
      <c r="AB16" s="164"/>
      <c r="AC16" s="165"/>
      <c r="AD16" s="163" t="s">
        <v>712</v>
      </c>
      <c r="AE16" s="164"/>
      <c r="AF16" s="164"/>
      <c r="AG16" s="164"/>
      <c r="AH16" s="164"/>
      <c r="AI16" s="164"/>
      <c r="AJ16" s="165"/>
      <c r="AK16" s="163" t="s">
        <v>712</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712</v>
      </c>
      <c r="Q17" s="164"/>
      <c r="R17" s="164"/>
      <c r="S17" s="164"/>
      <c r="T17" s="164"/>
      <c r="U17" s="164"/>
      <c r="V17" s="165"/>
      <c r="W17" s="163" t="s">
        <v>712</v>
      </c>
      <c r="X17" s="164"/>
      <c r="Y17" s="164"/>
      <c r="Z17" s="164"/>
      <c r="AA17" s="164"/>
      <c r="AB17" s="164"/>
      <c r="AC17" s="165"/>
      <c r="AD17" s="163" t="s">
        <v>712</v>
      </c>
      <c r="AE17" s="164"/>
      <c r="AF17" s="164"/>
      <c r="AG17" s="164"/>
      <c r="AH17" s="164"/>
      <c r="AI17" s="164"/>
      <c r="AJ17" s="165"/>
      <c r="AK17" s="163" t="s">
        <v>712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298</v>
      </c>
      <c r="Q18" s="170"/>
      <c r="R18" s="170"/>
      <c r="S18" s="170"/>
      <c r="T18" s="170"/>
      <c r="U18" s="170"/>
      <c r="V18" s="171"/>
      <c r="W18" s="169">
        <f>SUM(W13:AC17)</f>
        <v>295</v>
      </c>
      <c r="X18" s="170"/>
      <c r="Y18" s="170"/>
      <c r="Z18" s="170"/>
      <c r="AA18" s="170"/>
      <c r="AB18" s="170"/>
      <c r="AC18" s="171"/>
      <c r="AD18" s="169">
        <f>SUM(AD13:AJ17)</f>
        <v>294</v>
      </c>
      <c r="AE18" s="170"/>
      <c r="AF18" s="170"/>
      <c r="AG18" s="170"/>
      <c r="AH18" s="170"/>
      <c r="AI18" s="170"/>
      <c r="AJ18" s="171"/>
      <c r="AK18" s="169">
        <f>SUM(AK13:AQ17)</f>
        <v>294</v>
      </c>
      <c r="AL18" s="170"/>
      <c r="AM18" s="170"/>
      <c r="AN18" s="170"/>
      <c r="AO18" s="170"/>
      <c r="AP18" s="170"/>
      <c r="AQ18" s="171"/>
      <c r="AR18" s="169">
        <f>SUM(AR13:AX17)</f>
        <v>294</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291</v>
      </c>
      <c r="Q19" s="164"/>
      <c r="R19" s="164"/>
      <c r="S19" s="164"/>
      <c r="T19" s="164"/>
      <c r="U19" s="164"/>
      <c r="V19" s="165"/>
      <c r="W19" s="163">
        <v>290</v>
      </c>
      <c r="X19" s="164"/>
      <c r="Y19" s="164"/>
      <c r="Z19" s="164"/>
      <c r="AA19" s="164"/>
      <c r="AB19" s="164"/>
      <c r="AC19" s="165"/>
      <c r="AD19" s="163">
        <v>277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0.97651006711409394</v>
      </c>
      <c r="Q20" s="535"/>
      <c r="R20" s="535"/>
      <c r="S20" s="535"/>
      <c r="T20" s="535"/>
      <c r="U20" s="535"/>
      <c r="V20" s="535"/>
      <c r="W20" s="535">
        <f t="shared" ref="W20" si="0">IF(W18=0, "-", SUM(W19)/W18)</f>
        <v>0.98305084745762716</v>
      </c>
      <c r="X20" s="535"/>
      <c r="Y20" s="535"/>
      <c r="Z20" s="535"/>
      <c r="AA20" s="535"/>
      <c r="AB20" s="535"/>
      <c r="AC20" s="535"/>
      <c r="AD20" s="535">
        <f t="shared" ref="AD20" si="1">IF(AD18=0, "-", SUM(AD19)/AD18)</f>
        <v>0.94217687074829937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0" t="s">
        <v>343</v>
      </c>
      <c r="H21" s="921"/>
      <c r="I21" s="921"/>
      <c r="J21" s="921"/>
      <c r="K21" s="921"/>
      <c r="L21" s="921"/>
      <c r="M21" s="921"/>
      <c r="N21" s="921"/>
      <c r="O21" s="921"/>
      <c r="P21" s="535">
        <f>IF(P19=0, "-", SUM(P19)/SUM(P13,P14))</f>
        <v>0.97651006711409394</v>
      </c>
      <c r="Q21" s="535"/>
      <c r="R21" s="535"/>
      <c r="S21" s="535"/>
      <c r="T21" s="535"/>
      <c r="U21" s="535"/>
      <c r="V21" s="535"/>
      <c r="W21" s="535">
        <f t="shared" ref="W21" si="2">IF(W19=0, "-", SUM(W19)/SUM(W13,W14))</f>
        <v>0.98305084745762716</v>
      </c>
      <c r="X21" s="535"/>
      <c r="Y21" s="535"/>
      <c r="Z21" s="535"/>
      <c r="AA21" s="535"/>
      <c r="AB21" s="535"/>
      <c r="AC21" s="535"/>
      <c r="AD21" s="535">
        <f t="shared" ref="AD21" si="3">IF(AD19=0, "-", SUM(AD19)/SUM(AD13,AD14))</f>
        <v>0.94217687074829937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697</v>
      </c>
      <c r="B22" s="139"/>
      <c r="C22" s="139"/>
      <c r="D22" s="139"/>
      <c r="E22" s="139"/>
      <c r="F22" s="140"/>
      <c r="G22" s="129" t="s">
        <v>323</v>
      </c>
      <c r="H22" s="130"/>
      <c r="I22" s="130"/>
      <c r="J22" s="130"/>
      <c r="K22" s="130"/>
      <c r="L22" s="130"/>
      <c r="M22" s="130"/>
      <c r="N22" s="130"/>
      <c r="O22" s="131"/>
      <c r="P22" s="147" t="s">
        <v>695</v>
      </c>
      <c r="Q22" s="130"/>
      <c r="R22" s="130"/>
      <c r="S22" s="130"/>
      <c r="T22" s="130"/>
      <c r="U22" s="130"/>
      <c r="V22" s="131"/>
      <c r="W22" s="147" t="s">
        <v>696</v>
      </c>
      <c r="X22" s="130"/>
      <c r="Y22" s="130"/>
      <c r="Z22" s="130"/>
      <c r="AA22" s="130"/>
      <c r="AB22" s="130"/>
      <c r="AC22" s="131"/>
      <c r="AD22" s="147" t="s">
        <v>322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702</v>
      </c>
      <c r="H23" s="133"/>
      <c r="I23" s="133"/>
      <c r="J23" s="133"/>
      <c r="K23" s="133"/>
      <c r="L23" s="133"/>
      <c r="M23" s="133"/>
      <c r="N23" s="133"/>
      <c r="O23" s="134"/>
      <c r="P23" s="160">
        <v>294</v>
      </c>
      <c r="Q23" s="161"/>
      <c r="R23" s="161"/>
      <c r="S23" s="161"/>
      <c r="T23" s="161"/>
      <c r="U23" s="161"/>
      <c r="V23" s="162"/>
      <c r="W23" s="160">
        <v>294</v>
      </c>
      <c r="X23" s="161"/>
      <c r="Y23" s="161"/>
      <c r="Z23" s="161"/>
      <c r="AA23" s="161"/>
      <c r="AB23" s="161"/>
      <c r="AC23" s="162"/>
      <c r="AD23" s="149" t="s">
        <v>827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327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324</v>
      </c>
      <c r="H29" s="229"/>
      <c r="I29" s="229"/>
      <c r="J29" s="229"/>
      <c r="K29" s="229"/>
      <c r="L29" s="229"/>
      <c r="M29" s="229"/>
      <c r="N29" s="229"/>
      <c r="O29" s="230"/>
      <c r="P29" s="163">
        <f>AK13</f>
        <v>294</v>
      </c>
      <c r="Q29" s="164"/>
      <c r="R29" s="164"/>
      <c r="S29" s="164"/>
      <c r="T29" s="164"/>
      <c r="U29" s="164"/>
      <c r="V29" s="165"/>
      <c r="W29" s="211">
        <f>AR13</f>
        <v>294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338</v>
      </c>
      <c r="B30" s="506"/>
      <c r="C30" s="506"/>
      <c r="D30" s="506"/>
      <c r="E30" s="506"/>
      <c r="F30" s="507"/>
      <c r="G30" s="648" t="s">
        <v>146</v>
      </c>
      <c r="H30" s="387"/>
      <c r="I30" s="387"/>
      <c r="J30" s="387"/>
      <c r="K30" s="387"/>
      <c r="L30" s="387"/>
      <c r="M30" s="387"/>
      <c r="N30" s="387"/>
      <c r="O30" s="577"/>
      <c r="P30" s="576" t="s">
        <v>59</v>
      </c>
      <c r="Q30" s="387"/>
      <c r="R30" s="387"/>
      <c r="S30" s="387"/>
      <c r="T30" s="387"/>
      <c r="U30" s="387"/>
      <c r="V30" s="387"/>
      <c r="W30" s="387"/>
      <c r="X30" s="577"/>
      <c r="Y30" s="461"/>
      <c r="Z30" s="462"/>
      <c r="AA30" s="463"/>
      <c r="AB30" s="382" t="s">
        <v>11</v>
      </c>
      <c r="AC30" s="383"/>
      <c r="AD30" s="384"/>
      <c r="AE30" s="382" t="s">
        <v>378</v>
      </c>
      <c r="AF30" s="383"/>
      <c r="AG30" s="383"/>
      <c r="AH30" s="384"/>
      <c r="AI30" s="385" t="s">
        <v>400</v>
      </c>
      <c r="AJ30" s="385"/>
      <c r="AK30" s="385"/>
      <c r="AL30" s="382"/>
      <c r="AM30" s="385" t="s">
        <v>497</v>
      </c>
      <c r="AN30" s="385"/>
      <c r="AO30" s="385"/>
      <c r="AP30" s="382"/>
      <c r="AQ30" s="639" t="s">
        <v>231</v>
      </c>
      <c r="AR30" s="640"/>
      <c r="AS30" s="640"/>
      <c r="AT30" s="641"/>
      <c r="AU30" s="387" t="s">
        <v>134</v>
      </c>
      <c r="AV30" s="387"/>
      <c r="AW30" s="387"/>
      <c r="AX30" s="388"/>
    </row>
    <row r="31" spans="1:50" ht="18.75" customHeight="1" x14ac:dyDescent="0.15">
      <c r="A31" s="508"/>
      <c r="B31" s="509"/>
      <c r="C31" s="509"/>
      <c r="D31" s="509"/>
      <c r="E31" s="509"/>
      <c r="F31" s="510"/>
      <c r="G31" s="565"/>
      <c r="H31" s="375"/>
      <c r="I31" s="375"/>
      <c r="J31" s="375"/>
      <c r="K31" s="375"/>
      <c r="L31" s="375"/>
      <c r="M31" s="375"/>
      <c r="N31" s="375"/>
      <c r="O31" s="566"/>
      <c r="P31" s="578"/>
      <c r="Q31" s="375"/>
      <c r="R31" s="375"/>
      <c r="S31" s="375"/>
      <c r="T31" s="375"/>
      <c r="U31" s="375"/>
      <c r="V31" s="375"/>
      <c r="W31" s="375"/>
      <c r="X31" s="566"/>
      <c r="Y31" s="464"/>
      <c r="Z31" s="465"/>
      <c r="AA31" s="466"/>
      <c r="AB31" s="332"/>
      <c r="AC31" s="333"/>
      <c r="AD31" s="334"/>
      <c r="AE31" s="332"/>
      <c r="AF31" s="333"/>
      <c r="AG31" s="333"/>
      <c r="AH31" s="334"/>
      <c r="AI31" s="386"/>
      <c r="AJ31" s="386"/>
      <c r="AK31" s="386"/>
      <c r="AL31" s="332"/>
      <c r="AM31" s="386"/>
      <c r="AN31" s="386"/>
      <c r="AO31" s="386"/>
      <c r="AP31" s="332"/>
      <c r="AQ31" s="231" t="s">
        <v>712</v>
      </c>
      <c r="AR31" s="178"/>
      <c r="AS31" s="179" t="s">
        <v>232</v>
      </c>
      <c r="AT31" s="202"/>
      <c r="AU31" s="271"/>
      <c r="AV31" s="271"/>
      <c r="AW31" s="375" t="s">
        <v>179</v>
      </c>
      <c r="AX31" s="376"/>
    </row>
    <row r="32" spans="1:50" ht="23.25" customHeight="1" x14ac:dyDescent="0.15">
      <c r="A32" s="511"/>
      <c r="B32" s="509"/>
      <c r="C32" s="509"/>
      <c r="D32" s="509"/>
      <c r="E32" s="509"/>
      <c r="F32" s="510"/>
      <c r="G32" s="536" t="s">
        <v>713</v>
      </c>
      <c r="H32" s="537"/>
      <c r="I32" s="537"/>
      <c r="J32" s="537"/>
      <c r="K32" s="537"/>
      <c r="L32" s="537"/>
      <c r="M32" s="537"/>
      <c r="N32" s="537"/>
      <c r="O32" s="538"/>
      <c r="P32" s="191" t="s">
        <v>714</v>
      </c>
      <c r="Q32" s="191"/>
      <c r="R32" s="191"/>
      <c r="S32" s="191"/>
      <c r="T32" s="191"/>
      <c r="U32" s="191"/>
      <c r="V32" s="191"/>
      <c r="W32" s="191"/>
      <c r="X32" s="233"/>
      <c r="Y32" s="339" t="s">
        <v>12</v>
      </c>
      <c r="Z32" s="545"/>
      <c r="AA32" s="546"/>
      <c r="AB32" s="547" t="s">
        <v>715</v>
      </c>
      <c r="AC32" s="547"/>
      <c r="AD32" s="547"/>
      <c r="AE32" s="363">
        <v>258589</v>
      </c>
      <c r="AF32" s="364"/>
      <c r="AG32" s="364"/>
      <c r="AH32" s="364"/>
      <c r="AI32" s="363">
        <v>271522</v>
      </c>
      <c r="AJ32" s="364"/>
      <c r="AK32" s="364"/>
      <c r="AL32" s="364"/>
      <c r="AM32" s="363">
        <v>135517</v>
      </c>
      <c r="AN32" s="364"/>
      <c r="AO32" s="364"/>
      <c r="AP32" s="364"/>
      <c r="AQ32" s="166" t="s">
        <v>712</v>
      </c>
      <c r="AR32" s="167"/>
      <c r="AS32" s="167"/>
      <c r="AT32" s="168"/>
      <c r="AU32" s="364" t="s">
        <v>712</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715</v>
      </c>
      <c r="AC33" s="518"/>
      <c r="AD33" s="518"/>
      <c r="AE33" s="363">
        <v>247200</v>
      </c>
      <c r="AF33" s="364"/>
      <c r="AG33" s="364"/>
      <c r="AH33" s="364"/>
      <c r="AI33" s="363">
        <v>258589</v>
      </c>
      <c r="AJ33" s="364"/>
      <c r="AK33" s="364"/>
      <c r="AL33" s="364"/>
      <c r="AM33" s="363">
        <v>271522</v>
      </c>
      <c r="AN33" s="364"/>
      <c r="AO33" s="364"/>
      <c r="AP33" s="364"/>
      <c r="AQ33" s="166" t="s">
        <v>712</v>
      </c>
      <c r="AR33" s="167"/>
      <c r="AS33" s="167"/>
      <c r="AT33" s="168"/>
      <c r="AU33" s="364"/>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104.6</v>
      </c>
      <c r="AF34" s="364"/>
      <c r="AG34" s="364"/>
      <c r="AH34" s="364"/>
      <c r="AI34" s="363">
        <v>105</v>
      </c>
      <c r="AJ34" s="364"/>
      <c r="AK34" s="364"/>
      <c r="AL34" s="364"/>
      <c r="AM34" s="363">
        <v>49.9</v>
      </c>
      <c r="AN34" s="364"/>
      <c r="AO34" s="364"/>
      <c r="AP34" s="364"/>
      <c r="AQ34" s="166" t="s">
        <v>712</v>
      </c>
      <c r="AR34" s="167"/>
      <c r="AS34" s="167"/>
      <c r="AT34" s="168"/>
      <c r="AU34" s="364" t="s">
        <v>712</v>
      </c>
      <c r="AV34" s="364"/>
      <c r="AW34" s="364"/>
      <c r="AX34" s="365"/>
    </row>
    <row r="35" spans="1:51" ht="23.25" customHeight="1" x14ac:dyDescent="0.15">
      <c r="A35" s="893" t="s">
        <v>368</v>
      </c>
      <c r="B35" s="894"/>
      <c r="C35" s="894"/>
      <c r="D35" s="894"/>
      <c r="E35" s="894"/>
      <c r="F35" s="895"/>
      <c r="G35" s="899" t="s">
        <v>716</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338</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378</v>
      </c>
      <c r="AF37" s="335"/>
      <c r="AG37" s="335"/>
      <c r="AH37" s="335"/>
      <c r="AI37" s="335" t="s">
        <v>400</v>
      </c>
      <c r="AJ37" s="335"/>
      <c r="AK37" s="335"/>
      <c r="AL37" s="335"/>
      <c r="AM37" s="335" t="s">
        <v>497</v>
      </c>
      <c r="AN37" s="335"/>
      <c r="AO37" s="335"/>
      <c r="AP37" s="335"/>
      <c r="AQ37" s="267" t="s">
        <v>231</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5"/>
      <c r="H38" s="375"/>
      <c r="I38" s="375"/>
      <c r="J38" s="375"/>
      <c r="K38" s="375"/>
      <c r="L38" s="375"/>
      <c r="M38" s="375"/>
      <c r="N38" s="375"/>
      <c r="O38" s="566"/>
      <c r="P38" s="578"/>
      <c r="Q38" s="375"/>
      <c r="R38" s="375"/>
      <c r="S38" s="375"/>
      <c r="T38" s="375"/>
      <c r="U38" s="375"/>
      <c r="V38" s="375"/>
      <c r="W38" s="375"/>
      <c r="X38" s="566"/>
      <c r="Y38" s="464"/>
      <c r="Z38" s="465"/>
      <c r="AA38" s="466"/>
      <c r="AB38" s="332"/>
      <c r="AC38" s="333"/>
      <c r="AD38" s="334"/>
      <c r="AE38" s="335"/>
      <c r="AF38" s="335"/>
      <c r="AG38" s="335"/>
      <c r="AH38" s="335"/>
      <c r="AI38" s="335"/>
      <c r="AJ38" s="335"/>
      <c r="AK38" s="335"/>
      <c r="AL38" s="335"/>
      <c r="AM38" s="335"/>
      <c r="AN38" s="335"/>
      <c r="AO38" s="335"/>
      <c r="AP38" s="335"/>
      <c r="AQ38" s="231"/>
      <c r="AR38" s="178"/>
      <c r="AS38" s="179" t="s">
        <v>232</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368</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338</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378</v>
      </c>
      <c r="AF44" s="335"/>
      <c r="AG44" s="335"/>
      <c r="AH44" s="335"/>
      <c r="AI44" s="335" t="s">
        <v>400</v>
      </c>
      <c r="AJ44" s="335"/>
      <c r="AK44" s="335"/>
      <c r="AL44" s="335"/>
      <c r="AM44" s="335" t="s">
        <v>497</v>
      </c>
      <c r="AN44" s="335"/>
      <c r="AO44" s="335"/>
      <c r="AP44" s="335"/>
      <c r="AQ44" s="267" t="s">
        <v>231</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5"/>
      <c r="H45" s="375"/>
      <c r="I45" s="375"/>
      <c r="J45" s="375"/>
      <c r="K45" s="375"/>
      <c r="L45" s="375"/>
      <c r="M45" s="375"/>
      <c r="N45" s="375"/>
      <c r="O45" s="566"/>
      <c r="P45" s="578"/>
      <c r="Q45" s="375"/>
      <c r="R45" s="375"/>
      <c r="S45" s="375"/>
      <c r="T45" s="375"/>
      <c r="U45" s="375"/>
      <c r="V45" s="375"/>
      <c r="W45" s="375"/>
      <c r="X45" s="566"/>
      <c r="Y45" s="464"/>
      <c r="Z45" s="465"/>
      <c r="AA45" s="466"/>
      <c r="AB45" s="332"/>
      <c r="AC45" s="333"/>
      <c r="AD45" s="334"/>
      <c r="AE45" s="335"/>
      <c r="AF45" s="335"/>
      <c r="AG45" s="335"/>
      <c r="AH45" s="335"/>
      <c r="AI45" s="335"/>
      <c r="AJ45" s="335"/>
      <c r="AK45" s="335"/>
      <c r="AL45" s="335"/>
      <c r="AM45" s="335"/>
      <c r="AN45" s="335"/>
      <c r="AO45" s="335"/>
      <c r="AP45" s="335"/>
      <c r="AQ45" s="231"/>
      <c r="AR45" s="178"/>
      <c r="AS45" s="179" t="s">
        <v>232</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368</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8" t="s">
        <v>338</v>
      </c>
      <c r="B51" s="509"/>
      <c r="C51" s="509"/>
      <c r="D51" s="509"/>
      <c r="E51" s="509"/>
      <c r="F51" s="510"/>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378</v>
      </c>
      <c r="AF51" s="335"/>
      <c r="AG51" s="335"/>
      <c r="AH51" s="335"/>
      <c r="AI51" s="335" t="s">
        <v>400</v>
      </c>
      <c r="AJ51" s="335"/>
      <c r="AK51" s="335"/>
      <c r="AL51" s="335"/>
      <c r="AM51" s="335" t="s">
        <v>497</v>
      </c>
      <c r="AN51" s="335"/>
      <c r="AO51" s="335"/>
      <c r="AP51" s="335"/>
      <c r="AQ51" s="267" t="s">
        <v>231</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5"/>
      <c r="H52" s="375"/>
      <c r="I52" s="375"/>
      <c r="J52" s="375"/>
      <c r="K52" s="375"/>
      <c r="L52" s="375"/>
      <c r="M52" s="375"/>
      <c r="N52" s="375"/>
      <c r="O52" s="566"/>
      <c r="P52" s="578"/>
      <c r="Q52" s="375"/>
      <c r="R52" s="375"/>
      <c r="S52" s="375"/>
      <c r="T52" s="375"/>
      <c r="U52" s="375"/>
      <c r="V52" s="375"/>
      <c r="W52" s="375"/>
      <c r="X52" s="566"/>
      <c r="Y52" s="464"/>
      <c r="Z52" s="465"/>
      <c r="AA52" s="466"/>
      <c r="AB52" s="332"/>
      <c r="AC52" s="333"/>
      <c r="AD52" s="334"/>
      <c r="AE52" s="335"/>
      <c r="AF52" s="335"/>
      <c r="AG52" s="335"/>
      <c r="AH52" s="335"/>
      <c r="AI52" s="335"/>
      <c r="AJ52" s="335"/>
      <c r="AK52" s="335"/>
      <c r="AL52" s="335"/>
      <c r="AM52" s="335"/>
      <c r="AN52" s="335"/>
      <c r="AO52" s="335"/>
      <c r="AP52" s="335"/>
      <c r="AQ52" s="231"/>
      <c r="AR52" s="178"/>
      <c r="AS52" s="179" t="s">
        <v>232</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368</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8" t="s">
        <v>338</v>
      </c>
      <c r="B58" s="509"/>
      <c r="C58" s="509"/>
      <c r="D58" s="509"/>
      <c r="E58" s="509"/>
      <c r="F58" s="510"/>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378</v>
      </c>
      <c r="AF58" s="335"/>
      <c r="AG58" s="335"/>
      <c r="AH58" s="335"/>
      <c r="AI58" s="335" t="s">
        <v>400</v>
      </c>
      <c r="AJ58" s="335"/>
      <c r="AK58" s="335"/>
      <c r="AL58" s="335"/>
      <c r="AM58" s="335" t="s">
        <v>497</v>
      </c>
      <c r="AN58" s="335"/>
      <c r="AO58" s="335"/>
      <c r="AP58" s="335"/>
      <c r="AQ58" s="267" t="s">
        <v>231</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5"/>
      <c r="H59" s="375"/>
      <c r="I59" s="375"/>
      <c r="J59" s="375"/>
      <c r="K59" s="375"/>
      <c r="L59" s="375"/>
      <c r="M59" s="375"/>
      <c r="N59" s="375"/>
      <c r="O59" s="566"/>
      <c r="P59" s="578"/>
      <c r="Q59" s="375"/>
      <c r="R59" s="375"/>
      <c r="S59" s="375"/>
      <c r="T59" s="375"/>
      <c r="U59" s="375"/>
      <c r="V59" s="375"/>
      <c r="W59" s="375"/>
      <c r="X59" s="566"/>
      <c r="Y59" s="464"/>
      <c r="Z59" s="465"/>
      <c r="AA59" s="466"/>
      <c r="AB59" s="332"/>
      <c r="AC59" s="333"/>
      <c r="AD59" s="334"/>
      <c r="AE59" s="335"/>
      <c r="AF59" s="335"/>
      <c r="AG59" s="335"/>
      <c r="AH59" s="335"/>
      <c r="AI59" s="335"/>
      <c r="AJ59" s="335"/>
      <c r="AK59" s="335"/>
      <c r="AL59" s="335"/>
      <c r="AM59" s="335"/>
      <c r="AN59" s="335"/>
      <c r="AO59" s="335"/>
      <c r="AP59" s="335"/>
      <c r="AQ59" s="231"/>
      <c r="AR59" s="178"/>
      <c r="AS59" s="179" t="s">
        <v>232</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368</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339</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334</v>
      </c>
      <c r="X65" s="866"/>
      <c r="Y65" s="869"/>
      <c r="Z65" s="869"/>
      <c r="AA65" s="870"/>
      <c r="AB65" s="863" t="s">
        <v>11</v>
      </c>
      <c r="AC65" s="859"/>
      <c r="AD65" s="860"/>
      <c r="AE65" s="335" t="s">
        <v>378</v>
      </c>
      <c r="AF65" s="335"/>
      <c r="AG65" s="335"/>
      <c r="AH65" s="335"/>
      <c r="AI65" s="335" t="s">
        <v>400</v>
      </c>
      <c r="AJ65" s="335"/>
      <c r="AK65" s="335"/>
      <c r="AL65" s="335"/>
      <c r="AM65" s="335" t="s">
        <v>497</v>
      </c>
      <c r="AN65" s="335"/>
      <c r="AO65" s="335"/>
      <c r="AP65" s="335"/>
      <c r="AQ65" s="215" t="s">
        <v>231</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232</v>
      </c>
      <c r="AT66" s="202"/>
      <c r="AU66" s="271"/>
      <c r="AV66" s="271"/>
      <c r="AW66" s="861" t="s">
        <v>337</v>
      </c>
      <c r="AX66" s="974"/>
      <c r="AY66">
        <f>$AY$65</f>
        <v>0</v>
      </c>
    </row>
    <row r="67" spans="1:51" ht="23.25" hidden="1" customHeight="1" x14ac:dyDescent="0.15">
      <c r="A67" s="847"/>
      <c r="B67" s="848"/>
      <c r="C67" s="848"/>
      <c r="D67" s="848"/>
      <c r="E67" s="848"/>
      <c r="F67" s="849"/>
      <c r="G67" s="975" t="s">
        <v>233</v>
      </c>
      <c r="H67" s="958"/>
      <c r="I67" s="959"/>
      <c r="J67" s="959"/>
      <c r="K67" s="959"/>
      <c r="L67" s="959"/>
      <c r="M67" s="959"/>
      <c r="N67" s="959"/>
      <c r="O67" s="960"/>
      <c r="P67" s="958"/>
      <c r="Q67" s="959"/>
      <c r="R67" s="959"/>
      <c r="S67" s="959"/>
      <c r="T67" s="959"/>
      <c r="U67" s="959"/>
      <c r="V67" s="960"/>
      <c r="W67" s="964"/>
      <c r="X67" s="965"/>
      <c r="Y67" s="945" t="s">
        <v>12</v>
      </c>
      <c r="Z67" s="945"/>
      <c r="AA67" s="946"/>
      <c r="AB67" s="947" t="s">
        <v>358</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358</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359</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344</v>
      </c>
      <c r="B70" s="848"/>
      <c r="C70" s="848"/>
      <c r="D70" s="848"/>
      <c r="E70" s="848"/>
      <c r="F70" s="849"/>
      <c r="G70" s="935" t="s">
        <v>234</v>
      </c>
      <c r="H70" s="936"/>
      <c r="I70" s="936"/>
      <c r="J70" s="936"/>
      <c r="K70" s="936"/>
      <c r="L70" s="936"/>
      <c r="M70" s="936"/>
      <c r="N70" s="936"/>
      <c r="O70" s="936"/>
      <c r="P70" s="936"/>
      <c r="Q70" s="936"/>
      <c r="R70" s="936"/>
      <c r="S70" s="936"/>
      <c r="T70" s="936"/>
      <c r="U70" s="936"/>
      <c r="V70" s="936"/>
      <c r="W70" s="939" t="s">
        <v>357</v>
      </c>
      <c r="X70" s="940"/>
      <c r="Y70" s="945" t="s">
        <v>12</v>
      </c>
      <c r="Z70" s="945"/>
      <c r="AA70" s="946"/>
      <c r="AB70" s="947" t="s">
        <v>358</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358</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359</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339</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378</v>
      </c>
      <c r="AF73" s="335"/>
      <c r="AG73" s="335"/>
      <c r="AH73" s="335"/>
      <c r="AI73" s="335" t="s">
        <v>400</v>
      </c>
      <c r="AJ73" s="335"/>
      <c r="AK73" s="335"/>
      <c r="AL73" s="335"/>
      <c r="AM73" s="335" t="s">
        <v>497</v>
      </c>
      <c r="AN73" s="335"/>
      <c r="AO73" s="335"/>
      <c r="AP73" s="335"/>
      <c r="AQ73" s="215" t="s">
        <v>231</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232</v>
      </c>
      <c r="AT74" s="202"/>
      <c r="AU74" s="231"/>
      <c r="AV74" s="178"/>
      <c r="AW74" s="179" t="s">
        <v>179</v>
      </c>
      <c r="AX74" s="180"/>
      <c r="AY74">
        <f>$AY$73</f>
        <v>0</v>
      </c>
    </row>
    <row r="75" spans="1:51" ht="23.25" hidden="1" customHeight="1" x14ac:dyDescent="0.15">
      <c r="A75" s="836"/>
      <c r="B75" s="837"/>
      <c r="C75" s="837"/>
      <c r="D75" s="837"/>
      <c r="E75" s="837"/>
      <c r="F75" s="838"/>
      <c r="G75" s="779"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371</v>
      </c>
      <c r="B78" s="909"/>
      <c r="C78" s="909"/>
      <c r="D78" s="909"/>
      <c r="E78" s="906" t="s">
        <v>318</v>
      </c>
      <c r="F78" s="907"/>
      <c r="G78" s="54" t="s">
        <v>234</v>
      </c>
      <c r="H78" s="790"/>
      <c r="I78" s="245"/>
      <c r="J78" s="245"/>
      <c r="K78" s="245"/>
      <c r="L78" s="245"/>
      <c r="M78" s="245"/>
      <c r="N78" s="245"/>
      <c r="O78" s="791"/>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333</v>
      </c>
      <c r="AP79" s="127"/>
      <c r="AQ79" s="127"/>
      <c r="AR79" s="76"/>
      <c r="AS79" s="126"/>
      <c r="AT79" s="127"/>
      <c r="AU79" s="127"/>
      <c r="AV79" s="127"/>
      <c r="AW79" s="127"/>
      <c r="AX79" s="128"/>
      <c r="AY79">
        <f>COUNTIF($AR$79,"☑")</f>
        <v>0</v>
      </c>
    </row>
    <row r="80" spans="1:51" ht="18.75" hidden="1" customHeight="1" x14ac:dyDescent="0.15">
      <c r="A80" s="515" t="s">
        <v>147</v>
      </c>
      <c r="B80" s="842" t="s">
        <v>331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690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6"/>
      <c r="B81" s="845"/>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5"/>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0"/>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5"/>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1"/>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6"/>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2"/>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4" t="s">
        <v>11</v>
      </c>
      <c r="AC85" s="455"/>
      <c r="AD85" s="456"/>
      <c r="AE85" s="335" t="s">
        <v>378</v>
      </c>
      <c r="AF85" s="335"/>
      <c r="AG85" s="335"/>
      <c r="AH85" s="335"/>
      <c r="AI85" s="335" t="s">
        <v>400</v>
      </c>
      <c r="AJ85" s="335"/>
      <c r="AK85" s="335"/>
      <c r="AL85" s="335"/>
      <c r="AM85" s="335" t="s">
        <v>497</v>
      </c>
      <c r="AN85" s="335"/>
      <c r="AO85" s="335"/>
      <c r="AP85" s="335"/>
      <c r="AQ85" s="215" t="s">
        <v>231</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c r="AR86" s="271"/>
      <c r="AS86" s="179" t="s">
        <v>232</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7"/>
      <c r="R87" s="797"/>
      <c r="S87" s="797"/>
      <c r="T87" s="797"/>
      <c r="U87" s="797"/>
      <c r="V87" s="797"/>
      <c r="W87" s="797"/>
      <c r="X87" s="798"/>
      <c r="Y87" s="753" t="s">
        <v>62</v>
      </c>
      <c r="Z87" s="754"/>
      <c r="AA87" s="755"/>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9"/>
      <c r="Q88" s="799"/>
      <c r="R88" s="799"/>
      <c r="S88" s="799"/>
      <c r="T88" s="799"/>
      <c r="U88" s="799"/>
      <c r="V88" s="799"/>
      <c r="W88" s="799"/>
      <c r="X88" s="800"/>
      <c r="Y88" s="730" t="s">
        <v>54</v>
      </c>
      <c r="Z88" s="731"/>
      <c r="AA88" s="732"/>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1"/>
      <c r="Y89" s="730" t="s">
        <v>13</v>
      </c>
      <c r="Z89" s="731"/>
      <c r="AA89" s="732"/>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4" t="s">
        <v>11</v>
      </c>
      <c r="AC90" s="455"/>
      <c r="AD90" s="456"/>
      <c r="AE90" s="335" t="s">
        <v>378</v>
      </c>
      <c r="AF90" s="335"/>
      <c r="AG90" s="335"/>
      <c r="AH90" s="335"/>
      <c r="AI90" s="335" t="s">
        <v>400</v>
      </c>
      <c r="AJ90" s="335"/>
      <c r="AK90" s="335"/>
      <c r="AL90" s="335"/>
      <c r="AM90" s="335" t="s">
        <v>497</v>
      </c>
      <c r="AN90" s="335"/>
      <c r="AO90" s="335"/>
      <c r="AP90" s="335"/>
      <c r="AQ90" s="215" t="s">
        <v>231</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232</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7"/>
      <c r="R92" s="797"/>
      <c r="S92" s="797"/>
      <c r="T92" s="797"/>
      <c r="U92" s="797"/>
      <c r="V92" s="797"/>
      <c r="W92" s="797"/>
      <c r="X92" s="798"/>
      <c r="Y92" s="753" t="s">
        <v>62</v>
      </c>
      <c r="Z92" s="754"/>
      <c r="AA92" s="755"/>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9"/>
      <c r="Q93" s="799"/>
      <c r="R93" s="799"/>
      <c r="S93" s="799"/>
      <c r="T93" s="799"/>
      <c r="U93" s="799"/>
      <c r="V93" s="799"/>
      <c r="W93" s="799"/>
      <c r="X93" s="800"/>
      <c r="Y93" s="730" t="s">
        <v>54</v>
      </c>
      <c r="Z93" s="731"/>
      <c r="AA93" s="732"/>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1"/>
      <c r="Y94" s="730" t="s">
        <v>13</v>
      </c>
      <c r="Z94" s="731"/>
      <c r="AA94" s="732"/>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4" t="s">
        <v>11</v>
      </c>
      <c r="AC95" s="455"/>
      <c r="AD95" s="456"/>
      <c r="AE95" s="335" t="s">
        <v>378</v>
      </c>
      <c r="AF95" s="335"/>
      <c r="AG95" s="335"/>
      <c r="AH95" s="335"/>
      <c r="AI95" s="335" t="s">
        <v>400</v>
      </c>
      <c r="AJ95" s="335"/>
      <c r="AK95" s="335"/>
      <c r="AL95" s="335"/>
      <c r="AM95" s="335" t="s">
        <v>497</v>
      </c>
      <c r="AN95" s="335"/>
      <c r="AO95" s="335"/>
      <c r="AP95" s="335"/>
      <c r="AQ95" s="215" t="s">
        <v>231</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232</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6" t="s">
        <v>13</v>
      </c>
      <c r="Z99" s="477"/>
      <c r="AA99" s="478"/>
      <c r="AB99" s="458" t="s">
        <v>14</v>
      </c>
      <c r="AC99" s="459"/>
      <c r="AD99" s="46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340</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1"/>
      <c r="Z100" s="462"/>
      <c r="AA100" s="463"/>
      <c r="AB100" s="853" t="s">
        <v>11</v>
      </c>
      <c r="AC100" s="853"/>
      <c r="AD100" s="853"/>
      <c r="AE100" s="819" t="s">
        <v>378</v>
      </c>
      <c r="AF100" s="820"/>
      <c r="AG100" s="820"/>
      <c r="AH100" s="821"/>
      <c r="AI100" s="819" t="s">
        <v>400</v>
      </c>
      <c r="AJ100" s="820"/>
      <c r="AK100" s="820"/>
      <c r="AL100" s="821"/>
      <c r="AM100" s="819" t="s">
        <v>497</v>
      </c>
      <c r="AN100" s="820"/>
      <c r="AO100" s="820"/>
      <c r="AP100" s="821"/>
      <c r="AQ100" s="922" t="s">
        <v>405</v>
      </c>
      <c r="AR100" s="923"/>
      <c r="AS100" s="923"/>
      <c r="AT100" s="924"/>
      <c r="AU100" s="922" t="s">
        <v>531</v>
      </c>
      <c r="AV100" s="923"/>
      <c r="AW100" s="923"/>
      <c r="AX100" s="925"/>
    </row>
    <row r="101" spans="1:60" ht="23.25" customHeight="1" x14ac:dyDescent="0.15">
      <c r="A101" s="487"/>
      <c r="B101" s="488"/>
      <c r="C101" s="488"/>
      <c r="D101" s="488"/>
      <c r="E101" s="488"/>
      <c r="F101" s="489"/>
      <c r="G101" s="191" t="s">
        <v>717</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7" t="s">
        <v>715</v>
      </c>
      <c r="AC101" s="547"/>
      <c r="AD101" s="547"/>
      <c r="AE101" s="358">
        <v>1317</v>
      </c>
      <c r="AF101" s="358"/>
      <c r="AG101" s="358"/>
      <c r="AH101" s="358"/>
      <c r="AI101" s="358">
        <v>1219</v>
      </c>
      <c r="AJ101" s="358"/>
      <c r="AK101" s="358"/>
      <c r="AL101" s="358"/>
      <c r="AM101" s="358">
        <v>1076</v>
      </c>
      <c r="AN101" s="358"/>
      <c r="AO101" s="358"/>
      <c r="AP101" s="358"/>
      <c r="AQ101" s="358" t="s">
        <v>822</v>
      </c>
      <c r="AR101" s="358"/>
      <c r="AS101" s="358"/>
      <c r="AT101" s="358"/>
      <c r="AU101" s="358" t="s">
        <v>394</v>
      </c>
      <c r="AV101" s="358"/>
      <c r="AW101" s="358"/>
      <c r="AX101" s="35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715</v>
      </c>
      <c r="AC102" s="547"/>
      <c r="AD102" s="547"/>
      <c r="AE102" s="358">
        <v>1389</v>
      </c>
      <c r="AF102" s="358"/>
      <c r="AG102" s="358"/>
      <c r="AH102" s="358"/>
      <c r="AI102" s="358">
        <v>1317</v>
      </c>
      <c r="AJ102" s="358"/>
      <c r="AK102" s="358"/>
      <c r="AL102" s="358"/>
      <c r="AM102" s="358">
        <v>1219</v>
      </c>
      <c r="AN102" s="358"/>
      <c r="AO102" s="358"/>
      <c r="AP102" s="358"/>
      <c r="AQ102" s="358">
        <v>1076</v>
      </c>
      <c r="AR102" s="358"/>
      <c r="AS102" s="358"/>
      <c r="AT102" s="358"/>
      <c r="AU102" s="371">
        <v>1076</v>
      </c>
      <c r="AV102" s="372"/>
      <c r="AW102" s="372"/>
      <c r="AX102" s="926"/>
    </row>
    <row r="103" spans="1:60" ht="31.5" hidden="1" customHeight="1" x14ac:dyDescent="0.15">
      <c r="A103" s="484" t="s">
        <v>340</v>
      </c>
      <c r="B103" s="485"/>
      <c r="C103" s="485"/>
      <c r="D103" s="485"/>
      <c r="E103" s="485"/>
      <c r="F103" s="486"/>
      <c r="G103" s="731" t="s">
        <v>60</v>
      </c>
      <c r="H103" s="731"/>
      <c r="I103" s="731"/>
      <c r="J103" s="731"/>
      <c r="K103" s="731"/>
      <c r="L103" s="731"/>
      <c r="M103" s="731"/>
      <c r="N103" s="731"/>
      <c r="O103" s="731"/>
      <c r="P103" s="731"/>
      <c r="Q103" s="731"/>
      <c r="R103" s="731"/>
      <c r="S103" s="731"/>
      <c r="T103" s="731"/>
      <c r="U103" s="731"/>
      <c r="V103" s="731"/>
      <c r="W103" s="731"/>
      <c r="X103" s="732"/>
      <c r="Y103" s="464"/>
      <c r="Z103" s="465"/>
      <c r="AA103" s="466"/>
      <c r="AB103" s="303" t="s">
        <v>11</v>
      </c>
      <c r="AC103" s="298"/>
      <c r="AD103" s="299"/>
      <c r="AE103" s="335" t="s">
        <v>378</v>
      </c>
      <c r="AF103" s="335"/>
      <c r="AG103" s="335"/>
      <c r="AH103" s="335"/>
      <c r="AI103" s="335" t="s">
        <v>400</v>
      </c>
      <c r="AJ103" s="335"/>
      <c r="AK103" s="335"/>
      <c r="AL103" s="335"/>
      <c r="AM103" s="335" t="s">
        <v>497</v>
      </c>
      <c r="AN103" s="335"/>
      <c r="AO103" s="335"/>
      <c r="AP103" s="335"/>
      <c r="AQ103" s="360" t="s">
        <v>405</v>
      </c>
      <c r="AR103" s="361"/>
      <c r="AS103" s="361"/>
      <c r="AT103" s="361"/>
      <c r="AU103" s="360" t="s">
        <v>531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340</v>
      </c>
      <c r="B106" s="485"/>
      <c r="C106" s="485"/>
      <c r="D106" s="485"/>
      <c r="E106" s="485"/>
      <c r="F106" s="486"/>
      <c r="G106" s="731" t="s">
        <v>60</v>
      </c>
      <c r="H106" s="731"/>
      <c r="I106" s="731"/>
      <c r="J106" s="731"/>
      <c r="K106" s="731"/>
      <c r="L106" s="731"/>
      <c r="M106" s="731"/>
      <c r="N106" s="731"/>
      <c r="O106" s="731"/>
      <c r="P106" s="731"/>
      <c r="Q106" s="731"/>
      <c r="R106" s="731"/>
      <c r="S106" s="731"/>
      <c r="T106" s="731"/>
      <c r="U106" s="731"/>
      <c r="V106" s="731"/>
      <c r="W106" s="731"/>
      <c r="X106" s="732"/>
      <c r="Y106" s="464"/>
      <c r="Z106" s="465"/>
      <c r="AA106" s="466"/>
      <c r="AB106" s="303" t="s">
        <v>11</v>
      </c>
      <c r="AC106" s="298"/>
      <c r="AD106" s="299"/>
      <c r="AE106" s="335" t="s">
        <v>378</v>
      </c>
      <c r="AF106" s="335"/>
      <c r="AG106" s="335"/>
      <c r="AH106" s="335"/>
      <c r="AI106" s="335" t="s">
        <v>400</v>
      </c>
      <c r="AJ106" s="335"/>
      <c r="AK106" s="335"/>
      <c r="AL106" s="335"/>
      <c r="AM106" s="335" t="s">
        <v>497</v>
      </c>
      <c r="AN106" s="335"/>
      <c r="AO106" s="335"/>
      <c r="AP106" s="335"/>
      <c r="AQ106" s="360" t="s">
        <v>405</v>
      </c>
      <c r="AR106" s="361"/>
      <c r="AS106" s="361"/>
      <c r="AT106" s="361"/>
      <c r="AU106" s="360" t="s">
        <v>531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340</v>
      </c>
      <c r="B109" s="485"/>
      <c r="C109" s="485"/>
      <c r="D109" s="485"/>
      <c r="E109" s="485"/>
      <c r="F109" s="486"/>
      <c r="G109" s="731" t="s">
        <v>60</v>
      </c>
      <c r="H109" s="731"/>
      <c r="I109" s="731"/>
      <c r="J109" s="731"/>
      <c r="K109" s="731"/>
      <c r="L109" s="731"/>
      <c r="M109" s="731"/>
      <c r="N109" s="731"/>
      <c r="O109" s="731"/>
      <c r="P109" s="731"/>
      <c r="Q109" s="731"/>
      <c r="R109" s="731"/>
      <c r="S109" s="731"/>
      <c r="T109" s="731"/>
      <c r="U109" s="731"/>
      <c r="V109" s="731"/>
      <c r="W109" s="731"/>
      <c r="X109" s="732"/>
      <c r="Y109" s="464"/>
      <c r="Z109" s="465"/>
      <c r="AA109" s="466"/>
      <c r="AB109" s="303" t="s">
        <v>11</v>
      </c>
      <c r="AC109" s="298"/>
      <c r="AD109" s="299"/>
      <c r="AE109" s="335" t="s">
        <v>378</v>
      </c>
      <c r="AF109" s="335"/>
      <c r="AG109" s="335"/>
      <c r="AH109" s="335"/>
      <c r="AI109" s="335" t="s">
        <v>400</v>
      </c>
      <c r="AJ109" s="335"/>
      <c r="AK109" s="335"/>
      <c r="AL109" s="335"/>
      <c r="AM109" s="335" t="s">
        <v>497</v>
      </c>
      <c r="AN109" s="335"/>
      <c r="AO109" s="335"/>
      <c r="AP109" s="335"/>
      <c r="AQ109" s="360" t="s">
        <v>405</v>
      </c>
      <c r="AR109" s="361"/>
      <c r="AS109" s="361"/>
      <c r="AT109" s="361"/>
      <c r="AU109" s="360" t="s">
        <v>531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340</v>
      </c>
      <c r="B112" s="485"/>
      <c r="C112" s="485"/>
      <c r="D112" s="485"/>
      <c r="E112" s="485"/>
      <c r="F112" s="486"/>
      <c r="G112" s="731" t="s">
        <v>60</v>
      </c>
      <c r="H112" s="731"/>
      <c r="I112" s="731"/>
      <c r="J112" s="731"/>
      <c r="K112" s="731"/>
      <c r="L112" s="731"/>
      <c r="M112" s="731"/>
      <c r="N112" s="731"/>
      <c r="O112" s="731"/>
      <c r="P112" s="731"/>
      <c r="Q112" s="731"/>
      <c r="R112" s="731"/>
      <c r="S112" s="731"/>
      <c r="T112" s="731"/>
      <c r="U112" s="731"/>
      <c r="V112" s="731"/>
      <c r="W112" s="731"/>
      <c r="X112" s="732"/>
      <c r="Y112" s="464"/>
      <c r="Z112" s="465"/>
      <c r="AA112" s="466"/>
      <c r="AB112" s="303" t="s">
        <v>11</v>
      </c>
      <c r="AC112" s="298"/>
      <c r="AD112" s="299"/>
      <c r="AE112" s="335" t="s">
        <v>378</v>
      </c>
      <c r="AF112" s="335"/>
      <c r="AG112" s="335"/>
      <c r="AH112" s="335"/>
      <c r="AI112" s="335" t="s">
        <v>400</v>
      </c>
      <c r="AJ112" s="335"/>
      <c r="AK112" s="335"/>
      <c r="AL112" s="335"/>
      <c r="AM112" s="335" t="s">
        <v>497</v>
      </c>
      <c r="AN112" s="335"/>
      <c r="AO112" s="335"/>
      <c r="AP112" s="335"/>
      <c r="AQ112" s="360" t="s">
        <v>405</v>
      </c>
      <c r="AR112" s="361"/>
      <c r="AS112" s="361"/>
      <c r="AT112" s="361"/>
      <c r="AU112" s="360" t="s">
        <v>531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378</v>
      </c>
      <c r="AF115" s="335"/>
      <c r="AG115" s="335"/>
      <c r="AH115" s="335"/>
      <c r="AI115" s="335" t="s">
        <v>400</v>
      </c>
      <c r="AJ115" s="335"/>
      <c r="AK115" s="335"/>
      <c r="AL115" s="335"/>
      <c r="AM115" s="335" t="s">
        <v>497</v>
      </c>
      <c r="AN115" s="335"/>
      <c r="AO115" s="335"/>
      <c r="AP115" s="335"/>
      <c r="AQ115" s="336" t="s">
        <v>532</v>
      </c>
      <c r="AR115" s="337"/>
      <c r="AS115" s="337"/>
      <c r="AT115" s="337"/>
      <c r="AU115" s="337"/>
      <c r="AV115" s="337"/>
      <c r="AW115" s="337"/>
      <c r="AX115" s="338"/>
    </row>
    <row r="116" spans="1:51" ht="23.25" customHeight="1" x14ac:dyDescent="0.15">
      <c r="A116" s="292"/>
      <c r="B116" s="293"/>
      <c r="C116" s="293"/>
      <c r="D116" s="293"/>
      <c r="E116" s="293"/>
      <c r="F116" s="294"/>
      <c r="G116" s="351" t="s">
        <v>718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719</v>
      </c>
      <c r="AC116" s="301"/>
      <c r="AD116" s="302"/>
      <c r="AE116" s="358">
        <v>21</v>
      </c>
      <c r="AF116" s="358"/>
      <c r="AG116" s="358"/>
      <c r="AH116" s="358"/>
      <c r="AI116" s="358">
        <v>24</v>
      </c>
      <c r="AJ116" s="358"/>
      <c r="AK116" s="358"/>
      <c r="AL116" s="358"/>
      <c r="AM116" s="358">
        <v>19.8</v>
      </c>
      <c r="AN116" s="358"/>
      <c r="AO116" s="358"/>
      <c r="AP116" s="358"/>
      <c r="AQ116" s="363">
        <v>22.6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720</v>
      </c>
      <c r="AC117" s="343"/>
      <c r="AD117" s="344"/>
      <c r="AE117" s="306" t="s">
        <v>721</v>
      </c>
      <c r="AF117" s="306"/>
      <c r="AG117" s="306"/>
      <c r="AH117" s="306"/>
      <c r="AI117" s="306" t="s">
        <v>821</v>
      </c>
      <c r="AJ117" s="306"/>
      <c r="AK117" s="306"/>
      <c r="AL117" s="306"/>
      <c r="AM117" s="306" t="s">
        <v>823</v>
      </c>
      <c r="AN117" s="306"/>
      <c r="AO117" s="306"/>
      <c r="AP117" s="306"/>
      <c r="AQ117" s="306" t="s">
        <v>824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378</v>
      </c>
      <c r="AF118" s="335"/>
      <c r="AG118" s="335"/>
      <c r="AH118" s="335"/>
      <c r="AI118" s="335" t="s">
        <v>400</v>
      </c>
      <c r="AJ118" s="335"/>
      <c r="AK118" s="335"/>
      <c r="AL118" s="335"/>
      <c r="AM118" s="335" t="s">
        <v>497</v>
      </c>
      <c r="AN118" s="335"/>
      <c r="AO118" s="335"/>
      <c r="AP118" s="335"/>
      <c r="AQ118" s="336" t="s">
        <v>532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348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347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378</v>
      </c>
      <c r="AF121" s="335"/>
      <c r="AG121" s="335"/>
      <c r="AH121" s="335"/>
      <c r="AI121" s="335" t="s">
        <v>400</v>
      </c>
      <c r="AJ121" s="335"/>
      <c r="AK121" s="335"/>
      <c r="AL121" s="335"/>
      <c r="AM121" s="335" t="s">
        <v>497</v>
      </c>
      <c r="AN121" s="335"/>
      <c r="AO121" s="335"/>
      <c r="AP121" s="335"/>
      <c r="AQ121" s="336" t="s">
        <v>532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349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350</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378</v>
      </c>
      <c r="AF124" s="335"/>
      <c r="AG124" s="335"/>
      <c r="AH124" s="335"/>
      <c r="AI124" s="335" t="s">
        <v>400</v>
      </c>
      <c r="AJ124" s="335"/>
      <c r="AK124" s="335"/>
      <c r="AL124" s="335"/>
      <c r="AM124" s="335" t="s">
        <v>497</v>
      </c>
      <c r="AN124" s="335"/>
      <c r="AO124" s="335"/>
      <c r="AP124" s="335"/>
      <c r="AQ124" s="336" t="s">
        <v>532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528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347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378</v>
      </c>
      <c r="AF127" s="335"/>
      <c r="AG127" s="335"/>
      <c r="AH127" s="335"/>
      <c r="AI127" s="335" t="s">
        <v>400</v>
      </c>
      <c r="AJ127" s="335"/>
      <c r="AK127" s="335"/>
      <c r="AL127" s="335"/>
      <c r="AM127" s="335" t="s">
        <v>497</v>
      </c>
      <c r="AN127" s="335"/>
      <c r="AO127" s="335"/>
      <c r="AP127" s="335"/>
      <c r="AQ127" s="336" t="s">
        <v>532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529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347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393</v>
      </c>
      <c r="B130" s="987"/>
      <c r="C130" s="986" t="s">
        <v>235</v>
      </c>
      <c r="D130" s="987"/>
      <c r="E130" s="308" t="s">
        <v>264</v>
      </c>
      <c r="F130" s="309"/>
      <c r="G130" s="310" t="s">
        <v>722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263</v>
      </c>
      <c r="F131" s="240"/>
      <c r="G131" s="237" t="s">
        <v>723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378</v>
      </c>
      <c r="AF132" s="199"/>
      <c r="AG132" s="199"/>
      <c r="AH132" s="200"/>
      <c r="AI132" s="215" t="s">
        <v>400</v>
      </c>
      <c r="AJ132" s="199"/>
      <c r="AK132" s="199"/>
      <c r="AL132" s="200"/>
      <c r="AM132" s="215" t="s">
        <v>689</v>
      </c>
      <c r="AN132" s="199"/>
      <c r="AO132" s="199"/>
      <c r="AP132" s="200"/>
      <c r="AQ132" s="267" t="s">
        <v>231</v>
      </c>
      <c r="AR132" s="268"/>
      <c r="AS132" s="268"/>
      <c r="AT132" s="269"/>
      <c r="AU132" s="279" t="s">
        <v>247</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712</v>
      </c>
      <c r="AR133" s="271"/>
      <c r="AS133" s="179" t="s">
        <v>232</v>
      </c>
      <c r="AT133" s="202"/>
      <c r="AU133" s="178" t="s">
        <v>712</v>
      </c>
      <c r="AV133" s="178"/>
      <c r="AW133" s="179" t="s">
        <v>179</v>
      </c>
      <c r="AX133" s="180"/>
      <c r="AY133">
        <f>$AY$132</f>
        <v>1</v>
      </c>
    </row>
    <row r="134" spans="1:51" ht="39.75" customHeight="1" x14ac:dyDescent="0.15">
      <c r="A134" s="990"/>
      <c r="B134" s="253"/>
      <c r="C134" s="252"/>
      <c r="D134" s="253"/>
      <c r="E134" s="252"/>
      <c r="F134" s="314"/>
      <c r="G134" s="232" t="s">
        <v>712</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712</v>
      </c>
      <c r="AC134" s="224"/>
      <c r="AD134" s="224"/>
      <c r="AE134" s="266" t="s">
        <v>712</v>
      </c>
      <c r="AF134" s="167"/>
      <c r="AG134" s="167"/>
      <c r="AH134" s="167"/>
      <c r="AI134" s="266" t="s">
        <v>712</v>
      </c>
      <c r="AJ134" s="167"/>
      <c r="AK134" s="167"/>
      <c r="AL134" s="167"/>
      <c r="AM134" s="266" t="s">
        <v>712</v>
      </c>
      <c r="AN134" s="167"/>
      <c r="AO134" s="167"/>
      <c r="AP134" s="167"/>
      <c r="AQ134" s="266" t="s">
        <v>712</v>
      </c>
      <c r="AR134" s="167"/>
      <c r="AS134" s="167"/>
      <c r="AT134" s="167"/>
      <c r="AU134" s="266" t="s">
        <v>712</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712</v>
      </c>
      <c r="AC135" s="175"/>
      <c r="AD135" s="175"/>
      <c r="AE135" s="266" t="s">
        <v>712</v>
      </c>
      <c r="AF135" s="167"/>
      <c r="AG135" s="167"/>
      <c r="AH135" s="167"/>
      <c r="AI135" s="266" t="s">
        <v>712</v>
      </c>
      <c r="AJ135" s="167"/>
      <c r="AK135" s="167"/>
      <c r="AL135" s="167"/>
      <c r="AM135" s="266" t="s">
        <v>712</v>
      </c>
      <c r="AN135" s="167"/>
      <c r="AO135" s="167"/>
      <c r="AP135" s="167"/>
      <c r="AQ135" s="266" t="s">
        <v>712</v>
      </c>
      <c r="AR135" s="167"/>
      <c r="AS135" s="167"/>
      <c r="AT135" s="167"/>
      <c r="AU135" s="266" t="s">
        <v>712</v>
      </c>
      <c r="AV135" s="167"/>
      <c r="AW135" s="167"/>
      <c r="AX135" s="208"/>
      <c r="AY135">
        <f t="shared" si="13"/>
        <v>1</v>
      </c>
    </row>
    <row r="136" spans="1:51" ht="18.75" hidden="1" customHeight="1" x14ac:dyDescent="0.15">
      <c r="A136" s="990"/>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378</v>
      </c>
      <c r="AF136" s="199"/>
      <c r="AG136" s="199"/>
      <c r="AH136" s="200"/>
      <c r="AI136" s="215" t="s">
        <v>400</v>
      </c>
      <c r="AJ136" s="199"/>
      <c r="AK136" s="199"/>
      <c r="AL136" s="200"/>
      <c r="AM136" s="215" t="s">
        <v>689</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378</v>
      </c>
      <c r="AF140" s="199"/>
      <c r="AG140" s="199"/>
      <c r="AH140" s="200"/>
      <c r="AI140" s="215" t="s">
        <v>400</v>
      </c>
      <c r="AJ140" s="199"/>
      <c r="AK140" s="199"/>
      <c r="AL140" s="200"/>
      <c r="AM140" s="215" t="s">
        <v>689</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378</v>
      </c>
      <c r="AF144" s="199"/>
      <c r="AG144" s="199"/>
      <c r="AH144" s="200"/>
      <c r="AI144" s="215" t="s">
        <v>400</v>
      </c>
      <c r="AJ144" s="199"/>
      <c r="AK144" s="199"/>
      <c r="AL144" s="200"/>
      <c r="AM144" s="215" t="s">
        <v>689</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378</v>
      </c>
      <c r="AF148" s="199"/>
      <c r="AG148" s="199"/>
      <c r="AH148" s="200"/>
      <c r="AI148" s="215" t="s">
        <v>400</v>
      </c>
      <c r="AJ148" s="199"/>
      <c r="AK148" s="199"/>
      <c r="AL148" s="200"/>
      <c r="AM148" s="215" t="s">
        <v>689</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248</v>
      </c>
      <c r="H152" s="199"/>
      <c r="I152" s="199"/>
      <c r="J152" s="199"/>
      <c r="K152" s="199"/>
      <c r="L152" s="199"/>
      <c r="M152" s="199"/>
      <c r="N152" s="199"/>
      <c r="O152" s="199"/>
      <c r="P152" s="200"/>
      <c r="Q152" s="215" t="s">
        <v>325</v>
      </c>
      <c r="R152" s="199"/>
      <c r="S152" s="199"/>
      <c r="T152" s="199"/>
      <c r="U152" s="199"/>
      <c r="V152" s="199"/>
      <c r="W152" s="199"/>
      <c r="X152" s="199"/>
      <c r="Y152" s="199"/>
      <c r="Z152" s="199"/>
      <c r="AA152" s="199"/>
      <c r="AB152" s="287" t="s">
        <v>326</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712</v>
      </c>
      <c r="H154" s="191"/>
      <c r="I154" s="191"/>
      <c r="J154" s="191"/>
      <c r="K154" s="191"/>
      <c r="L154" s="191"/>
      <c r="M154" s="191"/>
      <c r="N154" s="191"/>
      <c r="O154" s="191"/>
      <c r="P154" s="233"/>
      <c r="Q154" s="190" t="s">
        <v>712</v>
      </c>
      <c r="R154" s="191"/>
      <c r="S154" s="191"/>
      <c r="T154" s="191"/>
      <c r="U154" s="191"/>
      <c r="V154" s="191"/>
      <c r="W154" s="191"/>
      <c r="X154" s="191"/>
      <c r="Y154" s="191"/>
      <c r="Z154" s="191"/>
      <c r="AA154" s="917"/>
      <c r="AB154" s="256" t="s">
        <v>712</v>
      </c>
      <c r="AC154" s="257"/>
      <c r="AD154" s="257"/>
      <c r="AE154" s="262" t="s">
        <v>712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t="s">
        <v>712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248</v>
      </c>
      <c r="H159" s="199"/>
      <c r="I159" s="199"/>
      <c r="J159" s="199"/>
      <c r="K159" s="199"/>
      <c r="L159" s="199"/>
      <c r="M159" s="199"/>
      <c r="N159" s="199"/>
      <c r="O159" s="199"/>
      <c r="P159" s="200"/>
      <c r="Q159" s="215" t="s">
        <v>325</v>
      </c>
      <c r="R159" s="199"/>
      <c r="S159" s="199"/>
      <c r="T159" s="199"/>
      <c r="U159" s="199"/>
      <c r="V159" s="199"/>
      <c r="W159" s="199"/>
      <c r="X159" s="199"/>
      <c r="Y159" s="199"/>
      <c r="Z159" s="199"/>
      <c r="AA159" s="199"/>
      <c r="AB159" s="287" t="s">
        <v>326</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248</v>
      </c>
      <c r="H166" s="199"/>
      <c r="I166" s="199"/>
      <c r="J166" s="199"/>
      <c r="K166" s="199"/>
      <c r="L166" s="199"/>
      <c r="M166" s="199"/>
      <c r="N166" s="199"/>
      <c r="O166" s="199"/>
      <c r="P166" s="200"/>
      <c r="Q166" s="215" t="s">
        <v>325</v>
      </c>
      <c r="R166" s="199"/>
      <c r="S166" s="199"/>
      <c r="T166" s="199"/>
      <c r="U166" s="199"/>
      <c r="V166" s="199"/>
      <c r="W166" s="199"/>
      <c r="X166" s="199"/>
      <c r="Y166" s="199"/>
      <c r="Z166" s="199"/>
      <c r="AA166" s="199"/>
      <c r="AB166" s="287" t="s">
        <v>326</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248</v>
      </c>
      <c r="H173" s="199"/>
      <c r="I173" s="199"/>
      <c r="J173" s="199"/>
      <c r="K173" s="199"/>
      <c r="L173" s="199"/>
      <c r="M173" s="199"/>
      <c r="N173" s="199"/>
      <c r="O173" s="199"/>
      <c r="P173" s="200"/>
      <c r="Q173" s="215" t="s">
        <v>325</v>
      </c>
      <c r="R173" s="199"/>
      <c r="S173" s="199"/>
      <c r="T173" s="199"/>
      <c r="U173" s="199"/>
      <c r="V173" s="199"/>
      <c r="W173" s="199"/>
      <c r="X173" s="199"/>
      <c r="Y173" s="199"/>
      <c r="Z173" s="199"/>
      <c r="AA173" s="199"/>
      <c r="AB173" s="287" t="s">
        <v>326</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248</v>
      </c>
      <c r="H180" s="199"/>
      <c r="I180" s="199"/>
      <c r="J180" s="199"/>
      <c r="K180" s="199"/>
      <c r="L180" s="199"/>
      <c r="M180" s="199"/>
      <c r="N180" s="199"/>
      <c r="O180" s="199"/>
      <c r="P180" s="200"/>
      <c r="Q180" s="215" t="s">
        <v>325</v>
      </c>
      <c r="R180" s="199"/>
      <c r="S180" s="199"/>
      <c r="T180" s="199"/>
      <c r="U180" s="199"/>
      <c r="V180" s="199"/>
      <c r="W180" s="199"/>
      <c r="X180" s="199"/>
      <c r="Y180" s="199"/>
      <c r="Z180" s="199"/>
      <c r="AA180" s="199"/>
      <c r="AB180" s="287" t="s">
        <v>326</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291</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724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378</v>
      </c>
      <c r="AF192" s="199"/>
      <c r="AG192" s="199"/>
      <c r="AH192" s="200"/>
      <c r="AI192" s="215" t="s">
        <v>400</v>
      </c>
      <c r="AJ192" s="199"/>
      <c r="AK192" s="199"/>
      <c r="AL192" s="200"/>
      <c r="AM192" s="215" t="s">
        <v>689</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378</v>
      </c>
      <c r="AF196" s="199"/>
      <c r="AG196" s="199"/>
      <c r="AH196" s="200"/>
      <c r="AI196" s="215" t="s">
        <v>400</v>
      </c>
      <c r="AJ196" s="199"/>
      <c r="AK196" s="199"/>
      <c r="AL196" s="200"/>
      <c r="AM196" s="215" t="s">
        <v>689</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378</v>
      </c>
      <c r="AF200" s="199"/>
      <c r="AG200" s="199"/>
      <c r="AH200" s="200"/>
      <c r="AI200" s="215" t="s">
        <v>400</v>
      </c>
      <c r="AJ200" s="199"/>
      <c r="AK200" s="199"/>
      <c r="AL200" s="200"/>
      <c r="AM200" s="215" t="s">
        <v>689</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378</v>
      </c>
      <c r="AF204" s="199"/>
      <c r="AG204" s="199"/>
      <c r="AH204" s="200"/>
      <c r="AI204" s="215" t="s">
        <v>400</v>
      </c>
      <c r="AJ204" s="199"/>
      <c r="AK204" s="199"/>
      <c r="AL204" s="200"/>
      <c r="AM204" s="215" t="s">
        <v>689</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378</v>
      </c>
      <c r="AF208" s="199"/>
      <c r="AG208" s="199"/>
      <c r="AH208" s="200"/>
      <c r="AI208" s="215" t="s">
        <v>400</v>
      </c>
      <c r="AJ208" s="199"/>
      <c r="AK208" s="199"/>
      <c r="AL208" s="200"/>
      <c r="AM208" s="215" t="s">
        <v>689</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248</v>
      </c>
      <c r="H212" s="199"/>
      <c r="I212" s="199"/>
      <c r="J212" s="199"/>
      <c r="K212" s="199"/>
      <c r="L212" s="199"/>
      <c r="M212" s="199"/>
      <c r="N212" s="199"/>
      <c r="O212" s="199"/>
      <c r="P212" s="200"/>
      <c r="Q212" s="215" t="s">
        <v>325</v>
      </c>
      <c r="R212" s="199"/>
      <c r="S212" s="199"/>
      <c r="T212" s="199"/>
      <c r="U212" s="199"/>
      <c r="V212" s="199"/>
      <c r="W212" s="199"/>
      <c r="X212" s="199"/>
      <c r="Y212" s="199"/>
      <c r="Z212" s="199"/>
      <c r="AA212" s="199"/>
      <c r="AB212" s="287" t="s">
        <v>326</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248</v>
      </c>
      <c r="H219" s="199"/>
      <c r="I219" s="199"/>
      <c r="J219" s="199"/>
      <c r="K219" s="199"/>
      <c r="L219" s="199"/>
      <c r="M219" s="199"/>
      <c r="N219" s="199"/>
      <c r="O219" s="199"/>
      <c r="P219" s="200"/>
      <c r="Q219" s="215" t="s">
        <v>325</v>
      </c>
      <c r="R219" s="199"/>
      <c r="S219" s="199"/>
      <c r="T219" s="199"/>
      <c r="U219" s="199"/>
      <c r="V219" s="199"/>
      <c r="W219" s="199"/>
      <c r="X219" s="199"/>
      <c r="Y219" s="199"/>
      <c r="Z219" s="199"/>
      <c r="AA219" s="199"/>
      <c r="AB219" s="287" t="s">
        <v>326</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248</v>
      </c>
      <c r="H226" s="199"/>
      <c r="I226" s="199"/>
      <c r="J226" s="199"/>
      <c r="K226" s="199"/>
      <c r="L226" s="199"/>
      <c r="M226" s="199"/>
      <c r="N226" s="199"/>
      <c r="O226" s="199"/>
      <c r="P226" s="200"/>
      <c r="Q226" s="215" t="s">
        <v>325</v>
      </c>
      <c r="R226" s="199"/>
      <c r="S226" s="199"/>
      <c r="T226" s="199"/>
      <c r="U226" s="199"/>
      <c r="V226" s="199"/>
      <c r="W226" s="199"/>
      <c r="X226" s="199"/>
      <c r="Y226" s="199"/>
      <c r="Z226" s="199"/>
      <c r="AA226" s="199"/>
      <c r="AB226" s="287" t="s">
        <v>326</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248</v>
      </c>
      <c r="H233" s="199"/>
      <c r="I233" s="199"/>
      <c r="J233" s="199"/>
      <c r="K233" s="199"/>
      <c r="L233" s="199"/>
      <c r="M233" s="199"/>
      <c r="N233" s="199"/>
      <c r="O233" s="199"/>
      <c r="P233" s="200"/>
      <c r="Q233" s="215" t="s">
        <v>325</v>
      </c>
      <c r="R233" s="199"/>
      <c r="S233" s="199"/>
      <c r="T233" s="199"/>
      <c r="U233" s="199"/>
      <c r="V233" s="199"/>
      <c r="W233" s="199"/>
      <c r="X233" s="199"/>
      <c r="Y233" s="199"/>
      <c r="Z233" s="199"/>
      <c r="AA233" s="199"/>
      <c r="AB233" s="287" t="s">
        <v>326</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248</v>
      </c>
      <c r="H240" s="199"/>
      <c r="I240" s="199"/>
      <c r="J240" s="199"/>
      <c r="K240" s="199"/>
      <c r="L240" s="199"/>
      <c r="M240" s="199"/>
      <c r="N240" s="199"/>
      <c r="O240" s="199"/>
      <c r="P240" s="200"/>
      <c r="Q240" s="215" t="s">
        <v>325</v>
      </c>
      <c r="R240" s="199"/>
      <c r="S240" s="199"/>
      <c r="T240" s="199"/>
      <c r="U240" s="199"/>
      <c r="V240" s="199"/>
      <c r="W240" s="199"/>
      <c r="X240" s="199"/>
      <c r="Y240" s="199"/>
      <c r="Z240" s="199"/>
      <c r="AA240" s="199"/>
      <c r="AB240" s="287" t="s">
        <v>326</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291</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378</v>
      </c>
      <c r="AF252" s="199"/>
      <c r="AG252" s="199"/>
      <c r="AH252" s="200"/>
      <c r="AI252" s="215" t="s">
        <v>400</v>
      </c>
      <c r="AJ252" s="199"/>
      <c r="AK252" s="199"/>
      <c r="AL252" s="200"/>
      <c r="AM252" s="215" t="s">
        <v>689</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378</v>
      </c>
      <c r="AF256" s="199"/>
      <c r="AG256" s="199"/>
      <c r="AH256" s="200"/>
      <c r="AI256" s="215" t="s">
        <v>400</v>
      </c>
      <c r="AJ256" s="199"/>
      <c r="AK256" s="199"/>
      <c r="AL256" s="200"/>
      <c r="AM256" s="215" t="s">
        <v>689</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378</v>
      </c>
      <c r="AF260" s="199"/>
      <c r="AG260" s="199"/>
      <c r="AH260" s="200"/>
      <c r="AI260" s="215" t="s">
        <v>400</v>
      </c>
      <c r="AJ260" s="199"/>
      <c r="AK260" s="199"/>
      <c r="AL260" s="200"/>
      <c r="AM260" s="215" t="s">
        <v>689</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378</v>
      </c>
      <c r="AF264" s="199"/>
      <c r="AG264" s="199"/>
      <c r="AH264" s="200"/>
      <c r="AI264" s="215" t="s">
        <v>400</v>
      </c>
      <c r="AJ264" s="199"/>
      <c r="AK264" s="199"/>
      <c r="AL264" s="200"/>
      <c r="AM264" s="215" t="s">
        <v>689</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378</v>
      </c>
      <c r="AF268" s="199"/>
      <c r="AG268" s="199"/>
      <c r="AH268" s="200"/>
      <c r="AI268" s="215" t="s">
        <v>400</v>
      </c>
      <c r="AJ268" s="199"/>
      <c r="AK268" s="199"/>
      <c r="AL268" s="200"/>
      <c r="AM268" s="215" t="s">
        <v>689</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248</v>
      </c>
      <c r="H272" s="199"/>
      <c r="I272" s="199"/>
      <c r="J272" s="199"/>
      <c r="K272" s="199"/>
      <c r="L272" s="199"/>
      <c r="M272" s="199"/>
      <c r="N272" s="199"/>
      <c r="O272" s="199"/>
      <c r="P272" s="200"/>
      <c r="Q272" s="215" t="s">
        <v>325</v>
      </c>
      <c r="R272" s="199"/>
      <c r="S272" s="199"/>
      <c r="T272" s="199"/>
      <c r="U272" s="199"/>
      <c r="V272" s="199"/>
      <c r="W272" s="199"/>
      <c r="X272" s="199"/>
      <c r="Y272" s="199"/>
      <c r="Z272" s="199"/>
      <c r="AA272" s="199"/>
      <c r="AB272" s="287" t="s">
        <v>326</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248</v>
      </c>
      <c r="H279" s="199"/>
      <c r="I279" s="199"/>
      <c r="J279" s="199"/>
      <c r="K279" s="199"/>
      <c r="L279" s="199"/>
      <c r="M279" s="199"/>
      <c r="N279" s="199"/>
      <c r="O279" s="199"/>
      <c r="P279" s="200"/>
      <c r="Q279" s="215" t="s">
        <v>325</v>
      </c>
      <c r="R279" s="199"/>
      <c r="S279" s="199"/>
      <c r="T279" s="199"/>
      <c r="U279" s="199"/>
      <c r="V279" s="199"/>
      <c r="W279" s="199"/>
      <c r="X279" s="199"/>
      <c r="Y279" s="199"/>
      <c r="Z279" s="199"/>
      <c r="AA279" s="199"/>
      <c r="AB279" s="287" t="s">
        <v>326</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248</v>
      </c>
      <c r="H286" s="199"/>
      <c r="I286" s="199"/>
      <c r="J286" s="199"/>
      <c r="K286" s="199"/>
      <c r="L286" s="199"/>
      <c r="M286" s="199"/>
      <c r="N286" s="199"/>
      <c r="O286" s="199"/>
      <c r="P286" s="200"/>
      <c r="Q286" s="215" t="s">
        <v>325</v>
      </c>
      <c r="R286" s="199"/>
      <c r="S286" s="199"/>
      <c r="T286" s="199"/>
      <c r="U286" s="199"/>
      <c r="V286" s="199"/>
      <c r="W286" s="199"/>
      <c r="X286" s="199"/>
      <c r="Y286" s="199"/>
      <c r="Z286" s="199"/>
      <c r="AA286" s="199"/>
      <c r="AB286" s="287" t="s">
        <v>326</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248</v>
      </c>
      <c r="H293" s="199"/>
      <c r="I293" s="199"/>
      <c r="J293" s="199"/>
      <c r="K293" s="199"/>
      <c r="L293" s="199"/>
      <c r="M293" s="199"/>
      <c r="N293" s="199"/>
      <c r="O293" s="199"/>
      <c r="P293" s="200"/>
      <c r="Q293" s="215" t="s">
        <v>325</v>
      </c>
      <c r="R293" s="199"/>
      <c r="S293" s="199"/>
      <c r="T293" s="199"/>
      <c r="U293" s="199"/>
      <c r="V293" s="199"/>
      <c r="W293" s="199"/>
      <c r="X293" s="199"/>
      <c r="Y293" s="199"/>
      <c r="Z293" s="199"/>
      <c r="AA293" s="199"/>
      <c r="AB293" s="287" t="s">
        <v>326</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248</v>
      </c>
      <c r="H300" s="199"/>
      <c r="I300" s="199"/>
      <c r="J300" s="199"/>
      <c r="K300" s="199"/>
      <c r="L300" s="199"/>
      <c r="M300" s="199"/>
      <c r="N300" s="199"/>
      <c r="O300" s="199"/>
      <c r="P300" s="200"/>
      <c r="Q300" s="215" t="s">
        <v>325</v>
      </c>
      <c r="R300" s="199"/>
      <c r="S300" s="199"/>
      <c r="T300" s="199"/>
      <c r="U300" s="199"/>
      <c r="V300" s="199"/>
      <c r="W300" s="199"/>
      <c r="X300" s="199"/>
      <c r="Y300" s="199"/>
      <c r="Z300" s="199"/>
      <c r="AA300" s="199"/>
      <c r="AB300" s="287" t="s">
        <v>326</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291</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378</v>
      </c>
      <c r="AF312" s="199"/>
      <c r="AG312" s="199"/>
      <c r="AH312" s="200"/>
      <c r="AI312" s="215" t="s">
        <v>400</v>
      </c>
      <c r="AJ312" s="199"/>
      <c r="AK312" s="199"/>
      <c r="AL312" s="200"/>
      <c r="AM312" s="215" t="s">
        <v>689</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378</v>
      </c>
      <c r="AF316" s="199"/>
      <c r="AG316" s="199"/>
      <c r="AH316" s="200"/>
      <c r="AI316" s="215" t="s">
        <v>400</v>
      </c>
      <c r="AJ316" s="199"/>
      <c r="AK316" s="199"/>
      <c r="AL316" s="200"/>
      <c r="AM316" s="215" t="s">
        <v>689</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378</v>
      </c>
      <c r="AF320" s="199"/>
      <c r="AG320" s="199"/>
      <c r="AH320" s="200"/>
      <c r="AI320" s="215" t="s">
        <v>400</v>
      </c>
      <c r="AJ320" s="199"/>
      <c r="AK320" s="199"/>
      <c r="AL320" s="200"/>
      <c r="AM320" s="215" t="s">
        <v>689</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378</v>
      </c>
      <c r="AF324" s="199"/>
      <c r="AG324" s="199"/>
      <c r="AH324" s="200"/>
      <c r="AI324" s="215" t="s">
        <v>400</v>
      </c>
      <c r="AJ324" s="199"/>
      <c r="AK324" s="199"/>
      <c r="AL324" s="200"/>
      <c r="AM324" s="215" t="s">
        <v>689</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378</v>
      </c>
      <c r="AF328" s="199"/>
      <c r="AG328" s="199"/>
      <c r="AH328" s="200"/>
      <c r="AI328" s="215" t="s">
        <v>400</v>
      </c>
      <c r="AJ328" s="199"/>
      <c r="AK328" s="199"/>
      <c r="AL328" s="200"/>
      <c r="AM328" s="215" t="s">
        <v>689</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248</v>
      </c>
      <c r="H332" s="199"/>
      <c r="I332" s="199"/>
      <c r="J332" s="199"/>
      <c r="K332" s="199"/>
      <c r="L332" s="199"/>
      <c r="M332" s="199"/>
      <c r="N332" s="199"/>
      <c r="O332" s="199"/>
      <c r="P332" s="200"/>
      <c r="Q332" s="215" t="s">
        <v>325</v>
      </c>
      <c r="R332" s="199"/>
      <c r="S332" s="199"/>
      <c r="T332" s="199"/>
      <c r="U332" s="199"/>
      <c r="V332" s="199"/>
      <c r="W332" s="199"/>
      <c r="X332" s="199"/>
      <c r="Y332" s="199"/>
      <c r="Z332" s="199"/>
      <c r="AA332" s="199"/>
      <c r="AB332" s="287" t="s">
        <v>326</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248</v>
      </c>
      <c r="H339" s="199"/>
      <c r="I339" s="199"/>
      <c r="J339" s="199"/>
      <c r="K339" s="199"/>
      <c r="L339" s="199"/>
      <c r="M339" s="199"/>
      <c r="N339" s="199"/>
      <c r="O339" s="199"/>
      <c r="P339" s="200"/>
      <c r="Q339" s="215" t="s">
        <v>325</v>
      </c>
      <c r="R339" s="199"/>
      <c r="S339" s="199"/>
      <c r="T339" s="199"/>
      <c r="U339" s="199"/>
      <c r="V339" s="199"/>
      <c r="W339" s="199"/>
      <c r="X339" s="199"/>
      <c r="Y339" s="199"/>
      <c r="Z339" s="199"/>
      <c r="AA339" s="199"/>
      <c r="AB339" s="287" t="s">
        <v>326</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248</v>
      </c>
      <c r="H346" s="199"/>
      <c r="I346" s="199"/>
      <c r="J346" s="199"/>
      <c r="K346" s="199"/>
      <c r="L346" s="199"/>
      <c r="M346" s="199"/>
      <c r="N346" s="199"/>
      <c r="O346" s="199"/>
      <c r="P346" s="200"/>
      <c r="Q346" s="215" t="s">
        <v>325</v>
      </c>
      <c r="R346" s="199"/>
      <c r="S346" s="199"/>
      <c r="T346" s="199"/>
      <c r="U346" s="199"/>
      <c r="V346" s="199"/>
      <c r="W346" s="199"/>
      <c r="X346" s="199"/>
      <c r="Y346" s="199"/>
      <c r="Z346" s="199"/>
      <c r="AA346" s="199"/>
      <c r="AB346" s="287" t="s">
        <v>326</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248</v>
      </c>
      <c r="H353" s="199"/>
      <c r="I353" s="199"/>
      <c r="J353" s="199"/>
      <c r="K353" s="199"/>
      <c r="L353" s="199"/>
      <c r="M353" s="199"/>
      <c r="N353" s="199"/>
      <c r="O353" s="199"/>
      <c r="P353" s="200"/>
      <c r="Q353" s="215" t="s">
        <v>325</v>
      </c>
      <c r="R353" s="199"/>
      <c r="S353" s="199"/>
      <c r="T353" s="199"/>
      <c r="U353" s="199"/>
      <c r="V353" s="199"/>
      <c r="W353" s="199"/>
      <c r="X353" s="199"/>
      <c r="Y353" s="199"/>
      <c r="Z353" s="199"/>
      <c r="AA353" s="199"/>
      <c r="AB353" s="287" t="s">
        <v>326</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248</v>
      </c>
      <c r="H360" s="199"/>
      <c r="I360" s="199"/>
      <c r="J360" s="199"/>
      <c r="K360" s="199"/>
      <c r="L360" s="199"/>
      <c r="M360" s="199"/>
      <c r="N360" s="199"/>
      <c r="O360" s="199"/>
      <c r="P360" s="200"/>
      <c r="Q360" s="215" t="s">
        <v>325</v>
      </c>
      <c r="R360" s="199"/>
      <c r="S360" s="199"/>
      <c r="T360" s="199"/>
      <c r="U360" s="199"/>
      <c r="V360" s="199"/>
      <c r="W360" s="199"/>
      <c r="X360" s="199"/>
      <c r="Y360" s="199"/>
      <c r="Z360" s="199"/>
      <c r="AA360" s="199"/>
      <c r="AB360" s="287" t="s">
        <v>326</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291</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378</v>
      </c>
      <c r="AF372" s="199"/>
      <c r="AG372" s="199"/>
      <c r="AH372" s="200"/>
      <c r="AI372" s="215" t="s">
        <v>400</v>
      </c>
      <c r="AJ372" s="199"/>
      <c r="AK372" s="199"/>
      <c r="AL372" s="200"/>
      <c r="AM372" s="215" t="s">
        <v>689</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378</v>
      </c>
      <c r="AF376" s="199"/>
      <c r="AG376" s="199"/>
      <c r="AH376" s="200"/>
      <c r="AI376" s="215" t="s">
        <v>400</v>
      </c>
      <c r="AJ376" s="199"/>
      <c r="AK376" s="199"/>
      <c r="AL376" s="200"/>
      <c r="AM376" s="215" t="s">
        <v>689</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378</v>
      </c>
      <c r="AF380" s="199"/>
      <c r="AG380" s="199"/>
      <c r="AH380" s="200"/>
      <c r="AI380" s="215" t="s">
        <v>400</v>
      </c>
      <c r="AJ380" s="199"/>
      <c r="AK380" s="199"/>
      <c r="AL380" s="200"/>
      <c r="AM380" s="215" t="s">
        <v>689</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378</v>
      </c>
      <c r="AF384" s="199"/>
      <c r="AG384" s="199"/>
      <c r="AH384" s="200"/>
      <c r="AI384" s="215" t="s">
        <v>400</v>
      </c>
      <c r="AJ384" s="199"/>
      <c r="AK384" s="199"/>
      <c r="AL384" s="200"/>
      <c r="AM384" s="215" t="s">
        <v>689</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378</v>
      </c>
      <c r="AF388" s="199"/>
      <c r="AG388" s="199"/>
      <c r="AH388" s="200"/>
      <c r="AI388" s="215" t="s">
        <v>400</v>
      </c>
      <c r="AJ388" s="199"/>
      <c r="AK388" s="199"/>
      <c r="AL388" s="200"/>
      <c r="AM388" s="215" t="s">
        <v>689</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248</v>
      </c>
      <c r="H392" s="199"/>
      <c r="I392" s="199"/>
      <c r="J392" s="199"/>
      <c r="K392" s="199"/>
      <c r="L392" s="199"/>
      <c r="M392" s="199"/>
      <c r="N392" s="199"/>
      <c r="O392" s="199"/>
      <c r="P392" s="200"/>
      <c r="Q392" s="215" t="s">
        <v>325</v>
      </c>
      <c r="R392" s="199"/>
      <c r="S392" s="199"/>
      <c r="T392" s="199"/>
      <c r="U392" s="199"/>
      <c r="V392" s="199"/>
      <c r="W392" s="199"/>
      <c r="X392" s="199"/>
      <c r="Y392" s="199"/>
      <c r="Z392" s="199"/>
      <c r="AA392" s="199"/>
      <c r="AB392" s="287" t="s">
        <v>326</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248</v>
      </c>
      <c r="H399" s="199"/>
      <c r="I399" s="199"/>
      <c r="J399" s="199"/>
      <c r="K399" s="199"/>
      <c r="L399" s="199"/>
      <c r="M399" s="199"/>
      <c r="N399" s="199"/>
      <c r="O399" s="199"/>
      <c r="P399" s="200"/>
      <c r="Q399" s="215" t="s">
        <v>325</v>
      </c>
      <c r="R399" s="199"/>
      <c r="S399" s="199"/>
      <c r="T399" s="199"/>
      <c r="U399" s="199"/>
      <c r="V399" s="199"/>
      <c r="W399" s="199"/>
      <c r="X399" s="199"/>
      <c r="Y399" s="199"/>
      <c r="Z399" s="199"/>
      <c r="AA399" s="199"/>
      <c r="AB399" s="287" t="s">
        <v>326</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248</v>
      </c>
      <c r="H406" s="199"/>
      <c r="I406" s="199"/>
      <c r="J406" s="199"/>
      <c r="K406" s="199"/>
      <c r="L406" s="199"/>
      <c r="M406" s="199"/>
      <c r="N406" s="199"/>
      <c r="O406" s="199"/>
      <c r="P406" s="200"/>
      <c r="Q406" s="215" t="s">
        <v>325</v>
      </c>
      <c r="R406" s="199"/>
      <c r="S406" s="199"/>
      <c r="T406" s="199"/>
      <c r="U406" s="199"/>
      <c r="V406" s="199"/>
      <c r="W406" s="199"/>
      <c r="X406" s="199"/>
      <c r="Y406" s="199"/>
      <c r="Z406" s="199"/>
      <c r="AA406" s="199"/>
      <c r="AB406" s="287" t="s">
        <v>326</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248</v>
      </c>
      <c r="H413" s="199"/>
      <c r="I413" s="199"/>
      <c r="J413" s="199"/>
      <c r="K413" s="199"/>
      <c r="L413" s="199"/>
      <c r="M413" s="199"/>
      <c r="N413" s="199"/>
      <c r="O413" s="199"/>
      <c r="P413" s="200"/>
      <c r="Q413" s="215" t="s">
        <v>325</v>
      </c>
      <c r="R413" s="199"/>
      <c r="S413" s="199"/>
      <c r="T413" s="199"/>
      <c r="U413" s="199"/>
      <c r="V413" s="199"/>
      <c r="W413" s="199"/>
      <c r="X413" s="199"/>
      <c r="Y413" s="199"/>
      <c r="Z413" s="199"/>
      <c r="AA413" s="199"/>
      <c r="AB413" s="287" t="s">
        <v>326</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248</v>
      </c>
      <c r="H420" s="199"/>
      <c r="I420" s="199"/>
      <c r="J420" s="199"/>
      <c r="K420" s="199"/>
      <c r="L420" s="199"/>
      <c r="M420" s="199"/>
      <c r="N420" s="199"/>
      <c r="O420" s="199"/>
      <c r="P420" s="200"/>
      <c r="Q420" s="215" t="s">
        <v>325</v>
      </c>
      <c r="R420" s="199"/>
      <c r="S420" s="199"/>
      <c r="T420" s="199"/>
      <c r="U420" s="199"/>
      <c r="V420" s="199"/>
      <c r="W420" s="199"/>
      <c r="X420" s="199"/>
      <c r="Y420" s="199"/>
      <c r="Z420" s="199"/>
      <c r="AA420" s="199"/>
      <c r="AB420" s="287" t="s">
        <v>326</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291</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661</v>
      </c>
      <c r="D430" s="251"/>
      <c r="E430" s="239" t="s">
        <v>387</v>
      </c>
      <c r="F430" s="444"/>
      <c r="G430" s="241" t="s">
        <v>251</v>
      </c>
      <c r="H430" s="188"/>
      <c r="I430" s="188"/>
      <c r="J430" s="242" t="s">
        <v>712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533</v>
      </c>
      <c r="AJ431" s="214"/>
      <c r="AK431" s="214"/>
      <c r="AL431" s="215"/>
      <c r="AM431" s="214" t="s">
        <v>534</v>
      </c>
      <c r="AN431" s="214"/>
      <c r="AO431" s="214"/>
      <c r="AP431" s="215"/>
      <c r="AQ431" s="215" t="s">
        <v>231</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712</v>
      </c>
      <c r="AF432" s="178"/>
      <c r="AG432" s="179" t="s">
        <v>232</v>
      </c>
      <c r="AH432" s="202"/>
      <c r="AI432" s="216"/>
      <c r="AJ432" s="216"/>
      <c r="AK432" s="216"/>
      <c r="AL432" s="217"/>
      <c r="AM432" s="216"/>
      <c r="AN432" s="216"/>
      <c r="AO432" s="216"/>
      <c r="AP432" s="217"/>
      <c r="AQ432" s="231" t="s">
        <v>712</v>
      </c>
      <c r="AR432" s="178"/>
      <c r="AS432" s="179" t="s">
        <v>232</v>
      </c>
      <c r="AT432" s="202"/>
      <c r="AU432" s="178" t="s">
        <v>712</v>
      </c>
      <c r="AV432" s="178"/>
      <c r="AW432" s="179" t="s">
        <v>179</v>
      </c>
      <c r="AX432" s="180"/>
      <c r="AY432">
        <f>$AY$431</f>
        <v>1</v>
      </c>
    </row>
    <row r="433" spans="1:51" ht="23.25" customHeight="1" x14ac:dyDescent="0.15">
      <c r="A433" s="990"/>
      <c r="B433" s="253"/>
      <c r="C433" s="252"/>
      <c r="D433" s="253"/>
      <c r="E433" s="196"/>
      <c r="F433" s="197"/>
      <c r="G433" s="232" t="s">
        <v>712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712</v>
      </c>
      <c r="AC433" s="175"/>
      <c r="AD433" s="175"/>
      <c r="AE433" s="166" t="s">
        <v>712</v>
      </c>
      <c r="AF433" s="167"/>
      <c r="AG433" s="167"/>
      <c r="AH433" s="167"/>
      <c r="AI433" s="166" t="s">
        <v>712</v>
      </c>
      <c r="AJ433" s="167"/>
      <c r="AK433" s="167"/>
      <c r="AL433" s="167"/>
      <c r="AM433" s="166" t="s">
        <v>712</v>
      </c>
      <c r="AN433" s="167"/>
      <c r="AO433" s="167"/>
      <c r="AP433" s="168"/>
      <c r="AQ433" s="166" t="s">
        <v>712</v>
      </c>
      <c r="AR433" s="167"/>
      <c r="AS433" s="167"/>
      <c r="AT433" s="168"/>
      <c r="AU433" s="167" t="s">
        <v>712</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712</v>
      </c>
      <c r="AC434" s="224"/>
      <c r="AD434" s="224"/>
      <c r="AE434" s="166" t="s">
        <v>712</v>
      </c>
      <c r="AF434" s="167"/>
      <c r="AG434" s="167"/>
      <c r="AH434" s="168"/>
      <c r="AI434" s="166" t="s">
        <v>712</v>
      </c>
      <c r="AJ434" s="167"/>
      <c r="AK434" s="167"/>
      <c r="AL434" s="167"/>
      <c r="AM434" s="166" t="s">
        <v>712</v>
      </c>
      <c r="AN434" s="167"/>
      <c r="AO434" s="167"/>
      <c r="AP434" s="168"/>
      <c r="AQ434" s="166" t="s">
        <v>712</v>
      </c>
      <c r="AR434" s="167"/>
      <c r="AS434" s="167"/>
      <c r="AT434" s="168"/>
      <c r="AU434" s="167" t="s">
        <v>712</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712</v>
      </c>
      <c r="AF435" s="167"/>
      <c r="AG435" s="167"/>
      <c r="AH435" s="168"/>
      <c r="AI435" s="166" t="s">
        <v>712</v>
      </c>
      <c r="AJ435" s="167"/>
      <c r="AK435" s="167"/>
      <c r="AL435" s="167"/>
      <c r="AM435" s="166" t="s">
        <v>712</v>
      </c>
      <c r="AN435" s="167"/>
      <c r="AO435" s="167"/>
      <c r="AP435" s="168"/>
      <c r="AQ435" s="166" t="s">
        <v>712</v>
      </c>
      <c r="AR435" s="167"/>
      <c r="AS435" s="167"/>
      <c r="AT435" s="168"/>
      <c r="AU435" s="167" t="s">
        <v>712</v>
      </c>
      <c r="AV435" s="167"/>
      <c r="AW435" s="167"/>
      <c r="AX435" s="208"/>
      <c r="AY435">
        <f t="shared" si="63"/>
        <v>1</v>
      </c>
    </row>
    <row r="436" spans="1:51" ht="18.75" hidden="1" customHeight="1" x14ac:dyDescent="0.15">
      <c r="A436" s="990"/>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533</v>
      </c>
      <c r="AJ436" s="214"/>
      <c r="AK436" s="214"/>
      <c r="AL436" s="215"/>
      <c r="AM436" s="214" t="s">
        <v>534</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533</v>
      </c>
      <c r="AJ441" s="214"/>
      <c r="AK441" s="214"/>
      <c r="AL441" s="215"/>
      <c r="AM441" s="214" t="s">
        <v>534</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533</v>
      </c>
      <c r="AJ446" s="214"/>
      <c r="AK446" s="214"/>
      <c r="AL446" s="215"/>
      <c r="AM446" s="214" t="s">
        <v>534</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533</v>
      </c>
      <c r="AJ451" s="214"/>
      <c r="AK451" s="214"/>
      <c r="AL451" s="215"/>
      <c r="AM451" s="214" t="s">
        <v>534</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533</v>
      </c>
      <c r="AJ456" s="214"/>
      <c r="AK456" s="214"/>
      <c r="AL456" s="215"/>
      <c r="AM456" s="214" t="s">
        <v>534</v>
      </c>
      <c r="AN456" s="214"/>
      <c r="AO456" s="214"/>
      <c r="AP456" s="215"/>
      <c r="AQ456" s="215" t="s">
        <v>231</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712</v>
      </c>
      <c r="AF457" s="178"/>
      <c r="AG457" s="179" t="s">
        <v>232</v>
      </c>
      <c r="AH457" s="202"/>
      <c r="AI457" s="216"/>
      <c r="AJ457" s="216"/>
      <c r="AK457" s="216"/>
      <c r="AL457" s="217"/>
      <c r="AM457" s="216"/>
      <c r="AN457" s="216"/>
      <c r="AO457" s="216"/>
      <c r="AP457" s="217"/>
      <c r="AQ457" s="231" t="s">
        <v>712</v>
      </c>
      <c r="AR457" s="178"/>
      <c r="AS457" s="179" t="s">
        <v>232</v>
      </c>
      <c r="AT457" s="202"/>
      <c r="AU457" s="178" t="s">
        <v>712</v>
      </c>
      <c r="AV457" s="178"/>
      <c r="AW457" s="179" t="s">
        <v>179</v>
      </c>
      <c r="AX457" s="180"/>
      <c r="AY457">
        <f>$AY$456</f>
        <v>1</v>
      </c>
    </row>
    <row r="458" spans="1:51" ht="23.25" customHeight="1" x14ac:dyDescent="0.15">
      <c r="A458" s="990"/>
      <c r="B458" s="253"/>
      <c r="C458" s="252"/>
      <c r="D458" s="253"/>
      <c r="E458" s="196"/>
      <c r="F458" s="197"/>
      <c r="G458" s="232" t="s">
        <v>712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712</v>
      </c>
      <c r="AC458" s="175"/>
      <c r="AD458" s="175"/>
      <c r="AE458" s="166" t="s">
        <v>712</v>
      </c>
      <c r="AF458" s="167"/>
      <c r="AG458" s="167"/>
      <c r="AH458" s="167"/>
      <c r="AI458" s="166" t="s">
        <v>712</v>
      </c>
      <c r="AJ458" s="167"/>
      <c r="AK458" s="167"/>
      <c r="AL458" s="167"/>
      <c r="AM458" s="166" t="s">
        <v>712</v>
      </c>
      <c r="AN458" s="167"/>
      <c r="AO458" s="167"/>
      <c r="AP458" s="168"/>
      <c r="AQ458" s="166" t="s">
        <v>712</v>
      </c>
      <c r="AR458" s="167"/>
      <c r="AS458" s="167"/>
      <c r="AT458" s="168"/>
      <c r="AU458" s="167" t="s">
        <v>712</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712</v>
      </c>
      <c r="AC459" s="224"/>
      <c r="AD459" s="224"/>
      <c r="AE459" s="166" t="s">
        <v>712</v>
      </c>
      <c r="AF459" s="167"/>
      <c r="AG459" s="167"/>
      <c r="AH459" s="168"/>
      <c r="AI459" s="166" t="s">
        <v>712</v>
      </c>
      <c r="AJ459" s="167"/>
      <c r="AK459" s="167"/>
      <c r="AL459" s="167"/>
      <c r="AM459" s="166" t="s">
        <v>712</v>
      </c>
      <c r="AN459" s="167"/>
      <c r="AO459" s="167"/>
      <c r="AP459" s="168"/>
      <c r="AQ459" s="166" t="s">
        <v>712</v>
      </c>
      <c r="AR459" s="167"/>
      <c r="AS459" s="167"/>
      <c r="AT459" s="168"/>
      <c r="AU459" s="167" t="s">
        <v>712</v>
      </c>
      <c r="AV459" s="167"/>
      <c r="AW459" s="167"/>
      <c r="AX459" s="208"/>
      <c r="AY459">
        <f t="shared" si="68"/>
        <v>1</v>
      </c>
    </row>
    <row r="460" spans="1:51" ht="23.25"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712</v>
      </c>
      <c r="AF460" s="167"/>
      <c r="AG460" s="167"/>
      <c r="AH460" s="168"/>
      <c r="AI460" s="166" t="s">
        <v>712</v>
      </c>
      <c r="AJ460" s="167"/>
      <c r="AK460" s="167"/>
      <c r="AL460" s="167"/>
      <c r="AM460" s="166" t="s">
        <v>712</v>
      </c>
      <c r="AN460" s="167"/>
      <c r="AO460" s="167"/>
      <c r="AP460" s="168"/>
      <c r="AQ460" s="166" t="s">
        <v>712</v>
      </c>
      <c r="AR460" s="167"/>
      <c r="AS460" s="167"/>
      <c r="AT460" s="168"/>
      <c r="AU460" s="167" t="s">
        <v>712</v>
      </c>
      <c r="AV460" s="167"/>
      <c r="AW460" s="167"/>
      <c r="AX460" s="208"/>
      <c r="AY460">
        <f t="shared" si="68"/>
        <v>1</v>
      </c>
    </row>
    <row r="461" spans="1:51" ht="18.75" hidden="1" customHeight="1" x14ac:dyDescent="0.15">
      <c r="A461" s="990"/>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533</v>
      </c>
      <c r="AJ461" s="214"/>
      <c r="AK461" s="214"/>
      <c r="AL461" s="215"/>
      <c r="AM461" s="214" t="s">
        <v>534</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533</v>
      </c>
      <c r="AJ466" s="214"/>
      <c r="AK466" s="214"/>
      <c r="AL466" s="215"/>
      <c r="AM466" s="214" t="s">
        <v>534</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533</v>
      </c>
      <c r="AJ471" s="214"/>
      <c r="AK471" s="214"/>
      <c r="AL471" s="215"/>
      <c r="AM471" s="214" t="s">
        <v>534</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533</v>
      </c>
      <c r="AJ476" s="214"/>
      <c r="AK476" s="214"/>
      <c r="AL476" s="215"/>
      <c r="AM476" s="214" t="s">
        <v>534</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0"/>
      <c r="B481" s="253"/>
      <c r="C481" s="252"/>
      <c r="D481" s="253"/>
      <c r="E481" s="187" t="s">
        <v>395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0"/>
      <c r="B482" s="253"/>
      <c r="C482" s="252"/>
      <c r="D482" s="253"/>
      <c r="E482" s="190" t="s">
        <v>712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0"/>
      <c r="B484" s="253"/>
      <c r="C484" s="252"/>
      <c r="D484" s="253"/>
      <c r="E484" s="239" t="s">
        <v>390</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533</v>
      </c>
      <c r="AJ485" s="214"/>
      <c r="AK485" s="214"/>
      <c r="AL485" s="215"/>
      <c r="AM485" s="214" t="s">
        <v>534</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533</v>
      </c>
      <c r="AJ490" s="214"/>
      <c r="AK490" s="214"/>
      <c r="AL490" s="215"/>
      <c r="AM490" s="214" t="s">
        <v>534</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533</v>
      </c>
      <c r="AJ495" s="214"/>
      <c r="AK495" s="214"/>
      <c r="AL495" s="215"/>
      <c r="AM495" s="214" t="s">
        <v>534</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533</v>
      </c>
      <c r="AJ500" s="214"/>
      <c r="AK500" s="214"/>
      <c r="AL500" s="215"/>
      <c r="AM500" s="214" t="s">
        <v>534</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533</v>
      </c>
      <c r="AJ505" s="214"/>
      <c r="AK505" s="214"/>
      <c r="AL505" s="215"/>
      <c r="AM505" s="214" t="s">
        <v>534</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533</v>
      </c>
      <c r="AJ510" s="214"/>
      <c r="AK510" s="214"/>
      <c r="AL510" s="215"/>
      <c r="AM510" s="214" t="s">
        <v>534</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533</v>
      </c>
      <c r="AJ515" s="214"/>
      <c r="AK515" s="214"/>
      <c r="AL515" s="215"/>
      <c r="AM515" s="214" t="s">
        <v>534</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533</v>
      </c>
      <c r="AJ520" s="214"/>
      <c r="AK520" s="214"/>
      <c r="AL520" s="215"/>
      <c r="AM520" s="214" t="s">
        <v>534</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533</v>
      </c>
      <c r="AJ525" s="214"/>
      <c r="AK525" s="214"/>
      <c r="AL525" s="215"/>
      <c r="AM525" s="214" t="s">
        <v>534</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533</v>
      </c>
      <c r="AJ530" s="214"/>
      <c r="AK530" s="214"/>
      <c r="AL530" s="215"/>
      <c r="AM530" s="214" t="s">
        <v>534</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396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391</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533</v>
      </c>
      <c r="AJ539" s="214"/>
      <c r="AK539" s="214"/>
      <c r="AL539" s="215"/>
      <c r="AM539" s="214" t="s">
        <v>534</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533</v>
      </c>
      <c r="AJ544" s="214"/>
      <c r="AK544" s="214"/>
      <c r="AL544" s="215"/>
      <c r="AM544" s="214" t="s">
        <v>534</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533</v>
      </c>
      <c r="AJ549" s="214"/>
      <c r="AK549" s="214"/>
      <c r="AL549" s="215"/>
      <c r="AM549" s="214" t="s">
        <v>534</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533</v>
      </c>
      <c r="AJ554" s="214"/>
      <c r="AK554" s="214"/>
      <c r="AL554" s="215"/>
      <c r="AM554" s="214" t="s">
        <v>534</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533</v>
      </c>
      <c r="AJ559" s="214"/>
      <c r="AK559" s="214"/>
      <c r="AL559" s="215"/>
      <c r="AM559" s="214" t="s">
        <v>534</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533</v>
      </c>
      <c r="AJ564" s="214"/>
      <c r="AK564" s="214"/>
      <c r="AL564" s="215"/>
      <c r="AM564" s="214" t="s">
        <v>534</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533</v>
      </c>
      <c r="AJ569" s="214"/>
      <c r="AK569" s="214"/>
      <c r="AL569" s="215"/>
      <c r="AM569" s="214" t="s">
        <v>534</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533</v>
      </c>
      <c r="AJ574" s="214"/>
      <c r="AK574" s="214"/>
      <c r="AL574" s="215"/>
      <c r="AM574" s="214" t="s">
        <v>534</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533</v>
      </c>
      <c r="AJ579" s="214"/>
      <c r="AK579" s="214"/>
      <c r="AL579" s="215"/>
      <c r="AM579" s="214" t="s">
        <v>534</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533</v>
      </c>
      <c r="AJ584" s="214"/>
      <c r="AK584" s="214"/>
      <c r="AL584" s="215"/>
      <c r="AM584" s="214" t="s">
        <v>534</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396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390</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533</v>
      </c>
      <c r="AJ593" s="214"/>
      <c r="AK593" s="214"/>
      <c r="AL593" s="215"/>
      <c r="AM593" s="214" t="s">
        <v>534</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533</v>
      </c>
      <c r="AJ598" s="214"/>
      <c r="AK598" s="214"/>
      <c r="AL598" s="215"/>
      <c r="AM598" s="214" t="s">
        <v>534</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533</v>
      </c>
      <c r="AJ603" s="214"/>
      <c r="AK603" s="214"/>
      <c r="AL603" s="215"/>
      <c r="AM603" s="214" t="s">
        <v>534</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533</v>
      </c>
      <c r="AJ608" s="214"/>
      <c r="AK608" s="214"/>
      <c r="AL608" s="215"/>
      <c r="AM608" s="214" t="s">
        <v>534</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533</v>
      </c>
      <c r="AJ613" s="214"/>
      <c r="AK613" s="214"/>
      <c r="AL613" s="215"/>
      <c r="AM613" s="214" t="s">
        <v>534</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533</v>
      </c>
      <c r="AJ618" s="214"/>
      <c r="AK618" s="214"/>
      <c r="AL618" s="215"/>
      <c r="AM618" s="214" t="s">
        <v>534</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533</v>
      </c>
      <c r="AJ623" s="214"/>
      <c r="AK623" s="214"/>
      <c r="AL623" s="215"/>
      <c r="AM623" s="214" t="s">
        <v>534</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533</v>
      </c>
      <c r="AJ628" s="214"/>
      <c r="AK628" s="214"/>
      <c r="AL628" s="215"/>
      <c r="AM628" s="214" t="s">
        <v>534</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533</v>
      </c>
      <c r="AJ633" s="214"/>
      <c r="AK633" s="214"/>
      <c r="AL633" s="215"/>
      <c r="AM633" s="214" t="s">
        <v>534</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533</v>
      </c>
      <c r="AJ638" s="214"/>
      <c r="AK638" s="214"/>
      <c r="AL638" s="215"/>
      <c r="AM638" s="214" t="s">
        <v>534</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396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391</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533</v>
      </c>
      <c r="AJ647" s="214"/>
      <c r="AK647" s="214"/>
      <c r="AL647" s="215"/>
      <c r="AM647" s="214" t="s">
        <v>534</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533</v>
      </c>
      <c r="AJ652" s="214"/>
      <c r="AK652" s="214"/>
      <c r="AL652" s="215"/>
      <c r="AM652" s="214" t="s">
        <v>534</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533</v>
      </c>
      <c r="AJ657" s="214"/>
      <c r="AK657" s="214"/>
      <c r="AL657" s="215"/>
      <c r="AM657" s="214" t="s">
        <v>534</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533</v>
      </c>
      <c r="AJ662" s="214"/>
      <c r="AK662" s="214"/>
      <c r="AL662" s="215"/>
      <c r="AM662" s="214" t="s">
        <v>534</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533</v>
      </c>
      <c r="AJ667" s="214"/>
      <c r="AK667" s="214"/>
      <c r="AL667" s="215"/>
      <c r="AM667" s="214" t="s">
        <v>534</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533</v>
      </c>
      <c r="AJ672" s="214"/>
      <c r="AK672" s="214"/>
      <c r="AL672" s="215"/>
      <c r="AM672" s="214" t="s">
        <v>534</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533</v>
      </c>
      <c r="AJ677" s="214"/>
      <c r="AK677" s="214"/>
      <c r="AL677" s="215"/>
      <c r="AM677" s="214" t="s">
        <v>534</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533</v>
      </c>
      <c r="AJ682" s="214"/>
      <c r="AK682" s="214"/>
      <c r="AL682" s="215"/>
      <c r="AM682" s="214" t="s">
        <v>534</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533</v>
      </c>
      <c r="AJ687" s="214"/>
      <c r="AK687" s="214"/>
      <c r="AL687" s="215"/>
      <c r="AM687" s="214" t="s">
        <v>534</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533</v>
      </c>
      <c r="AJ692" s="214"/>
      <c r="AK692" s="214"/>
      <c r="AL692" s="215"/>
      <c r="AM692" s="214" t="s">
        <v>534</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396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93.75" customHeight="1" x14ac:dyDescent="0.15">
      <c r="A702" s="525" t="s">
        <v>140</v>
      </c>
      <c r="B702" s="526"/>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708</v>
      </c>
      <c r="AE702" s="892"/>
      <c r="AF702" s="892"/>
      <c r="AG702" s="881" t="s">
        <v>728</v>
      </c>
      <c r="AH702" s="882"/>
      <c r="AI702" s="882"/>
      <c r="AJ702" s="882"/>
      <c r="AK702" s="882"/>
      <c r="AL702" s="882"/>
      <c r="AM702" s="882"/>
      <c r="AN702" s="882"/>
      <c r="AO702" s="882"/>
      <c r="AP702" s="882"/>
      <c r="AQ702" s="882"/>
      <c r="AR702" s="882"/>
      <c r="AS702" s="882"/>
      <c r="AT702" s="882"/>
      <c r="AU702" s="882"/>
      <c r="AV702" s="882"/>
      <c r="AW702" s="882"/>
      <c r="AX702" s="883"/>
    </row>
    <row r="703" spans="1:51" ht="93.75" customHeight="1" x14ac:dyDescent="0.15">
      <c r="A703" s="527"/>
      <c r="B703" s="528"/>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708</v>
      </c>
      <c r="AE703" s="185"/>
      <c r="AF703" s="185"/>
      <c r="AG703" s="665" t="s">
        <v>729</v>
      </c>
      <c r="AH703" s="666"/>
      <c r="AI703" s="666"/>
      <c r="AJ703" s="666"/>
      <c r="AK703" s="666"/>
      <c r="AL703" s="666"/>
      <c r="AM703" s="666"/>
      <c r="AN703" s="666"/>
      <c r="AO703" s="666"/>
      <c r="AP703" s="666"/>
      <c r="AQ703" s="666"/>
      <c r="AR703" s="666"/>
      <c r="AS703" s="666"/>
      <c r="AT703" s="666"/>
      <c r="AU703" s="666"/>
      <c r="AV703" s="666"/>
      <c r="AW703" s="666"/>
      <c r="AX703" s="667"/>
    </row>
    <row r="704" spans="1:51" ht="93.75" customHeight="1" x14ac:dyDescent="0.15">
      <c r="A704" s="529"/>
      <c r="B704" s="530"/>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708</v>
      </c>
      <c r="AE704" s="584"/>
      <c r="AF704" s="584"/>
      <c r="AG704" s="424" t="s">
        <v>730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725</v>
      </c>
      <c r="AE705" s="734"/>
      <c r="AF705" s="734"/>
      <c r="AG705" s="190" t="s">
        <v>731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369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726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68"/>
      <c r="C707" s="614"/>
      <c r="D707" s="615"/>
      <c r="E707" s="687" t="s">
        <v>310</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726</v>
      </c>
      <c r="AE707" s="582"/>
      <c r="AF707" s="582"/>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727</v>
      </c>
      <c r="AE708" s="669"/>
      <c r="AF708" s="669"/>
      <c r="AG708" s="522" t="s">
        <v>711</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708</v>
      </c>
      <c r="AE709" s="185"/>
      <c r="AF709" s="185"/>
      <c r="AG709" s="665" t="s">
        <v>732</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727</v>
      </c>
      <c r="AE710" s="185"/>
      <c r="AF710" s="185"/>
      <c r="AG710" s="665" t="s">
        <v>711</v>
      </c>
      <c r="AH710" s="666"/>
      <c r="AI710" s="666"/>
      <c r="AJ710" s="666"/>
      <c r="AK710" s="666"/>
      <c r="AL710" s="666"/>
      <c r="AM710" s="666"/>
      <c r="AN710" s="666"/>
      <c r="AO710" s="666"/>
      <c r="AP710" s="666"/>
      <c r="AQ710" s="666"/>
      <c r="AR710" s="666"/>
      <c r="AS710" s="666"/>
      <c r="AT710" s="666"/>
      <c r="AU710" s="666"/>
      <c r="AV710" s="666"/>
      <c r="AW710" s="666"/>
      <c r="AX710" s="667"/>
    </row>
    <row r="711" spans="1:50" ht="68.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708</v>
      </c>
      <c r="AE711" s="185"/>
      <c r="AF711" s="185"/>
      <c r="AG711" s="665" t="s">
        <v>733</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335</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727</v>
      </c>
      <c r="AE712" s="584"/>
      <c r="AF712" s="584"/>
      <c r="AG712" s="592" t="s">
        <v>711</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336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727</v>
      </c>
      <c r="AE713" s="185"/>
      <c r="AF713" s="186"/>
      <c r="AG713" s="665" t="s">
        <v>711</v>
      </c>
      <c r="AH713" s="666"/>
      <c r="AI713" s="666"/>
      <c r="AJ713" s="666"/>
      <c r="AK713" s="666"/>
      <c r="AL713" s="666"/>
      <c r="AM713" s="666"/>
      <c r="AN713" s="666"/>
      <c r="AO713" s="666"/>
      <c r="AP713" s="666"/>
      <c r="AQ713" s="666"/>
      <c r="AR713" s="666"/>
      <c r="AS713" s="666"/>
      <c r="AT713" s="666"/>
      <c r="AU713" s="666"/>
      <c r="AV713" s="666"/>
      <c r="AW713" s="666"/>
      <c r="AX713" s="667"/>
    </row>
    <row r="714" spans="1:50" ht="59.25" customHeight="1" x14ac:dyDescent="0.15">
      <c r="A714" s="658"/>
      <c r="B714" s="659"/>
      <c r="C714" s="769" t="s">
        <v>315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708</v>
      </c>
      <c r="AE714" s="590"/>
      <c r="AF714" s="591"/>
      <c r="AG714" s="690" t="s">
        <v>734</v>
      </c>
      <c r="AH714" s="691"/>
      <c r="AI714" s="691"/>
      <c r="AJ714" s="691"/>
      <c r="AK714" s="691"/>
      <c r="AL714" s="691"/>
      <c r="AM714" s="691"/>
      <c r="AN714" s="691"/>
      <c r="AO714" s="691"/>
      <c r="AP714" s="691"/>
      <c r="AQ714" s="691"/>
      <c r="AR714" s="691"/>
      <c r="AS714" s="691"/>
      <c r="AT714" s="691"/>
      <c r="AU714" s="691"/>
      <c r="AV714" s="691"/>
      <c r="AW714" s="691"/>
      <c r="AX714" s="692"/>
    </row>
    <row r="715" spans="1:50" ht="84" customHeight="1" x14ac:dyDescent="0.15">
      <c r="A715" s="619" t="s">
        <v>40</v>
      </c>
      <c r="B715" s="655"/>
      <c r="C715" s="660" t="s">
        <v>316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708</v>
      </c>
      <c r="AE715" s="669"/>
      <c r="AF715" s="775"/>
      <c r="AG715" s="522" t="s">
        <v>735</v>
      </c>
      <c r="AH715" s="523"/>
      <c r="AI715" s="523"/>
      <c r="AJ715" s="523"/>
      <c r="AK715" s="523"/>
      <c r="AL715" s="523"/>
      <c r="AM715" s="523"/>
      <c r="AN715" s="523"/>
      <c r="AO715" s="523"/>
      <c r="AP715" s="523"/>
      <c r="AQ715" s="523"/>
      <c r="AR715" s="523"/>
      <c r="AS715" s="523"/>
      <c r="AT715" s="523"/>
      <c r="AU715" s="523"/>
      <c r="AV715" s="523"/>
      <c r="AW715" s="523"/>
      <c r="AX715" s="524"/>
    </row>
    <row r="716" spans="1:50" ht="84"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708</v>
      </c>
      <c r="AE716" s="757"/>
      <c r="AF716" s="757"/>
      <c r="AG716" s="665" t="s">
        <v>736</v>
      </c>
      <c r="AH716" s="666"/>
      <c r="AI716" s="666"/>
      <c r="AJ716" s="666"/>
      <c r="AK716" s="666"/>
      <c r="AL716" s="666"/>
      <c r="AM716" s="666"/>
      <c r="AN716" s="666"/>
      <c r="AO716" s="666"/>
      <c r="AP716" s="666"/>
      <c r="AQ716" s="666"/>
      <c r="AR716" s="666"/>
      <c r="AS716" s="666"/>
      <c r="AT716" s="666"/>
      <c r="AU716" s="666"/>
      <c r="AV716" s="666"/>
      <c r="AW716" s="666"/>
      <c r="AX716" s="667"/>
    </row>
    <row r="717" spans="1:50" ht="84" customHeight="1" x14ac:dyDescent="0.15">
      <c r="A717" s="656"/>
      <c r="B717" s="657"/>
      <c r="C717" s="586" t="s">
        <v>242</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708</v>
      </c>
      <c r="AE717" s="185"/>
      <c r="AF717" s="185"/>
      <c r="AG717" s="665" t="s">
        <v>737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727</v>
      </c>
      <c r="AE718" s="185"/>
      <c r="AF718" s="185"/>
      <c r="AG718" s="193" t="s">
        <v>711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708</v>
      </c>
      <c r="AE719" s="669"/>
      <c r="AF719" s="669"/>
      <c r="AG719" s="190" t="s">
        <v>738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329</v>
      </c>
      <c r="D720" s="928"/>
      <c r="E720" s="928"/>
      <c r="F720" s="931"/>
      <c r="G720" s="927" t="s">
        <v>330</v>
      </c>
      <c r="H720" s="928"/>
      <c r="I720" s="928"/>
      <c r="J720" s="928"/>
      <c r="K720" s="928"/>
      <c r="L720" s="928"/>
      <c r="M720" s="928"/>
      <c r="N720" s="927" t="s">
        <v>332</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1"/>
      <c r="B721" s="652"/>
      <c r="C721" s="914" t="s">
        <v>700</v>
      </c>
      <c r="D721" s="915"/>
      <c r="E721" s="915"/>
      <c r="F721" s="916"/>
      <c r="G721" s="932"/>
      <c r="H721" s="933"/>
      <c r="I721" s="77" t="str">
        <f>IF(OR(G721="　", G721=""), "", "-")</f>
        <v/>
      </c>
      <c r="J721" s="913">
        <v>189</v>
      </c>
      <c r="K721" s="913"/>
      <c r="L721" s="77" t="str">
        <f>IF(M721="","","-")</f>
        <v/>
      </c>
      <c r="M721" s="78"/>
      <c r="N721" s="910" t="s">
        <v>739</v>
      </c>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1"/>
      <c r="B722" s="652"/>
      <c r="C722" s="914" t="s">
        <v>700</v>
      </c>
      <c r="D722" s="915"/>
      <c r="E722" s="915"/>
      <c r="F722" s="916"/>
      <c r="G722" s="932"/>
      <c r="H722" s="933"/>
      <c r="I722" s="77" t="str">
        <f t="shared" ref="I722:I725" si="113">IF(OR(G722="　", G722=""), "", "-")</f>
        <v/>
      </c>
      <c r="J722" s="913">
        <v>190</v>
      </c>
      <c r="K722" s="913"/>
      <c r="L722" s="77" t="str">
        <f t="shared" ref="L722:L725" si="114">IF(M722="","","-")</f>
        <v/>
      </c>
      <c r="M722" s="78"/>
      <c r="N722" s="910" t="s">
        <v>740</v>
      </c>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1"/>
      <c r="B723" s="652"/>
      <c r="C723" s="914" t="s">
        <v>700</v>
      </c>
      <c r="D723" s="915"/>
      <c r="E723" s="915"/>
      <c r="F723" s="916"/>
      <c r="G723" s="932"/>
      <c r="H723" s="933"/>
      <c r="I723" s="77" t="str">
        <f t="shared" si="113"/>
        <v/>
      </c>
      <c r="J723" s="913">
        <v>191</v>
      </c>
      <c r="K723" s="913"/>
      <c r="L723" s="77" t="str">
        <f t="shared" si="114"/>
        <v/>
      </c>
      <c r="M723" s="78"/>
      <c r="N723" s="910" t="s">
        <v>741</v>
      </c>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39" t="s">
        <v>53</v>
      </c>
      <c r="D726" s="579"/>
      <c r="E726" s="579"/>
      <c r="F726" s="580"/>
      <c r="G726" s="795" t="s">
        <v>750</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742</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t="s">
        <v>825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138</v>
      </c>
      <c r="B731" s="617"/>
      <c r="C731" s="617"/>
      <c r="D731" s="617"/>
      <c r="E731" s="618"/>
      <c r="F731" s="681" t="s">
        <v>826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138</v>
      </c>
      <c r="B733" s="617"/>
      <c r="C733" s="617"/>
      <c r="D733" s="617"/>
      <c r="E733" s="618"/>
      <c r="F733" s="764" t="s">
        <v>829</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341</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662</v>
      </c>
      <c r="B737" s="158"/>
      <c r="C737" s="158"/>
      <c r="D737" s="159"/>
      <c r="E737" s="105" t="s">
        <v>743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385</v>
      </c>
      <c r="B738" s="109"/>
      <c r="C738" s="109"/>
      <c r="D738" s="109"/>
      <c r="E738" s="105" t="s">
        <v>744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384</v>
      </c>
      <c r="B739" s="109"/>
      <c r="C739" s="109"/>
      <c r="D739" s="109"/>
      <c r="E739" s="105" t="s">
        <v>745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383</v>
      </c>
      <c r="B740" s="109"/>
      <c r="C740" s="109"/>
      <c r="D740" s="109"/>
      <c r="E740" s="105" t="s">
        <v>746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382</v>
      </c>
      <c r="B741" s="109"/>
      <c r="C741" s="109"/>
      <c r="D741" s="109"/>
      <c r="E741" s="105" t="s">
        <v>751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381</v>
      </c>
      <c r="B742" s="109"/>
      <c r="C742" s="109"/>
      <c r="D742" s="109"/>
      <c r="E742" s="105" t="s">
        <v>747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380</v>
      </c>
      <c r="B743" s="109"/>
      <c r="C743" s="109"/>
      <c r="D743" s="109"/>
      <c r="E743" s="105" t="s">
        <v>748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379</v>
      </c>
      <c r="B744" s="109"/>
      <c r="C744" s="109"/>
      <c r="D744" s="109"/>
      <c r="E744" s="105" t="s">
        <v>749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378</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535</v>
      </c>
      <c r="B746" s="109"/>
      <c r="C746" s="109"/>
      <c r="D746" s="109"/>
      <c r="E746" s="112" t="s">
        <v>700</v>
      </c>
      <c r="F746" s="113"/>
      <c r="G746" s="113"/>
      <c r="H746" s="100" t="str">
        <f>IF(E746="","","-")</f>
        <v>-</v>
      </c>
      <c r="I746" s="113"/>
      <c r="J746" s="113"/>
      <c r="K746" s="100" t="str">
        <f>IF(I746="","","-")</f>
        <v/>
      </c>
      <c r="L746" s="104">
        <v>148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497</v>
      </c>
      <c r="B747" s="109"/>
      <c r="C747" s="109"/>
      <c r="D747" s="109"/>
      <c r="E747" s="112" t="s">
        <v>700</v>
      </c>
      <c r="F747" s="113"/>
      <c r="G747" s="113"/>
      <c r="H747" s="100" t="str">
        <f>IF(E747="","","-")</f>
        <v>-</v>
      </c>
      <c r="I747" s="113"/>
      <c r="J747" s="113"/>
      <c r="K747" s="100" t="str">
        <f>IF(I747="","","-")</f>
        <v/>
      </c>
      <c r="L747" s="104">
        <v>158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372</v>
      </c>
      <c r="B748" s="121"/>
      <c r="C748" s="121"/>
      <c r="D748" s="121"/>
      <c r="E748" s="121"/>
      <c r="F748" s="122"/>
      <c r="G748" s="83" t="s">
        <v>698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11.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11.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11.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110.2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11.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36.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374</v>
      </c>
      <c r="B787" s="759"/>
      <c r="C787" s="759"/>
      <c r="D787" s="759"/>
      <c r="E787" s="759"/>
      <c r="F787" s="760"/>
      <c r="G787" s="435" t="s">
        <v>753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779</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1"/>
      <c r="C788" s="761"/>
      <c r="D788" s="761"/>
      <c r="E788" s="761"/>
      <c r="F788" s="762"/>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1"/>
      <c r="C789" s="761"/>
      <c r="D789" s="761"/>
      <c r="E789" s="761"/>
      <c r="F789" s="762"/>
      <c r="G789" s="445" t="s">
        <v>754</v>
      </c>
      <c r="H789" s="446"/>
      <c r="I789" s="446"/>
      <c r="J789" s="446"/>
      <c r="K789" s="447"/>
      <c r="L789" s="448" t="s">
        <v>760</v>
      </c>
      <c r="M789" s="449"/>
      <c r="N789" s="449"/>
      <c r="O789" s="449"/>
      <c r="P789" s="449"/>
      <c r="Q789" s="449"/>
      <c r="R789" s="449"/>
      <c r="S789" s="449"/>
      <c r="T789" s="449"/>
      <c r="U789" s="449"/>
      <c r="V789" s="449"/>
      <c r="W789" s="449"/>
      <c r="X789" s="450"/>
      <c r="Y789" s="451">
        <v>43.5</v>
      </c>
      <c r="Z789" s="452"/>
      <c r="AA789" s="452"/>
      <c r="AB789" s="553"/>
      <c r="AC789" s="445" t="s">
        <v>757</v>
      </c>
      <c r="AD789" s="446"/>
      <c r="AE789" s="446"/>
      <c r="AF789" s="446"/>
      <c r="AG789" s="447"/>
      <c r="AH789" s="448" t="s">
        <v>794</v>
      </c>
      <c r="AI789" s="449"/>
      <c r="AJ789" s="449"/>
      <c r="AK789" s="449"/>
      <c r="AL789" s="449"/>
      <c r="AM789" s="449"/>
      <c r="AN789" s="449"/>
      <c r="AO789" s="449"/>
      <c r="AP789" s="449"/>
      <c r="AQ789" s="449"/>
      <c r="AR789" s="449"/>
      <c r="AS789" s="449"/>
      <c r="AT789" s="450"/>
      <c r="AU789" s="451">
        <v>20.2</v>
      </c>
      <c r="AV789" s="452"/>
      <c r="AW789" s="452"/>
      <c r="AX789" s="453"/>
    </row>
    <row r="790" spans="1:51" ht="24.75" customHeight="1" x14ac:dyDescent="0.15">
      <c r="A790" s="552"/>
      <c r="B790" s="761"/>
      <c r="C790" s="761"/>
      <c r="D790" s="761"/>
      <c r="E790" s="761"/>
      <c r="F790" s="762"/>
      <c r="G790" s="348" t="s">
        <v>755</v>
      </c>
      <c r="H790" s="349"/>
      <c r="I790" s="349"/>
      <c r="J790" s="349"/>
      <c r="K790" s="350"/>
      <c r="L790" s="398" t="s">
        <v>761</v>
      </c>
      <c r="M790" s="399"/>
      <c r="N790" s="399"/>
      <c r="O790" s="399"/>
      <c r="P790" s="399"/>
      <c r="Q790" s="399"/>
      <c r="R790" s="399"/>
      <c r="S790" s="399"/>
      <c r="T790" s="399"/>
      <c r="U790" s="399"/>
      <c r="V790" s="399"/>
      <c r="W790" s="399"/>
      <c r="X790" s="400"/>
      <c r="Y790" s="395">
        <v>30.9</v>
      </c>
      <c r="Z790" s="396"/>
      <c r="AA790" s="396"/>
      <c r="AB790" s="402"/>
      <c r="AC790" s="348" t="s">
        <v>792</v>
      </c>
      <c r="AD790" s="349"/>
      <c r="AE790" s="349"/>
      <c r="AF790" s="349"/>
      <c r="AG790" s="350"/>
      <c r="AH790" s="398" t="s">
        <v>795</v>
      </c>
      <c r="AI790" s="399"/>
      <c r="AJ790" s="399"/>
      <c r="AK790" s="399"/>
      <c r="AL790" s="399"/>
      <c r="AM790" s="399"/>
      <c r="AN790" s="399"/>
      <c r="AO790" s="399"/>
      <c r="AP790" s="399"/>
      <c r="AQ790" s="399"/>
      <c r="AR790" s="399"/>
      <c r="AS790" s="399"/>
      <c r="AT790" s="400"/>
      <c r="AU790" s="395">
        <v>3.6</v>
      </c>
      <c r="AV790" s="396"/>
      <c r="AW790" s="396"/>
      <c r="AX790" s="397"/>
    </row>
    <row r="791" spans="1:51" ht="24.75" customHeight="1" x14ac:dyDescent="0.15">
      <c r="A791" s="552"/>
      <c r="B791" s="761"/>
      <c r="C791" s="761"/>
      <c r="D791" s="761"/>
      <c r="E791" s="761"/>
      <c r="F791" s="762"/>
      <c r="G791" s="348" t="s">
        <v>756</v>
      </c>
      <c r="H791" s="349"/>
      <c r="I791" s="349"/>
      <c r="J791" s="349"/>
      <c r="K791" s="350"/>
      <c r="L791" s="398" t="s">
        <v>762</v>
      </c>
      <c r="M791" s="399"/>
      <c r="N791" s="399"/>
      <c r="O791" s="399"/>
      <c r="P791" s="399"/>
      <c r="Q791" s="399"/>
      <c r="R791" s="399"/>
      <c r="S791" s="399"/>
      <c r="T791" s="399"/>
      <c r="U791" s="399"/>
      <c r="V791" s="399"/>
      <c r="W791" s="399"/>
      <c r="X791" s="400"/>
      <c r="Y791" s="395">
        <v>35.700000000000003</v>
      </c>
      <c r="Z791" s="396"/>
      <c r="AA791" s="396"/>
      <c r="AB791" s="402"/>
      <c r="AC791" s="348" t="s">
        <v>793</v>
      </c>
      <c r="AD791" s="349"/>
      <c r="AE791" s="349"/>
      <c r="AF791" s="349"/>
      <c r="AG791" s="350"/>
      <c r="AH791" s="398" t="s">
        <v>796</v>
      </c>
      <c r="AI791" s="399"/>
      <c r="AJ791" s="399"/>
      <c r="AK791" s="399"/>
      <c r="AL791" s="399"/>
      <c r="AM791" s="399"/>
      <c r="AN791" s="399"/>
      <c r="AO791" s="399"/>
      <c r="AP791" s="399"/>
      <c r="AQ791" s="399"/>
      <c r="AR791" s="399"/>
      <c r="AS791" s="399"/>
      <c r="AT791" s="400"/>
      <c r="AU791" s="395">
        <v>2.1</v>
      </c>
      <c r="AV791" s="396"/>
      <c r="AW791" s="396"/>
      <c r="AX791" s="397"/>
    </row>
    <row r="792" spans="1:51" ht="24.75" customHeight="1" x14ac:dyDescent="0.15">
      <c r="A792" s="552"/>
      <c r="B792" s="761"/>
      <c r="C792" s="761"/>
      <c r="D792" s="761"/>
      <c r="E792" s="761"/>
      <c r="F792" s="762"/>
      <c r="G792" s="348" t="s">
        <v>757</v>
      </c>
      <c r="H792" s="349"/>
      <c r="I792" s="349"/>
      <c r="J792" s="349"/>
      <c r="K792" s="350"/>
      <c r="L792" s="398" t="s">
        <v>763</v>
      </c>
      <c r="M792" s="399"/>
      <c r="N792" s="399"/>
      <c r="O792" s="399"/>
      <c r="P792" s="399"/>
      <c r="Q792" s="399"/>
      <c r="R792" s="399"/>
      <c r="S792" s="399"/>
      <c r="T792" s="399"/>
      <c r="U792" s="399"/>
      <c r="V792" s="399"/>
      <c r="W792" s="399"/>
      <c r="X792" s="400"/>
      <c r="Y792" s="395">
        <v>19.399999999999999</v>
      </c>
      <c r="Z792" s="396"/>
      <c r="AA792" s="396"/>
      <c r="AB792" s="402"/>
      <c r="AC792" s="348" t="s">
        <v>797</v>
      </c>
      <c r="AD792" s="349"/>
      <c r="AE792" s="349"/>
      <c r="AF792" s="349"/>
      <c r="AG792" s="350"/>
      <c r="AH792" s="398" t="s">
        <v>798</v>
      </c>
      <c r="AI792" s="399"/>
      <c r="AJ792" s="399"/>
      <c r="AK792" s="399"/>
      <c r="AL792" s="399"/>
      <c r="AM792" s="399"/>
      <c r="AN792" s="399"/>
      <c r="AO792" s="399"/>
      <c r="AP792" s="399"/>
      <c r="AQ792" s="399"/>
      <c r="AR792" s="399"/>
      <c r="AS792" s="399"/>
      <c r="AT792" s="400"/>
      <c r="AU792" s="395">
        <v>51.4</v>
      </c>
      <c r="AV792" s="396"/>
      <c r="AW792" s="396"/>
      <c r="AX792" s="397"/>
    </row>
    <row r="793" spans="1:51" ht="24.75" customHeight="1" x14ac:dyDescent="0.15">
      <c r="A793" s="552"/>
      <c r="B793" s="761"/>
      <c r="C793" s="761"/>
      <c r="D793" s="761"/>
      <c r="E793" s="761"/>
      <c r="F793" s="762"/>
      <c r="G793" s="348" t="s">
        <v>758</v>
      </c>
      <c r="H793" s="349"/>
      <c r="I793" s="349"/>
      <c r="J793" s="349"/>
      <c r="K793" s="350"/>
      <c r="L793" s="398" t="s">
        <v>764</v>
      </c>
      <c r="M793" s="399"/>
      <c r="N793" s="399"/>
      <c r="O793" s="399"/>
      <c r="P793" s="399"/>
      <c r="Q793" s="399"/>
      <c r="R793" s="399"/>
      <c r="S793" s="399"/>
      <c r="T793" s="399"/>
      <c r="U793" s="399"/>
      <c r="V793" s="399"/>
      <c r="W793" s="399"/>
      <c r="X793" s="400"/>
      <c r="Y793" s="395">
        <v>4.2</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61"/>
      <c r="C794" s="761"/>
      <c r="D794" s="761"/>
      <c r="E794" s="761"/>
      <c r="F794" s="762"/>
      <c r="G794" s="348" t="s">
        <v>759</v>
      </c>
      <c r="H794" s="349"/>
      <c r="I794" s="349"/>
      <c r="J794" s="349"/>
      <c r="K794" s="350"/>
      <c r="L794" s="398" t="s">
        <v>765</v>
      </c>
      <c r="M794" s="399"/>
      <c r="N794" s="399"/>
      <c r="O794" s="399"/>
      <c r="P794" s="399"/>
      <c r="Q794" s="399"/>
      <c r="R794" s="399"/>
      <c r="S794" s="399"/>
      <c r="T794" s="399"/>
      <c r="U794" s="399"/>
      <c r="V794" s="399"/>
      <c r="W794" s="399"/>
      <c r="X794" s="400"/>
      <c r="Y794" s="395">
        <v>2.4</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136.1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77.3</v>
      </c>
      <c r="AV799" s="412"/>
      <c r="AW799" s="412"/>
      <c r="AX799" s="414"/>
    </row>
    <row r="800" spans="1:51" ht="24.75" customHeight="1" x14ac:dyDescent="0.15">
      <c r="A800" s="552"/>
      <c r="B800" s="761"/>
      <c r="C800" s="761"/>
      <c r="D800" s="761"/>
      <c r="E800" s="761"/>
      <c r="F800" s="762"/>
      <c r="G800" s="435" t="s">
        <v>799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780</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61"/>
      <c r="C801" s="761"/>
      <c r="D801" s="761"/>
      <c r="E801" s="761"/>
      <c r="F801" s="762"/>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61"/>
      <c r="C802" s="761"/>
      <c r="D802" s="761"/>
      <c r="E802" s="761"/>
      <c r="F802" s="762"/>
      <c r="G802" s="445" t="s">
        <v>757</v>
      </c>
      <c r="H802" s="446"/>
      <c r="I802" s="446"/>
      <c r="J802" s="446"/>
      <c r="K802" s="447"/>
      <c r="L802" s="448" t="s">
        <v>801</v>
      </c>
      <c r="M802" s="449"/>
      <c r="N802" s="449"/>
      <c r="O802" s="449"/>
      <c r="P802" s="449"/>
      <c r="Q802" s="449"/>
      <c r="R802" s="449"/>
      <c r="S802" s="449"/>
      <c r="T802" s="449"/>
      <c r="U802" s="449"/>
      <c r="V802" s="449"/>
      <c r="W802" s="449"/>
      <c r="X802" s="450"/>
      <c r="Y802" s="451">
        <v>1.6</v>
      </c>
      <c r="Z802" s="452"/>
      <c r="AA802" s="452"/>
      <c r="AB802" s="553"/>
      <c r="AC802" s="445" t="s">
        <v>757</v>
      </c>
      <c r="AD802" s="446"/>
      <c r="AE802" s="446"/>
      <c r="AF802" s="446"/>
      <c r="AG802" s="447"/>
      <c r="AH802" s="448" t="s">
        <v>805</v>
      </c>
      <c r="AI802" s="449"/>
      <c r="AJ802" s="449"/>
      <c r="AK802" s="449"/>
      <c r="AL802" s="449"/>
      <c r="AM802" s="449"/>
      <c r="AN802" s="449"/>
      <c r="AO802" s="449"/>
      <c r="AP802" s="449"/>
      <c r="AQ802" s="449"/>
      <c r="AR802" s="449"/>
      <c r="AS802" s="449"/>
      <c r="AT802" s="450"/>
      <c r="AU802" s="451">
        <v>5.0999999999999996</v>
      </c>
      <c r="AV802" s="452"/>
      <c r="AW802" s="452"/>
      <c r="AX802" s="453"/>
      <c r="AY802">
        <f t="shared" ref="AY802:AY812" si="115">$AY$800</f>
        <v>2</v>
      </c>
    </row>
    <row r="803" spans="1:51" ht="24.75" customHeight="1" x14ac:dyDescent="0.15">
      <c r="A803" s="552"/>
      <c r="B803" s="761"/>
      <c r="C803" s="761"/>
      <c r="D803" s="761"/>
      <c r="E803" s="761"/>
      <c r="F803" s="762"/>
      <c r="G803" s="348" t="s">
        <v>800</v>
      </c>
      <c r="H803" s="349"/>
      <c r="I803" s="349"/>
      <c r="J803" s="349"/>
      <c r="K803" s="350"/>
      <c r="L803" s="398" t="s">
        <v>802</v>
      </c>
      <c r="M803" s="399"/>
      <c r="N803" s="399"/>
      <c r="O803" s="399"/>
      <c r="P803" s="399"/>
      <c r="Q803" s="399"/>
      <c r="R803" s="399"/>
      <c r="S803" s="399"/>
      <c r="T803" s="399"/>
      <c r="U803" s="399"/>
      <c r="V803" s="399"/>
      <c r="W803" s="399"/>
      <c r="X803" s="400"/>
      <c r="Y803" s="395">
        <v>3.3</v>
      </c>
      <c r="Z803" s="396"/>
      <c r="AA803" s="396"/>
      <c r="AB803" s="402"/>
      <c r="AC803" s="348" t="s">
        <v>792</v>
      </c>
      <c r="AD803" s="349"/>
      <c r="AE803" s="349"/>
      <c r="AF803" s="349"/>
      <c r="AG803" s="350"/>
      <c r="AH803" s="398" t="s">
        <v>795</v>
      </c>
      <c r="AI803" s="399"/>
      <c r="AJ803" s="399"/>
      <c r="AK803" s="399"/>
      <c r="AL803" s="399"/>
      <c r="AM803" s="399"/>
      <c r="AN803" s="399"/>
      <c r="AO803" s="399"/>
      <c r="AP803" s="399"/>
      <c r="AQ803" s="399"/>
      <c r="AR803" s="399"/>
      <c r="AS803" s="399"/>
      <c r="AT803" s="400"/>
      <c r="AU803" s="395">
        <v>0.1</v>
      </c>
      <c r="AV803" s="396"/>
      <c r="AW803" s="396"/>
      <c r="AX803" s="397"/>
      <c r="AY803">
        <f t="shared" si="115"/>
        <v>2</v>
      </c>
    </row>
    <row r="804" spans="1:51" ht="24.75" customHeight="1" x14ac:dyDescent="0.15">
      <c r="A804" s="552"/>
      <c r="B804" s="761"/>
      <c r="C804" s="761"/>
      <c r="D804" s="761"/>
      <c r="E804" s="761"/>
      <c r="F804" s="762"/>
      <c r="G804" s="348" t="s">
        <v>792</v>
      </c>
      <c r="H804" s="349"/>
      <c r="I804" s="349"/>
      <c r="J804" s="349"/>
      <c r="K804" s="350"/>
      <c r="L804" s="398" t="s">
        <v>803</v>
      </c>
      <c r="M804" s="399"/>
      <c r="N804" s="399"/>
      <c r="O804" s="399"/>
      <c r="P804" s="399"/>
      <c r="Q804" s="399"/>
      <c r="R804" s="399"/>
      <c r="S804" s="399"/>
      <c r="T804" s="399"/>
      <c r="U804" s="399"/>
      <c r="V804" s="399"/>
      <c r="W804" s="399"/>
      <c r="X804" s="400"/>
      <c r="Y804" s="395">
        <v>1.3</v>
      </c>
      <c r="Z804" s="396"/>
      <c r="AA804" s="396"/>
      <c r="AB804" s="402"/>
      <c r="AC804" s="348" t="s">
        <v>793</v>
      </c>
      <c r="AD804" s="349"/>
      <c r="AE804" s="349"/>
      <c r="AF804" s="349"/>
      <c r="AG804" s="350"/>
      <c r="AH804" s="398" t="s">
        <v>796</v>
      </c>
      <c r="AI804" s="399"/>
      <c r="AJ804" s="399"/>
      <c r="AK804" s="399"/>
      <c r="AL804" s="399"/>
      <c r="AM804" s="399"/>
      <c r="AN804" s="399"/>
      <c r="AO804" s="399"/>
      <c r="AP804" s="399"/>
      <c r="AQ804" s="399"/>
      <c r="AR804" s="399"/>
      <c r="AS804" s="399"/>
      <c r="AT804" s="400"/>
      <c r="AU804" s="395">
        <v>0.2</v>
      </c>
      <c r="AV804" s="396"/>
      <c r="AW804" s="396"/>
      <c r="AX804" s="397"/>
      <c r="AY804">
        <f t="shared" si="115"/>
        <v>2</v>
      </c>
    </row>
    <row r="805" spans="1:51" ht="24.75" customHeight="1" x14ac:dyDescent="0.15">
      <c r="A805" s="552"/>
      <c r="B805" s="761"/>
      <c r="C805" s="761"/>
      <c r="D805" s="761"/>
      <c r="E805" s="761"/>
      <c r="F805" s="762"/>
      <c r="G805" s="348" t="s">
        <v>793</v>
      </c>
      <c r="H805" s="349"/>
      <c r="I805" s="349"/>
      <c r="J805" s="349"/>
      <c r="K805" s="350"/>
      <c r="L805" s="398" t="s">
        <v>796</v>
      </c>
      <c r="M805" s="399"/>
      <c r="N805" s="399"/>
      <c r="O805" s="399"/>
      <c r="P805" s="399"/>
      <c r="Q805" s="399"/>
      <c r="R805" s="399"/>
      <c r="S805" s="399"/>
      <c r="T805" s="399"/>
      <c r="U805" s="399"/>
      <c r="V805" s="399"/>
      <c r="W805" s="399"/>
      <c r="X805" s="400"/>
      <c r="Y805" s="395">
        <v>0.1</v>
      </c>
      <c r="Z805" s="396"/>
      <c r="AA805" s="396"/>
      <c r="AB805" s="402"/>
      <c r="AC805" s="348" t="s">
        <v>797</v>
      </c>
      <c r="AD805" s="349"/>
      <c r="AE805" s="349"/>
      <c r="AF805" s="349"/>
      <c r="AG805" s="350"/>
      <c r="AH805" s="398" t="s">
        <v>806</v>
      </c>
      <c r="AI805" s="399"/>
      <c r="AJ805" s="399"/>
      <c r="AK805" s="399"/>
      <c r="AL805" s="399"/>
      <c r="AM805" s="399"/>
      <c r="AN805" s="399"/>
      <c r="AO805" s="399"/>
      <c r="AP805" s="399"/>
      <c r="AQ805" s="399"/>
      <c r="AR805" s="399"/>
      <c r="AS805" s="399"/>
      <c r="AT805" s="400"/>
      <c r="AU805" s="395">
        <v>3.1</v>
      </c>
      <c r="AV805" s="396"/>
      <c r="AW805" s="396"/>
      <c r="AX805" s="397"/>
      <c r="AY805">
        <f t="shared" si="115"/>
        <v>2</v>
      </c>
    </row>
    <row r="806" spans="1:51" ht="24.75" customHeight="1" x14ac:dyDescent="0.15">
      <c r="A806" s="552"/>
      <c r="B806" s="761"/>
      <c r="C806" s="761"/>
      <c r="D806" s="761"/>
      <c r="E806" s="761"/>
      <c r="F806" s="762"/>
      <c r="G806" s="348" t="s">
        <v>797</v>
      </c>
      <c r="H806" s="349"/>
      <c r="I806" s="349"/>
      <c r="J806" s="349"/>
      <c r="K806" s="350"/>
      <c r="L806" s="398" t="s">
        <v>804</v>
      </c>
      <c r="M806" s="399"/>
      <c r="N806" s="399"/>
      <c r="O806" s="399"/>
      <c r="P806" s="399"/>
      <c r="Q806" s="399"/>
      <c r="R806" s="399"/>
      <c r="S806" s="399"/>
      <c r="T806" s="399"/>
      <c r="U806" s="399"/>
      <c r="V806" s="399"/>
      <c r="W806" s="399"/>
      <c r="X806" s="400"/>
      <c r="Y806" s="395">
        <v>3.4</v>
      </c>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2"/>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2"/>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2"/>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2"/>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9.6999999999999993</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8.5</v>
      </c>
      <c r="AV812" s="412"/>
      <c r="AW812" s="412"/>
      <c r="AX812" s="414"/>
      <c r="AY812">
        <f t="shared" si="115"/>
        <v>2</v>
      </c>
    </row>
    <row r="813" spans="1:51" ht="24.75" customHeight="1" x14ac:dyDescent="0.15">
      <c r="A813" s="552"/>
      <c r="B813" s="761"/>
      <c r="C813" s="761"/>
      <c r="D813" s="761"/>
      <c r="E813" s="761"/>
      <c r="F813" s="762"/>
      <c r="G813" s="435" t="s">
        <v>781</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782</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61"/>
      <c r="C814" s="761"/>
      <c r="D814" s="761"/>
      <c r="E814" s="761"/>
      <c r="F814" s="762"/>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15">
      <c r="A815" s="552"/>
      <c r="B815" s="761"/>
      <c r="C815" s="761"/>
      <c r="D815" s="761"/>
      <c r="E815" s="761"/>
      <c r="F815" s="762"/>
      <c r="G815" s="445" t="s">
        <v>759</v>
      </c>
      <c r="H815" s="446"/>
      <c r="I815" s="446"/>
      <c r="J815" s="446"/>
      <c r="K815" s="447"/>
      <c r="L815" s="448" t="s">
        <v>807</v>
      </c>
      <c r="M815" s="449"/>
      <c r="N815" s="449"/>
      <c r="O815" s="449"/>
      <c r="P815" s="449"/>
      <c r="Q815" s="449"/>
      <c r="R815" s="449"/>
      <c r="S815" s="449"/>
      <c r="T815" s="449"/>
      <c r="U815" s="449"/>
      <c r="V815" s="449"/>
      <c r="W815" s="449"/>
      <c r="X815" s="450"/>
      <c r="Y815" s="451">
        <v>3</v>
      </c>
      <c r="Z815" s="452"/>
      <c r="AA815" s="452"/>
      <c r="AB815" s="553"/>
      <c r="AC815" s="445" t="s">
        <v>757</v>
      </c>
      <c r="AD815" s="446"/>
      <c r="AE815" s="446"/>
      <c r="AF815" s="446"/>
      <c r="AG815" s="447"/>
      <c r="AH815" s="448" t="s">
        <v>808</v>
      </c>
      <c r="AI815" s="449"/>
      <c r="AJ815" s="449"/>
      <c r="AK815" s="449"/>
      <c r="AL815" s="449"/>
      <c r="AM815" s="449"/>
      <c r="AN815" s="449"/>
      <c r="AO815" s="449"/>
      <c r="AP815" s="449"/>
      <c r="AQ815" s="449"/>
      <c r="AR815" s="449"/>
      <c r="AS815" s="449"/>
      <c r="AT815" s="450"/>
      <c r="AU815" s="451">
        <v>4.4000000000000004</v>
      </c>
      <c r="AV815" s="452"/>
      <c r="AW815" s="452"/>
      <c r="AX815" s="453"/>
      <c r="AY815">
        <f t="shared" ref="AY815:AY825" si="116">$AY$813</f>
        <v>2</v>
      </c>
    </row>
    <row r="816" spans="1:51" ht="24.75" customHeight="1" x14ac:dyDescent="0.15">
      <c r="A816" s="552"/>
      <c r="B816" s="761"/>
      <c r="C816" s="761"/>
      <c r="D816" s="761"/>
      <c r="E816" s="761"/>
      <c r="F816" s="762"/>
      <c r="G816" s="348" t="s">
        <v>758</v>
      </c>
      <c r="H816" s="349"/>
      <c r="I816" s="349"/>
      <c r="J816" s="349"/>
      <c r="K816" s="350"/>
      <c r="L816" s="398" t="s">
        <v>772</v>
      </c>
      <c r="M816" s="399"/>
      <c r="N816" s="399"/>
      <c r="O816" s="399"/>
      <c r="P816" s="399"/>
      <c r="Q816" s="399"/>
      <c r="R816" s="399"/>
      <c r="S816" s="399"/>
      <c r="T816" s="399"/>
      <c r="U816" s="399"/>
      <c r="V816" s="399"/>
      <c r="W816" s="399"/>
      <c r="X816" s="400"/>
      <c r="Y816" s="395">
        <v>0</v>
      </c>
      <c r="Z816" s="396"/>
      <c r="AA816" s="396"/>
      <c r="AB816" s="402"/>
      <c r="AC816" s="348" t="s">
        <v>792</v>
      </c>
      <c r="AD816" s="349"/>
      <c r="AE816" s="349"/>
      <c r="AF816" s="349"/>
      <c r="AG816" s="350"/>
      <c r="AH816" s="398" t="s">
        <v>803</v>
      </c>
      <c r="AI816" s="399"/>
      <c r="AJ816" s="399"/>
      <c r="AK816" s="399"/>
      <c r="AL816" s="399"/>
      <c r="AM816" s="399"/>
      <c r="AN816" s="399"/>
      <c r="AO816" s="399"/>
      <c r="AP816" s="399"/>
      <c r="AQ816" s="399"/>
      <c r="AR816" s="399"/>
      <c r="AS816" s="399"/>
      <c r="AT816" s="400"/>
      <c r="AU816" s="395">
        <v>0.2</v>
      </c>
      <c r="AV816" s="396"/>
      <c r="AW816" s="396"/>
      <c r="AX816" s="397"/>
      <c r="AY816">
        <f t="shared" si="116"/>
        <v>2</v>
      </c>
    </row>
    <row r="817" spans="1:51" ht="30.75" customHeight="1" x14ac:dyDescent="0.15">
      <c r="A817" s="552"/>
      <c r="B817" s="761"/>
      <c r="C817" s="761"/>
      <c r="D817" s="761"/>
      <c r="E817" s="761"/>
      <c r="F817" s="762"/>
      <c r="G817" s="348" t="s">
        <v>756</v>
      </c>
      <c r="H817" s="349"/>
      <c r="I817" s="349"/>
      <c r="J817" s="349"/>
      <c r="K817" s="350"/>
      <c r="L817" s="398" t="s">
        <v>809</v>
      </c>
      <c r="M817" s="399"/>
      <c r="N817" s="399"/>
      <c r="O817" s="399"/>
      <c r="P817" s="399"/>
      <c r="Q817" s="399"/>
      <c r="R817" s="399"/>
      <c r="S817" s="399"/>
      <c r="T817" s="399"/>
      <c r="U817" s="399"/>
      <c r="V817" s="399"/>
      <c r="W817" s="399"/>
      <c r="X817" s="400"/>
      <c r="Y817" s="395">
        <v>1</v>
      </c>
      <c r="Z817" s="396"/>
      <c r="AA817" s="396"/>
      <c r="AB817" s="402"/>
      <c r="AC817" s="348" t="s">
        <v>793</v>
      </c>
      <c r="AD817" s="349"/>
      <c r="AE817" s="349"/>
      <c r="AF817" s="349"/>
      <c r="AG817" s="350"/>
      <c r="AH817" s="398" t="s">
        <v>796</v>
      </c>
      <c r="AI817" s="399"/>
      <c r="AJ817" s="399"/>
      <c r="AK817" s="399"/>
      <c r="AL817" s="399"/>
      <c r="AM817" s="399"/>
      <c r="AN817" s="399"/>
      <c r="AO817" s="399"/>
      <c r="AP817" s="399"/>
      <c r="AQ817" s="399"/>
      <c r="AR817" s="399"/>
      <c r="AS817" s="399"/>
      <c r="AT817" s="400"/>
      <c r="AU817" s="395">
        <v>0.5</v>
      </c>
      <c r="AV817" s="396"/>
      <c r="AW817" s="396"/>
      <c r="AX817" s="397"/>
      <c r="AY817">
        <f t="shared" si="116"/>
        <v>2</v>
      </c>
    </row>
    <row r="818" spans="1:51" ht="30.75" customHeight="1" x14ac:dyDescent="0.15">
      <c r="A818" s="552"/>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t="s">
        <v>797</v>
      </c>
      <c r="AD818" s="349"/>
      <c r="AE818" s="349"/>
      <c r="AF818" s="349"/>
      <c r="AG818" s="350"/>
      <c r="AH818" s="398" t="s">
        <v>810</v>
      </c>
      <c r="AI818" s="399"/>
      <c r="AJ818" s="399"/>
      <c r="AK818" s="399"/>
      <c r="AL818" s="399"/>
      <c r="AM818" s="399"/>
      <c r="AN818" s="399"/>
      <c r="AO818" s="399"/>
      <c r="AP818" s="399"/>
      <c r="AQ818" s="399"/>
      <c r="AR818" s="399"/>
      <c r="AS818" s="399"/>
      <c r="AT818" s="400"/>
      <c r="AU818" s="395">
        <v>1</v>
      </c>
      <c r="AV818" s="396"/>
      <c r="AW818" s="396"/>
      <c r="AX818" s="397"/>
      <c r="AY818">
        <f t="shared" si="116"/>
        <v>2</v>
      </c>
    </row>
    <row r="819" spans="1:51" ht="30.75" hidden="1" customHeight="1" x14ac:dyDescent="0.15">
      <c r="A819" s="552"/>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30.75" hidden="1" customHeight="1" x14ac:dyDescent="0.15">
      <c r="A820" s="552"/>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30.75" hidden="1" customHeight="1" x14ac:dyDescent="0.15">
      <c r="A821" s="552"/>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30.75" hidden="1" customHeight="1" x14ac:dyDescent="0.15">
      <c r="A822" s="552"/>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30.75" hidden="1" customHeight="1" x14ac:dyDescent="0.15">
      <c r="A823" s="552"/>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30.75" hidden="1" customHeight="1" x14ac:dyDescent="0.15">
      <c r="A824" s="552"/>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30.75" customHeight="1" thickBot="1" x14ac:dyDescent="0.2">
      <c r="A825" s="552"/>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4</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6.1000000000000005</v>
      </c>
      <c r="AV825" s="412"/>
      <c r="AW825" s="412"/>
      <c r="AX825" s="414"/>
      <c r="AY825">
        <f t="shared" si="116"/>
        <v>2</v>
      </c>
    </row>
    <row r="826" spans="1:51" ht="24.75" customHeight="1" x14ac:dyDescent="0.15">
      <c r="A826" s="552"/>
      <c r="B826" s="761"/>
      <c r="C826" s="761"/>
      <c r="D826" s="761"/>
      <c r="E826" s="761"/>
      <c r="F826" s="762"/>
      <c r="G826" s="435" t="s">
        <v>783</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784</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2</v>
      </c>
    </row>
    <row r="827" spans="1:51" ht="24.75" customHeight="1" x14ac:dyDescent="0.15">
      <c r="A827" s="552"/>
      <c r="B827" s="761"/>
      <c r="C827" s="761"/>
      <c r="D827" s="761"/>
      <c r="E827" s="761"/>
      <c r="F827" s="762"/>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2</v>
      </c>
    </row>
    <row r="828" spans="1:51" s="16" customFormat="1" ht="24.75" customHeight="1" x14ac:dyDescent="0.15">
      <c r="A828" s="552"/>
      <c r="B828" s="761"/>
      <c r="C828" s="761"/>
      <c r="D828" s="761"/>
      <c r="E828" s="761"/>
      <c r="F828" s="762"/>
      <c r="G828" s="445" t="s">
        <v>757</v>
      </c>
      <c r="H828" s="446"/>
      <c r="I828" s="446"/>
      <c r="J828" s="446"/>
      <c r="K828" s="447"/>
      <c r="L828" s="448" t="s">
        <v>763</v>
      </c>
      <c r="M828" s="449"/>
      <c r="N828" s="449"/>
      <c r="O828" s="449"/>
      <c r="P828" s="449"/>
      <c r="Q828" s="449"/>
      <c r="R828" s="449"/>
      <c r="S828" s="449"/>
      <c r="T828" s="449"/>
      <c r="U828" s="449"/>
      <c r="V828" s="449"/>
      <c r="W828" s="449"/>
      <c r="X828" s="450"/>
      <c r="Y828" s="451">
        <v>7.9</v>
      </c>
      <c r="Z828" s="452"/>
      <c r="AA828" s="452"/>
      <c r="AB828" s="553"/>
      <c r="AC828" s="445" t="s">
        <v>757</v>
      </c>
      <c r="AD828" s="446"/>
      <c r="AE828" s="446"/>
      <c r="AF828" s="446"/>
      <c r="AG828" s="447"/>
      <c r="AH828" s="448" t="s">
        <v>813</v>
      </c>
      <c r="AI828" s="449"/>
      <c r="AJ828" s="449"/>
      <c r="AK828" s="449"/>
      <c r="AL828" s="449"/>
      <c r="AM828" s="449"/>
      <c r="AN828" s="449"/>
      <c r="AO828" s="449"/>
      <c r="AP828" s="449"/>
      <c r="AQ828" s="449"/>
      <c r="AR828" s="449"/>
      <c r="AS828" s="449"/>
      <c r="AT828" s="450"/>
      <c r="AU828" s="451">
        <v>3.4</v>
      </c>
      <c r="AV828" s="452"/>
      <c r="AW828" s="452"/>
      <c r="AX828" s="453"/>
      <c r="AY828">
        <f t="shared" ref="AY828:AY838" si="117">$AY$826</f>
        <v>2</v>
      </c>
    </row>
    <row r="829" spans="1:51" ht="24.75" customHeight="1" x14ac:dyDescent="0.15">
      <c r="A829" s="552"/>
      <c r="B829" s="761"/>
      <c r="C829" s="761"/>
      <c r="D829" s="761"/>
      <c r="E829" s="761"/>
      <c r="F829" s="762"/>
      <c r="G829" s="348" t="s">
        <v>759</v>
      </c>
      <c r="H829" s="349"/>
      <c r="I829" s="349"/>
      <c r="J829" s="349"/>
      <c r="K829" s="350"/>
      <c r="L829" s="398" t="s">
        <v>811</v>
      </c>
      <c r="M829" s="399"/>
      <c r="N829" s="399"/>
      <c r="O829" s="399"/>
      <c r="P829" s="399"/>
      <c r="Q829" s="399"/>
      <c r="R829" s="399"/>
      <c r="S829" s="399"/>
      <c r="T829" s="399"/>
      <c r="U829" s="399"/>
      <c r="V829" s="399"/>
      <c r="W829" s="399"/>
      <c r="X829" s="400"/>
      <c r="Y829" s="395">
        <v>0.1</v>
      </c>
      <c r="Z829" s="396"/>
      <c r="AA829" s="396"/>
      <c r="AB829" s="402"/>
      <c r="AC829" s="348" t="s">
        <v>758</v>
      </c>
      <c r="AD829" s="349"/>
      <c r="AE829" s="349"/>
      <c r="AF829" s="349"/>
      <c r="AG829" s="350"/>
      <c r="AH829" s="398" t="s">
        <v>796</v>
      </c>
      <c r="AI829" s="399"/>
      <c r="AJ829" s="399"/>
      <c r="AK829" s="399"/>
      <c r="AL829" s="399"/>
      <c r="AM829" s="399"/>
      <c r="AN829" s="399"/>
      <c r="AO829" s="399"/>
      <c r="AP829" s="399"/>
      <c r="AQ829" s="399"/>
      <c r="AR829" s="399"/>
      <c r="AS829" s="399"/>
      <c r="AT829" s="400"/>
      <c r="AU829" s="395">
        <v>0.2</v>
      </c>
      <c r="AV829" s="396"/>
      <c r="AW829" s="396"/>
      <c r="AX829" s="397"/>
      <c r="AY829">
        <f t="shared" si="117"/>
        <v>2</v>
      </c>
    </row>
    <row r="830" spans="1:51" ht="24.75" customHeight="1" x14ac:dyDescent="0.15">
      <c r="A830" s="552"/>
      <c r="B830" s="761"/>
      <c r="C830" s="761"/>
      <c r="D830" s="761"/>
      <c r="E830" s="761"/>
      <c r="F830" s="762"/>
      <c r="G830" s="348" t="s">
        <v>758</v>
      </c>
      <c r="H830" s="349"/>
      <c r="I830" s="349"/>
      <c r="J830" s="349"/>
      <c r="K830" s="350"/>
      <c r="L830" s="398" t="s">
        <v>772</v>
      </c>
      <c r="M830" s="399"/>
      <c r="N830" s="399"/>
      <c r="O830" s="399"/>
      <c r="P830" s="399"/>
      <c r="Q830" s="399"/>
      <c r="R830" s="399"/>
      <c r="S830" s="399"/>
      <c r="T830" s="399"/>
      <c r="U830" s="399"/>
      <c r="V830" s="399"/>
      <c r="W830" s="399"/>
      <c r="X830" s="400"/>
      <c r="Y830" s="395">
        <v>0.4</v>
      </c>
      <c r="Z830" s="396"/>
      <c r="AA830" s="396"/>
      <c r="AB830" s="402"/>
      <c r="AC830" s="348" t="s">
        <v>759</v>
      </c>
      <c r="AD830" s="349"/>
      <c r="AE830" s="349"/>
      <c r="AF830" s="349"/>
      <c r="AG830" s="350"/>
      <c r="AH830" s="398" t="s">
        <v>796</v>
      </c>
      <c r="AI830" s="399"/>
      <c r="AJ830" s="399"/>
      <c r="AK830" s="399"/>
      <c r="AL830" s="399"/>
      <c r="AM830" s="399"/>
      <c r="AN830" s="399"/>
      <c r="AO830" s="399"/>
      <c r="AP830" s="399"/>
      <c r="AQ830" s="399"/>
      <c r="AR830" s="399"/>
      <c r="AS830" s="399"/>
      <c r="AT830" s="400"/>
      <c r="AU830" s="395">
        <v>5</v>
      </c>
      <c r="AV830" s="396"/>
      <c r="AW830" s="396"/>
      <c r="AX830" s="397"/>
      <c r="AY830">
        <f t="shared" si="117"/>
        <v>2</v>
      </c>
    </row>
    <row r="831" spans="1:51" ht="24.75" customHeight="1" x14ac:dyDescent="0.15">
      <c r="A831" s="552"/>
      <c r="B831" s="761"/>
      <c r="C831" s="761"/>
      <c r="D831" s="761"/>
      <c r="E831" s="761"/>
      <c r="F831" s="762"/>
      <c r="G831" s="348" t="s">
        <v>797</v>
      </c>
      <c r="H831" s="349"/>
      <c r="I831" s="349"/>
      <c r="J831" s="349"/>
      <c r="K831" s="350"/>
      <c r="L831" s="398" t="s">
        <v>812</v>
      </c>
      <c r="M831" s="399"/>
      <c r="N831" s="399"/>
      <c r="O831" s="399"/>
      <c r="P831" s="399"/>
      <c r="Q831" s="399"/>
      <c r="R831" s="399"/>
      <c r="S831" s="399"/>
      <c r="T831" s="399"/>
      <c r="U831" s="399"/>
      <c r="V831" s="399"/>
      <c r="W831" s="399"/>
      <c r="X831" s="400"/>
      <c r="Y831" s="395">
        <v>7.9</v>
      </c>
      <c r="Z831" s="396"/>
      <c r="AA831" s="396"/>
      <c r="AB831" s="402"/>
      <c r="AC831" s="348" t="s">
        <v>756</v>
      </c>
      <c r="AD831" s="349"/>
      <c r="AE831" s="349"/>
      <c r="AF831" s="349"/>
      <c r="AG831" s="350"/>
      <c r="AH831" s="398" t="s">
        <v>814</v>
      </c>
      <c r="AI831" s="554"/>
      <c r="AJ831" s="554"/>
      <c r="AK831" s="554"/>
      <c r="AL831" s="554"/>
      <c r="AM831" s="554"/>
      <c r="AN831" s="554"/>
      <c r="AO831" s="554"/>
      <c r="AP831" s="554"/>
      <c r="AQ831" s="554"/>
      <c r="AR831" s="554"/>
      <c r="AS831" s="554"/>
      <c r="AT831" s="555"/>
      <c r="AU831" s="395">
        <v>10.8</v>
      </c>
      <c r="AV831" s="396"/>
      <c r="AW831" s="396"/>
      <c r="AX831" s="397"/>
      <c r="AY831">
        <f t="shared" si="117"/>
        <v>2</v>
      </c>
    </row>
    <row r="832" spans="1:51" ht="24.75" hidden="1" customHeight="1" x14ac:dyDescent="0.15">
      <c r="A832" s="552"/>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hidden="1" customHeight="1" x14ac:dyDescent="0.15">
      <c r="A833" s="552"/>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hidden="1" customHeight="1" x14ac:dyDescent="0.15">
      <c r="A834" s="552"/>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hidden="1" customHeight="1" x14ac:dyDescent="0.15">
      <c r="A835" s="552"/>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hidden="1" customHeight="1" x14ac:dyDescent="0.15">
      <c r="A836" s="552"/>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hidden="1" customHeight="1" x14ac:dyDescent="0.15">
      <c r="A837" s="552"/>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52"/>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16.3</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19.399999999999999</v>
      </c>
      <c r="AV838" s="412"/>
      <c r="AW838" s="412"/>
      <c r="AX838" s="414"/>
      <c r="AY838">
        <f t="shared" si="117"/>
        <v>2</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333</v>
      </c>
      <c r="AM839" s="952"/>
      <c r="AN839" s="952"/>
      <c r="AO839" s="102" t="s">
        <v>778</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292</v>
      </c>
      <c r="K844" s="109"/>
      <c r="L844" s="109"/>
      <c r="M844" s="109"/>
      <c r="N844" s="109"/>
      <c r="O844" s="109"/>
      <c r="P844" s="335" t="s">
        <v>243</v>
      </c>
      <c r="Q844" s="335"/>
      <c r="R844" s="335"/>
      <c r="S844" s="335"/>
      <c r="T844" s="335"/>
      <c r="U844" s="335"/>
      <c r="V844" s="335"/>
      <c r="W844" s="335"/>
      <c r="X844" s="335"/>
      <c r="Y844" s="345" t="s">
        <v>290</v>
      </c>
      <c r="Z844" s="346"/>
      <c r="AA844" s="346"/>
      <c r="AB844" s="346"/>
      <c r="AC844" s="277" t="s">
        <v>328</v>
      </c>
      <c r="AD844" s="277"/>
      <c r="AE844" s="277"/>
      <c r="AF844" s="277"/>
      <c r="AG844" s="277"/>
      <c r="AH844" s="345" t="s">
        <v>356</v>
      </c>
      <c r="AI844" s="347"/>
      <c r="AJ844" s="347"/>
      <c r="AK844" s="347"/>
      <c r="AL844" s="347" t="s">
        <v>21</v>
      </c>
      <c r="AM844" s="347"/>
      <c r="AN844" s="347"/>
      <c r="AO844" s="422"/>
      <c r="AP844" s="423" t="s">
        <v>293</v>
      </c>
      <c r="AQ844" s="423"/>
      <c r="AR844" s="423"/>
      <c r="AS844" s="423"/>
      <c r="AT844" s="423"/>
      <c r="AU844" s="423"/>
      <c r="AV844" s="423"/>
      <c r="AW844" s="423"/>
      <c r="AX844" s="423"/>
    </row>
    <row r="845" spans="1:51" ht="36.75" customHeight="1" x14ac:dyDescent="0.15">
      <c r="A845" s="401">
        <v>1</v>
      </c>
      <c r="B845" s="401">
        <v>1</v>
      </c>
      <c r="C845" s="420" t="s">
        <v>773</v>
      </c>
      <c r="D845" s="415"/>
      <c r="E845" s="415"/>
      <c r="F845" s="415"/>
      <c r="G845" s="415"/>
      <c r="H845" s="415"/>
      <c r="I845" s="415"/>
      <c r="J845" s="416">
        <v>9010005016602</v>
      </c>
      <c r="K845" s="417"/>
      <c r="L845" s="417"/>
      <c r="M845" s="417"/>
      <c r="N845" s="417"/>
      <c r="O845" s="417"/>
      <c r="P845" s="421" t="s">
        <v>774</v>
      </c>
      <c r="Q845" s="317"/>
      <c r="R845" s="317"/>
      <c r="S845" s="317"/>
      <c r="T845" s="317"/>
      <c r="U845" s="317"/>
      <c r="V845" s="317"/>
      <c r="W845" s="317"/>
      <c r="X845" s="317"/>
      <c r="Y845" s="318">
        <v>15.5</v>
      </c>
      <c r="Z845" s="319"/>
      <c r="AA845" s="319"/>
      <c r="AB845" s="320"/>
      <c r="AC845" s="322" t="s">
        <v>365</v>
      </c>
      <c r="AD845" s="323"/>
      <c r="AE845" s="323"/>
      <c r="AF845" s="323"/>
      <c r="AG845" s="323"/>
      <c r="AH845" s="418">
        <v>1</v>
      </c>
      <c r="AI845" s="419"/>
      <c r="AJ845" s="419"/>
      <c r="AK845" s="419"/>
      <c r="AL845" s="326">
        <v>97</v>
      </c>
      <c r="AM845" s="327"/>
      <c r="AN845" s="327"/>
      <c r="AO845" s="328"/>
      <c r="AP845" s="321" t="s">
        <v>775</v>
      </c>
      <c r="AQ845" s="321"/>
      <c r="AR845" s="321"/>
      <c r="AS845" s="321"/>
      <c r="AT845" s="321"/>
      <c r="AU845" s="321"/>
      <c r="AV845" s="321"/>
      <c r="AW845" s="321"/>
      <c r="AX845" s="321"/>
    </row>
    <row r="846" spans="1:51" ht="37.5" customHeight="1" x14ac:dyDescent="0.15">
      <c r="A846" s="401">
        <v>2</v>
      </c>
      <c r="B846" s="401">
        <v>1</v>
      </c>
      <c r="C846" s="420" t="s">
        <v>791</v>
      </c>
      <c r="D846" s="415"/>
      <c r="E846" s="415"/>
      <c r="F846" s="415"/>
      <c r="G846" s="415"/>
      <c r="H846" s="415"/>
      <c r="I846" s="415"/>
      <c r="J846" s="416">
        <v>9010005016602</v>
      </c>
      <c r="K846" s="417"/>
      <c r="L846" s="417"/>
      <c r="M846" s="417"/>
      <c r="N846" s="417"/>
      <c r="O846" s="417"/>
      <c r="P846" s="421" t="s">
        <v>815</v>
      </c>
      <c r="Q846" s="317"/>
      <c r="R846" s="317"/>
      <c r="S846" s="317"/>
      <c r="T846" s="317"/>
      <c r="U846" s="317"/>
      <c r="V846" s="317"/>
      <c r="W846" s="317"/>
      <c r="X846" s="317"/>
      <c r="Y846" s="318">
        <v>120.6</v>
      </c>
      <c r="Z846" s="319"/>
      <c r="AA846" s="319"/>
      <c r="AB846" s="320"/>
      <c r="AC846" s="322" t="s">
        <v>365</v>
      </c>
      <c r="AD846" s="323"/>
      <c r="AE846" s="323"/>
      <c r="AF846" s="323"/>
      <c r="AG846" s="323"/>
      <c r="AH846" s="418">
        <v>1</v>
      </c>
      <c r="AI846" s="419"/>
      <c r="AJ846" s="419"/>
      <c r="AK846" s="419"/>
      <c r="AL846" s="326">
        <v>97</v>
      </c>
      <c r="AM846" s="327"/>
      <c r="AN846" s="327"/>
      <c r="AO846" s="328"/>
      <c r="AP846" s="321" t="s">
        <v>816</v>
      </c>
      <c r="AQ846" s="321"/>
      <c r="AR846" s="321"/>
      <c r="AS846" s="321"/>
      <c r="AT846" s="321"/>
      <c r="AU846" s="321"/>
      <c r="AV846" s="321"/>
      <c r="AW846" s="321"/>
      <c r="AX846" s="321"/>
      <c r="AY846">
        <f>COUNTA($C$846)</f>
        <v>1</v>
      </c>
    </row>
    <row r="847" spans="1:51" ht="32.25"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2.25"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2.25"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2.25"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2.25"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2.25" hidden="1" customHeight="1" x14ac:dyDescent="0.15">
      <c r="A852" s="401">
        <v>8</v>
      </c>
      <c r="B852" s="401">
        <v>1</v>
      </c>
      <c r="C852" s="420"/>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2.25" hidden="1" customHeight="1" x14ac:dyDescent="0.15">
      <c r="A853" s="401">
        <v>9</v>
      </c>
      <c r="B853" s="401">
        <v>1</v>
      </c>
      <c r="C853" s="420"/>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2.25" hidden="1" customHeight="1" x14ac:dyDescent="0.15">
      <c r="A854" s="401">
        <v>10</v>
      </c>
      <c r="B854" s="401">
        <v>1</v>
      </c>
      <c r="C854" s="420"/>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2.25"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2.25"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2.25"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2.25"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2.25"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2.25"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2.25"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2.25"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2.25"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2.25"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2.25"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2.25"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2.25"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2.25"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2.25"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2.25"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2.25"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2.25"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2.25"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2.25"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32.2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292</v>
      </c>
      <c r="K877" s="109"/>
      <c r="L877" s="109"/>
      <c r="M877" s="109"/>
      <c r="N877" s="109"/>
      <c r="O877" s="109"/>
      <c r="P877" s="335" t="s">
        <v>243</v>
      </c>
      <c r="Q877" s="335"/>
      <c r="R877" s="335"/>
      <c r="S877" s="335"/>
      <c r="T877" s="335"/>
      <c r="U877" s="335"/>
      <c r="V877" s="335"/>
      <c r="W877" s="335"/>
      <c r="X877" s="335"/>
      <c r="Y877" s="345" t="s">
        <v>290</v>
      </c>
      <c r="Z877" s="346"/>
      <c r="AA877" s="346"/>
      <c r="AB877" s="346"/>
      <c r="AC877" s="277" t="s">
        <v>328</v>
      </c>
      <c r="AD877" s="277"/>
      <c r="AE877" s="277"/>
      <c r="AF877" s="277"/>
      <c r="AG877" s="277"/>
      <c r="AH877" s="345" t="s">
        <v>356</v>
      </c>
      <c r="AI877" s="347"/>
      <c r="AJ877" s="347"/>
      <c r="AK877" s="347"/>
      <c r="AL877" s="347" t="s">
        <v>21</v>
      </c>
      <c r="AM877" s="347"/>
      <c r="AN877" s="347"/>
      <c r="AO877" s="422"/>
      <c r="AP877" s="423" t="s">
        <v>293</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773</v>
      </c>
      <c r="D878" s="415"/>
      <c r="E878" s="415"/>
      <c r="F878" s="415"/>
      <c r="G878" s="415"/>
      <c r="H878" s="415"/>
      <c r="I878" s="415"/>
      <c r="J878" s="416">
        <v>9010005016602</v>
      </c>
      <c r="K878" s="417"/>
      <c r="L878" s="417"/>
      <c r="M878" s="417"/>
      <c r="N878" s="417"/>
      <c r="O878" s="417"/>
      <c r="P878" s="421" t="s">
        <v>789</v>
      </c>
      <c r="Q878" s="317"/>
      <c r="R878" s="317"/>
      <c r="S878" s="317"/>
      <c r="T878" s="317"/>
      <c r="U878" s="317"/>
      <c r="V878" s="317"/>
      <c r="W878" s="317"/>
      <c r="X878" s="317"/>
      <c r="Y878" s="318">
        <v>77.3</v>
      </c>
      <c r="Z878" s="319"/>
      <c r="AA878" s="319"/>
      <c r="AB878" s="320"/>
      <c r="AC878" s="322" t="s">
        <v>361</v>
      </c>
      <c r="AD878" s="323"/>
      <c r="AE878" s="323"/>
      <c r="AF878" s="323"/>
      <c r="AG878" s="323"/>
      <c r="AH878" s="418">
        <v>1</v>
      </c>
      <c r="AI878" s="419"/>
      <c r="AJ878" s="419"/>
      <c r="AK878" s="419"/>
      <c r="AL878" s="326">
        <v>97</v>
      </c>
      <c r="AM878" s="327"/>
      <c r="AN878" s="327"/>
      <c r="AO878" s="328"/>
      <c r="AP878" s="321" t="s">
        <v>775</v>
      </c>
      <c r="AQ878" s="321"/>
      <c r="AR878" s="321"/>
      <c r="AS878" s="321"/>
      <c r="AT878" s="321"/>
      <c r="AU878" s="321"/>
      <c r="AV878" s="321"/>
      <c r="AW878" s="321"/>
      <c r="AX878" s="321"/>
      <c r="AY878">
        <f t="shared" si="118"/>
        <v>1</v>
      </c>
    </row>
    <row r="879" spans="1:51" ht="28.5"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28.5"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8.5"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8.5"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8.5"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8.5"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8.5"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8.5"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8.5"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8.5"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8.5"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8.5"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8.5"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28.5"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28.5"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28.5"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28.5"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28.5"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8.5"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8.5"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8.5"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8.5"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8.5"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8.5"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8.5"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8.5"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8.5"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8.5"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8.5"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292</v>
      </c>
      <c r="K910" s="109"/>
      <c r="L910" s="109"/>
      <c r="M910" s="109"/>
      <c r="N910" s="109"/>
      <c r="O910" s="109"/>
      <c r="P910" s="335" t="s">
        <v>243</v>
      </c>
      <c r="Q910" s="335"/>
      <c r="R910" s="335"/>
      <c r="S910" s="335"/>
      <c r="T910" s="335"/>
      <c r="U910" s="335"/>
      <c r="V910" s="335"/>
      <c r="W910" s="335"/>
      <c r="X910" s="335"/>
      <c r="Y910" s="345" t="s">
        <v>290</v>
      </c>
      <c r="Z910" s="346"/>
      <c r="AA910" s="346"/>
      <c r="AB910" s="346"/>
      <c r="AC910" s="277" t="s">
        <v>328</v>
      </c>
      <c r="AD910" s="277"/>
      <c r="AE910" s="277"/>
      <c r="AF910" s="277"/>
      <c r="AG910" s="277"/>
      <c r="AH910" s="345" t="s">
        <v>356</v>
      </c>
      <c r="AI910" s="347"/>
      <c r="AJ910" s="347"/>
      <c r="AK910" s="347"/>
      <c r="AL910" s="347" t="s">
        <v>21</v>
      </c>
      <c r="AM910" s="347"/>
      <c r="AN910" s="347"/>
      <c r="AO910" s="422"/>
      <c r="AP910" s="423" t="s">
        <v>293</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817</v>
      </c>
      <c r="D911" s="415"/>
      <c r="E911" s="415"/>
      <c r="F911" s="415"/>
      <c r="G911" s="415"/>
      <c r="H911" s="415"/>
      <c r="I911" s="415"/>
      <c r="J911" s="416">
        <v>6120005021643</v>
      </c>
      <c r="K911" s="417"/>
      <c r="L911" s="417"/>
      <c r="M911" s="417"/>
      <c r="N911" s="417"/>
      <c r="O911" s="417"/>
      <c r="P911" s="421" t="s">
        <v>789</v>
      </c>
      <c r="Q911" s="317"/>
      <c r="R911" s="317"/>
      <c r="S911" s="317"/>
      <c r="T911" s="317"/>
      <c r="U911" s="317"/>
      <c r="V911" s="317"/>
      <c r="W911" s="317"/>
      <c r="X911" s="317"/>
      <c r="Y911" s="318">
        <v>9.6999999999999993</v>
      </c>
      <c r="Z911" s="319"/>
      <c r="AA911" s="319"/>
      <c r="AB911" s="320"/>
      <c r="AC911" s="322" t="s">
        <v>361</v>
      </c>
      <c r="AD911" s="323"/>
      <c r="AE911" s="323"/>
      <c r="AF911" s="323"/>
      <c r="AG911" s="323"/>
      <c r="AH911" s="418">
        <v>1</v>
      </c>
      <c r="AI911" s="419"/>
      <c r="AJ911" s="419"/>
      <c r="AK911" s="419"/>
      <c r="AL911" s="326">
        <v>96</v>
      </c>
      <c r="AM911" s="327"/>
      <c r="AN911" s="327"/>
      <c r="AO911" s="328"/>
      <c r="AP911" s="321" t="s">
        <v>775</v>
      </c>
      <c r="AQ911" s="321"/>
      <c r="AR911" s="321"/>
      <c r="AS911" s="321"/>
      <c r="AT911" s="321"/>
      <c r="AU911" s="321"/>
      <c r="AV911" s="321"/>
      <c r="AW911" s="321"/>
      <c r="AX911" s="321"/>
      <c r="AY911">
        <f t="shared" si="119"/>
        <v>1</v>
      </c>
    </row>
    <row r="912" spans="1:51" ht="30" hidden="1" customHeight="1" x14ac:dyDescent="0.15">
      <c r="A912" s="401">
        <v>2</v>
      </c>
      <c r="B912" s="401">
        <v>1</v>
      </c>
      <c r="C912" s="420"/>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20"/>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20"/>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20"/>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20"/>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20"/>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20"/>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292</v>
      </c>
      <c r="K943" s="109"/>
      <c r="L943" s="109"/>
      <c r="M943" s="109"/>
      <c r="N943" s="109"/>
      <c r="O943" s="109"/>
      <c r="P943" s="335" t="s">
        <v>243</v>
      </c>
      <c r="Q943" s="335"/>
      <c r="R943" s="335"/>
      <c r="S943" s="335"/>
      <c r="T943" s="335"/>
      <c r="U943" s="335"/>
      <c r="V943" s="335"/>
      <c r="W943" s="335"/>
      <c r="X943" s="335"/>
      <c r="Y943" s="345" t="s">
        <v>290</v>
      </c>
      <c r="Z943" s="346"/>
      <c r="AA943" s="346"/>
      <c r="AB943" s="346"/>
      <c r="AC943" s="277" t="s">
        <v>328</v>
      </c>
      <c r="AD943" s="277"/>
      <c r="AE943" s="277"/>
      <c r="AF943" s="277"/>
      <c r="AG943" s="277"/>
      <c r="AH943" s="345" t="s">
        <v>356</v>
      </c>
      <c r="AI943" s="347"/>
      <c r="AJ943" s="347"/>
      <c r="AK943" s="347"/>
      <c r="AL943" s="347" t="s">
        <v>21</v>
      </c>
      <c r="AM943" s="347"/>
      <c r="AN943" s="347"/>
      <c r="AO943" s="422"/>
      <c r="AP943" s="423" t="s">
        <v>293</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777</v>
      </c>
      <c r="D944" s="415"/>
      <c r="E944" s="415"/>
      <c r="F944" s="415"/>
      <c r="G944" s="415"/>
      <c r="H944" s="415"/>
      <c r="I944" s="415"/>
      <c r="J944" s="416">
        <v>8080405001520</v>
      </c>
      <c r="K944" s="417"/>
      <c r="L944" s="417"/>
      <c r="M944" s="417"/>
      <c r="N944" s="417"/>
      <c r="O944" s="417"/>
      <c r="P944" s="421" t="s">
        <v>776</v>
      </c>
      <c r="Q944" s="317"/>
      <c r="R944" s="317"/>
      <c r="S944" s="317"/>
      <c r="T944" s="317"/>
      <c r="U944" s="317"/>
      <c r="V944" s="317"/>
      <c r="W944" s="317"/>
      <c r="X944" s="317"/>
      <c r="Y944" s="318">
        <v>8.5</v>
      </c>
      <c r="Z944" s="319"/>
      <c r="AA944" s="319"/>
      <c r="AB944" s="320"/>
      <c r="AC944" s="322" t="s">
        <v>361</v>
      </c>
      <c r="AD944" s="323"/>
      <c r="AE944" s="323"/>
      <c r="AF944" s="323"/>
      <c r="AG944" s="323"/>
      <c r="AH944" s="418">
        <v>2</v>
      </c>
      <c r="AI944" s="419"/>
      <c r="AJ944" s="419"/>
      <c r="AK944" s="419"/>
      <c r="AL944" s="326">
        <v>84</v>
      </c>
      <c r="AM944" s="327"/>
      <c r="AN944" s="327"/>
      <c r="AO944" s="328"/>
      <c r="AP944" s="321" t="s">
        <v>775</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v>8.5</v>
      </c>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292</v>
      </c>
      <c r="K976" s="109"/>
      <c r="L976" s="109"/>
      <c r="M976" s="109"/>
      <c r="N976" s="109"/>
      <c r="O976" s="109"/>
      <c r="P976" s="335" t="s">
        <v>243</v>
      </c>
      <c r="Q976" s="335"/>
      <c r="R976" s="335"/>
      <c r="S976" s="335"/>
      <c r="T976" s="335"/>
      <c r="U976" s="335"/>
      <c r="V976" s="335"/>
      <c r="W976" s="335"/>
      <c r="X976" s="335"/>
      <c r="Y976" s="345" t="s">
        <v>290</v>
      </c>
      <c r="Z976" s="346"/>
      <c r="AA976" s="346"/>
      <c r="AB976" s="346"/>
      <c r="AC976" s="277" t="s">
        <v>328</v>
      </c>
      <c r="AD976" s="277"/>
      <c r="AE976" s="277"/>
      <c r="AF976" s="277"/>
      <c r="AG976" s="277"/>
      <c r="AH976" s="345" t="s">
        <v>356</v>
      </c>
      <c r="AI976" s="347"/>
      <c r="AJ976" s="347"/>
      <c r="AK976" s="347"/>
      <c r="AL976" s="347" t="s">
        <v>21</v>
      </c>
      <c r="AM976" s="347"/>
      <c r="AN976" s="347"/>
      <c r="AO976" s="422"/>
      <c r="AP976" s="423" t="s">
        <v>293</v>
      </c>
      <c r="AQ976" s="423"/>
      <c r="AR976" s="423"/>
      <c r="AS976" s="423"/>
      <c r="AT976" s="423"/>
      <c r="AU976" s="423"/>
      <c r="AV976" s="423"/>
      <c r="AW976" s="423"/>
      <c r="AX976" s="423"/>
      <c r="AY976">
        <f t="shared" ref="AY976:AY977" si="121">$AY$974</f>
        <v>1</v>
      </c>
    </row>
    <row r="977" spans="1:51" ht="30" customHeight="1" x14ac:dyDescent="0.15">
      <c r="A977" s="401">
        <v>1</v>
      </c>
      <c r="B977" s="401">
        <v>1</v>
      </c>
      <c r="C977" s="420" t="s">
        <v>785</v>
      </c>
      <c r="D977" s="415"/>
      <c r="E977" s="415"/>
      <c r="F977" s="415"/>
      <c r="G977" s="415"/>
      <c r="H977" s="415"/>
      <c r="I977" s="415"/>
      <c r="J977" s="416">
        <v>3011105005500</v>
      </c>
      <c r="K977" s="417"/>
      <c r="L977" s="417"/>
      <c r="M977" s="417"/>
      <c r="N977" s="417"/>
      <c r="O977" s="417"/>
      <c r="P977" s="421" t="s">
        <v>790</v>
      </c>
      <c r="Q977" s="317"/>
      <c r="R977" s="317"/>
      <c r="S977" s="317"/>
      <c r="T977" s="317"/>
      <c r="U977" s="317"/>
      <c r="V977" s="317"/>
      <c r="W977" s="317"/>
      <c r="X977" s="317"/>
      <c r="Y977" s="318">
        <v>4</v>
      </c>
      <c r="Z977" s="319"/>
      <c r="AA977" s="319"/>
      <c r="AB977" s="320"/>
      <c r="AC977" s="322" t="s">
        <v>361</v>
      </c>
      <c r="AD977" s="323"/>
      <c r="AE977" s="323"/>
      <c r="AF977" s="323"/>
      <c r="AG977" s="323"/>
      <c r="AH977" s="418">
        <v>1</v>
      </c>
      <c r="AI977" s="419"/>
      <c r="AJ977" s="419"/>
      <c r="AK977" s="419"/>
      <c r="AL977" s="326">
        <v>99</v>
      </c>
      <c r="AM977" s="327"/>
      <c r="AN977" s="327"/>
      <c r="AO977" s="328"/>
      <c r="AP977" s="321" t="s">
        <v>816</v>
      </c>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292</v>
      </c>
      <c r="K1009" s="109"/>
      <c r="L1009" s="109"/>
      <c r="M1009" s="109"/>
      <c r="N1009" s="109"/>
      <c r="O1009" s="109"/>
      <c r="P1009" s="335" t="s">
        <v>243</v>
      </c>
      <c r="Q1009" s="335"/>
      <c r="R1009" s="335"/>
      <c r="S1009" s="335"/>
      <c r="T1009" s="335"/>
      <c r="U1009" s="335"/>
      <c r="V1009" s="335"/>
      <c r="W1009" s="335"/>
      <c r="X1009" s="335"/>
      <c r="Y1009" s="345" t="s">
        <v>290</v>
      </c>
      <c r="Z1009" s="346"/>
      <c r="AA1009" s="346"/>
      <c r="AB1009" s="346"/>
      <c r="AC1009" s="277" t="s">
        <v>328</v>
      </c>
      <c r="AD1009" s="277"/>
      <c r="AE1009" s="277"/>
      <c r="AF1009" s="277"/>
      <c r="AG1009" s="277"/>
      <c r="AH1009" s="345" t="s">
        <v>356</v>
      </c>
      <c r="AI1009" s="347"/>
      <c r="AJ1009" s="347"/>
      <c r="AK1009" s="347"/>
      <c r="AL1009" s="347" t="s">
        <v>21</v>
      </c>
      <c r="AM1009" s="347"/>
      <c r="AN1009" s="347"/>
      <c r="AO1009" s="422"/>
      <c r="AP1009" s="423" t="s">
        <v>293</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20" t="s">
        <v>786</v>
      </c>
      <c r="D1010" s="415"/>
      <c r="E1010" s="415"/>
      <c r="F1010" s="415"/>
      <c r="G1010" s="415"/>
      <c r="H1010" s="415"/>
      <c r="I1010" s="415"/>
      <c r="J1010" s="416">
        <v>5120005008047</v>
      </c>
      <c r="K1010" s="417"/>
      <c r="L1010" s="417"/>
      <c r="M1010" s="417"/>
      <c r="N1010" s="417"/>
      <c r="O1010" s="417"/>
      <c r="P1010" s="421" t="s">
        <v>818</v>
      </c>
      <c r="Q1010" s="317"/>
      <c r="R1010" s="317"/>
      <c r="S1010" s="317"/>
      <c r="T1010" s="317"/>
      <c r="U1010" s="317"/>
      <c r="V1010" s="317"/>
      <c r="W1010" s="317"/>
      <c r="X1010" s="317"/>
      <c r="Y1010" s="318">
        <v>6.1</v>
      </c>
      <c r="Z1010" s="319"/>
      <c r="AA1010" s="319"/>
      <c r="AB1010" s="320"/>
      <c r="AC1010" s="322" t="s">
        <v>365</v>
      </c>
      <c r="AD1010" s="323"/>
      <c r="AE1010" s="323"/>
      <c r="AF1010" s="323"/>
      <c r="AG1010" s="323"/>
      <c r="AH1010" s="418">
        <v>1</v>
      </c>
      <c r="AI1010" s="419"/>
      <c r="AJ1010" s="419"/>
      <c r="AK1010" s="419"/>
      <c r="AL1010" s="326">
        <v>97</v>
      </c>
      <c r="AM1010" s="327"/>
      <c r="AN1010" s="327"/>
      <c r="AO1010" s="328"/>
      <c r="AP1010" s="321" t="s">
        <v>711</v>
      </c>
      <c r="AQ1010" s="321"/>
      <c r="AR1010" s="321"/>
      <c r="AS1010" s="321"/>
      <c r="AT1010" s="321"/>
      <c r="AU1010" s="321"/>
      <c r="AV1010" s="321"/>
      <c r="AW1010" s="321"/>
      <c r="AX1010" s="321"/>
      <c r="AY1010">
        <f t="shared" si="122"/>
        <v>1</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292</v>
      </c>
      <c r="K1042" s="109"/>
      <c r="L1042" s="109"/>
      <c r="M1042" s="109"/>
      <c r="N1042" s="109"/>
      <c r="O1042" s="109"/>
      <c r="P1042" s="335" t="s">
        <v>243</v>
      </c>
      <c r="Q1042" s="335"/>
      <c r="R1042" s="335"/>
      <c r="S1042" s="335"/>
      <c r="T1042" s="335"/>
      <c r="U1042" s="335"/>
      <c r="V1042" s="335"/>
      <c r="W1042" s="335"/>
      <c r="X1042" s="335"/>
      <c r="Y1042" s="345" t="s">
        <v>290</v>
      </c>
      <c r="Z1042" s="346"/>
      <c r="AA1042" s="346"/>
      <c r="AB1042" s="346"/>
      <c r="AC1042" s="277" t="s">
        <v>328</v>
      </c>
      <c r="AD1042" s="277"/>
      <c r="AE1042" s="277"/>
      <c r="AF1042" s="277"/>
      <c r="AG1042" s="277"/>
      <c r="AH1042" s="345" t="s">
        <v>356</v>
      </c>
      <c r="AI1042" s="347"/>
      <c r="AJ1042" s="347"/>
      <c r="AK1042" s="347"/>
      <c r="AL1042" s="347" t="s">
        <v>21</v>
      </c>
      <c r="AM1042" s="347"/>
      <c r="AN1042" s="347"/>
      <c r="AO1042" s="422"/>
      <c r="AP1042" s="423" t="s">
        <v>293</v>
      </c>
      <c r="AQ1042" s="423"/>
      <c r="AR1042" s="423"/>
      <c r="AS1042" s="423"/>
      <c r="AT1042" s="423"/>
      <c r="AU1042" s="423"/>
      <c r="AV1042" s="423"/>
      <c r="AW1042" s="423"/>
      <c r="AX1042" s="423"/>
      <c r="AY1042">
        <f t="shared" ref="AY1042:AY1043" si="123">$AY$1040</f>
        <v>1</v>
      </c>
    </row>
    <row r="1043" spans="1:51" ht="30" customHeight="1" x14ac:dyDescent="0.15">
      <c r="A1043" s="401">
        <v>1</v>
      </c>
      <c r="B1043" s="401">
        <v>1</v>
      </c>
      <c r="C1043" s="420" t="s">
        <v>787</v>
      </c>
      <c r="D1043" s="415"/>
      <c r="E1043" s="415"/>
      <c r="F1043" s="415"/>
      <c r="G1043" s="415"/>
      <c r="H1043" s="415"/>
      <c r="I1043" s="415"/>
      <c r="J1043" s="416">
        <v>1011105001609</v>
      </c>
      <c r="K1043" s="417"/>
      <c r="L1043" s="417"/>
      <c r="M1043" s="417"/>
      <c r="N1043" s="417"/>
      <c r="O1043" s="417"/>
      <c r="P1043" s="421" t="s">
        <v>819</v>
      </c>
      <c r="Q1043" s="317"/>
      <c r="R1043" s="317"/>
      <c r="S1043" s="317"/>
      <c r="T1043" s="317"/>
      <c r="U1043" s="317"/>
      <c r="V1043" s="317"/>
      <c r="W1043" s="317"/>
      <c r="X1043" s="317"/>
      <c r="Y1043" s="318">
        <v>16.3</v>
      </c>
      <c r="Z1043" s="319"/>
      <c r="AA1043" s="319"/>
      <c r="AB1043" s="320"/>
      <c r="AC1043" s="322" t="s">
        <v>365</v>
      </c>
      <c r="AD1043" s="323"/>
      <c r="AE1043" s="323"/>
      <c r="AF1043" s="323"/>
      <c r="AG1043" s="323"/>
      <c r="AH1043" s="418">
        <v>1</v>
      </c>
      <c r="AI1043" s="419"/>
      <c r="AJ1043" s="419"/>
      <c r="AK1043" s="419"/>
      <c r="AL1043" s="326">
        <v>99</v>
      </c>
      <c r="AM1043" s="327"/>
      <c r="AN1043" s="327"/>
      <c r="AO1043" s="328"/>
      <c r="AP1043" s="321" t="s">
        <v>775</v>
      </c>
      <c r="AQ1043" s="321"/>
      <c r="AR1043" s="321"/>
      <c r="AS1043" s="321"/>
      <c r="AT1043" s="321"/>
      <c r="AU1043" s="321"/>
      <c r="AV1043" s="321"/>
      <c r="AW1043" s="321"/>
      <c r="AX1043" s="321"/>
      <c r="AY1043">
        <f t="shared" si="123"/>
        <v>1</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292</v>
      </c>
      <c r="K1075" s="109"/>
      <c r="L1075" s="109"/>
      <c r="M1075" s="109"/>
      <c r="N1075" s="109"/>
      <c r="O1075" s="109"/>
      <c r="P1075" s="335" t="s">
        <v>243</v>
      </c>
      <c r="Q1075" s="335"/>
      <c r="R1075" s="335"/>
      <c r="S1075" s="335"/>
      <c r="T1075" s="335"/>
      <c r="U1075" s="335"/>
      <c r="V1075" s="335"/>
      <c r="W1075" s="335"/>
      <c r="X1075" s="335"/>
      <c r="Y1075" s="345" t="s">
        <v>290</v>
      </c>
      <c r="Z1075" s="346"/>
      <c r="AA1075" s="346"/>
      <c r="AB1075" s="346"/>
      <c r="AC1075" s="277" t="s">
        <v>328</v>
      </c>
      <c r="AD1075" s="277"/>
      <c r="AE1075" s="277"/>
      <c r="AF1075" s="277"/>
      <c r="AG1075" s="277"/>
      <c r="AH1075" s="345" t="s">
        <v>356</v>
      </c>
      <c r="AI1075" s="347"/>
      <c r="AJ1075" s="347"/>
      <c r="AK1075" s="347"/>
      <c r="AL1075" s="347" t="s">
        <v>21</v>
      </c>
      <c r="AM1075" s="347"/>
      <c r="AN1075" s="347"/>
      <c r="AO1075" s="422"/>
      <c r="AP1075" s="423" t="s">
        <v>293</v>
      </c>
      <c r="AQ1075" s="423"/>
      <c r="AR1075" s="423"/>
      <c r="AS1075" s="423"/>
      <c r="AT1075" s="423"/>
      <c r="AU1075" s="423"/>
      <c r="AV1075" s="423"/>
      <c r="AW1075" s="423"/>
      <c r="AX1075" s="423"/>
      <c r="AY1075">
        <f t="shared" ref="AY1075:AY1076" si="124">$AY$1073</f>
        <v>1</v>
      </c>
    </row>
    <row r="1076" spans="1:51" ht="33" customHeight="1" x14ac:dyDescent="0.15">
      <c r="A1076" s="401">
        <v>1</v>
      </c>
      <c r="B1076" s="401">
        <v>1</v>
      </c>
      <c r="C1076" s="420" t="s">
        <v>788</v>
      </c>
      <c r="D1076" s="415"/>
      <c r="E1076" s="415"/>
      <c r="F1076" s="415"/>
      <c r="G1076" s="415"/>
      <c r="H1076" s="415"/>
      <c r="I1076" s="415"/>
      <c r="J1076" s="416">
        <v>4010401040466</v>
      </c>
      <c r="K1076" s="417"/>
      <c r="L1076" s="417"/>
      <c r="M1076" s="417"/>
      <c r="N1076" s="417"/>
      <c r="O1076" s="417"/>
      <c r="P1076" s="421" t="s">
        <v>820</v>
      </c>
      <c r="Q1076" s="317"/>
      <c r="R1076" s="317"/>
      <c r="S1076" s="317"/>
      <c r="T1076" s="317"/>
      <c r="U1076" s="317"/>
      <c r="V1076" s="317"/>
      <c r="W1076" s="317"/>
      <c r="X1076" s="317"/>
      <c r="Y1076" s="318">
        <v>19.399999999999999</v>
      </c>
      <c r="Z1076" s="319"/>
      <c r="AA1076" s="319"/>
      <c r="AB1076" s="320"/>
      <c r="AC1076" s="322" t="s">
        <v>361</v>
      </c>
      <c r="AD1076" s="323"/>
      <c r="AE1076" s="323"/>
      <c r="AF1076" s="323"/>
      <c r="AG1076" s="323"/>
      <c r="AH1076" s="418">
        <v>1</v>
      </c>
      <c r="AI1076" s="419"/>
      <c r="AJ1076" s="419"/>
      <c r="AK1076" s="419"/>
      <c r="AL1076" s="326">
        <v>96</v>
      </c>
      <c r="AM1076" s="327"/>
      <c r="AN1076" s="327"/>
      <c r="AO1076" s="328"/>
      <c r="AP1076" s="321" t="s">
        <v>775</v>
      </c>
      <c r="AQ1076" s="321"/>
      <c r="AR1076" s="321"/>
      <c r="AS1076" s="321"/>
      <c r="AT1076" s="321"/>
      <c r="AU1076" s="321"/>
      <c r="AV1076" s="321"/>
      <c r="AW1076" s="321"/>
      <c r="AX1076" s="321"/>
      <c r="AY1076">
        <f t="shared" si="124"/>
        <v>1</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319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333</v>
      </c>
      <c r="AM1106" s="954"/>
      <c r="AN1106" s="954"/>
      <c r="AO1106" s="76" t="s">
        <v>778</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311</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262</v>
      </c>
      <c r="D1109" s="887"/>
      <c r="E1109" s="277" t="s">
        <v>261</v>
      </c>
      <c r="F1109" s="887"/>
      <c r="G1109" s="887"/>
      <c r="H1109" s="887"/>
      <c r="I1109" s="887"/>
      <c r="J1109" s="277" t="s">
        <v>292</v>
      </c>
      <c r="K1109" s="277"/>
      <c r="L1109" s="277"/>
      <c r="M1109" s="277"/>
      <c r="N1109" s="277"/>
      <c r="O1109" s="277"/>
      <c r="P1109" s="345" t="s">
        <v>27</v>
      </c>
      <c r="Q1109" s="345"/>
      <c r="R1109" s="345"/>
      <c r="S1109" s="345"/>
      <c r="T1109" s="345"/>
      <c r="U1109" s="345"/>
      <c r="V1109" s="345"/>
      <c r="W1109" s="345"/>
      <c r="X1109" s="345"/>
      <c r="Y1109" s="277" t="s">
        <v>294</v>
      </c>
      <c r="Z1109" s="887"/>
      <c r="AA1109" s="887"/>
      <c r="AB1109" s="887"/>
      <c r="AC1109" s="277" t="s">
        <v>244</v>
      </c>
      <c r="AD1109" s="277"/>
      <c r="AE1109" s="277"/>
      <c r="AF1109" s="277"/>
      <c r="AG1109" s="277"/>
      <c r="AH1109" s="345" t="s">
        <v>257</v>
      </c>
      <c r="AI1109" s="346"/>
      <c r="AJ1109" s="346"/>
      <c r="AK1109" s="346"/>
      <c r="AL1109" s="346" t="s">
        <v>21</v>
      </c>
      <c r="AM1109" s="346"/>
      <c r="AN1109" s="346"/>
      <c r="AO1109" s="890"/>
      <c r="AP1109" s="423" t="s">
        <v>320</v>
      </c>
      <c r="AQ1109" s="423"/>
      <c r="AR1109" s="423"/>
      <c r="AS1109" s="423"/>
      <c r="AT1109" s="423"/>
      <c r="AU1109" s="423"/>
      <c r="AV1109" s="423"/>
      <c r="AW1109" s="423"/>
      <c r="AX1109" s="423"/>
    </row>
    <row r="1110" spans="1:51" ht="30" customHeight="1" x14ac:dyDescent="0.15">
      <c r="A1110" s="401">
        <v>1</v>
      </c>
      <c r="B1110" s="401">
        <v>1</v>
      </c>
      <c r="C1110" s="889"/>
      <c r="D1110" s="889"/>
      <c r="E1110" s="262" t="s">
        <v>775</v>
      </c>
      <c r="F1110" s="888"/>
      <c r="G1110" s="888"/>
      <c r="H1110" s="888"/>
      <c r="I1110" s="888"/>
      <c r="J1110" s="416" t="s">
        <v>775</v>
      </c>
      <c r="K1110" s="417"/>
      <c r="L1110" s="417"/>
      <c r="M1110" s="417"/>
      <c r="N1110" s="417"/>
      <c r="O1110" s="417"/>
      <c r="P1110" s="421" t="s">
        <v>775</v>
      </c>
      <c r="Q1110" s="317"/>
      <c r="R1110" s="317"/>
      <c r="S1110" s="317"/>
      <c r="T1110" s="317"/>
      <c r="U1110" s="317"/>
      <c r="V1110" s="317"/>
      <c r="W1110" s="317"/>
      <c r="X1110" s="317"/>
      <c r="Y1110" s="318" t="s">
        <v>775</v>
      </c>
      <c r="Z1110" s="319"/>
      <c r="AA1110" s="319"/>
      <c r="AB1110" s="320"/>
      <c r="AC1110" s="322"/>
      <c r="AD1110" s="323"/>
      <c r="AE1110" s="323"/>
      <c r="AF1110" s="323"/>
      <c r="AG1110" s="323"/>
      <c r="AH1110" s="324" t="s">
        <v>775</v>
      </c>
      <c r="AI1110" s="325"/>
      <c r="AJ1110" s="325"/>
      <c r="AK1110" s="325"/>
      <c r="AL1110" s="326" t="s">
        <v>775</v>
      </c>
      <c r="AM1110" s="327"/>
      <c r="AN1110" s="327"/>
      <c r="AO1110" s="328"/>
      <c r="AP1110" s="321" t="s">
        <v>775</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47:AO874">
    <cfRule type="expression" dxfId="2497" priority="6627">
      <formula>IF(AND(AL847&gt;=0, RIGHT(TEXT(AL847,"0.#"),1)&lt;&gt;"."),TRUE,FALSE)</formula>
    </cfRule>
    <cfRule type="expression" dxfId="2496" priority="6628">
      <formula>IF(AND(AL847&gt;=0, RIGHT(TEXT(AL847,"0.#"),1)="."),TRUE,FALSE)</formula>
    </cfRule>
    <cfRule type="expression" dxfId="2495" priority="6629">
      <formula>IF(AND(AL847&lt;0, RIGHT(TEXT(AL847,"0.#"),1)&lt;&gt;"."),TRUE,FALSE)</formula>
    </cfRule>
    <cfRule type="expression" dxfId="2494" priority="6630">
      <formula>IF(AND(AL847&lt;0, RIGHT(TEXT(AL847,"0.#"),1)="."),TRUE,FALSE)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47:Y874">
    <cfRule type="expression" dxfId="2423" priority="2955">
      <formula>IF(RIGHT(TEXT(Y847,"0.#"),1)=".",FALSE,TRUE)</formula>
    </cfRule>
    <cfRule type="expression" dxfId="2422" priority="2956">
      <formula>IF(RIGHT(TEXT(Y847,"0.#"),1)=".",TRUE,FALSE)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10:AO1139">
    <cfRule type="expression" dxfId="2393" priority="2861">
      <formula>IF(AND(AL1110&gt;=0, RIGHT(TEXT(AL1110,"0.#"),1)&lt;&gt;"."),TRUE,FALSE)</formula>
    </cfRule>
    <cfRule type="expression" dxfId="2392" priority="2862">
      <formula>IF(AND(AL1110&gt;=0, RIGHT(TEXT(AL1110,"0.#"),1)="."),TRUE,FALSE)</formula>
    </cfRule>
    <cfRule type="expression" dxfId="2391" priority="2863">
      <formula>IF(AND(AL1110&lt;0, RIGHT(TEXT(AL1110,"0.#"),1)&lt;&gt;"."),TRUE,FALSE)</formula>
    </cfRule>
    <cfRule type="expression" dxfId="2390" priority="2864">
      <formula>IF(AND(AL1110&lt;0, RIGHT(TEXT(AL1110,"0.#"),1)="."),TRUE,FALSE)</formula>
    </cfRule>
  </conditionalFormatting>
  <conditionalFormatting sqref="Y1110:Y1139">
    <cfRule type="expression" dxfId="2389" priority="2859">
      <formula>IF(RIGHT(TEXT(Y1110,"0.#"),1)=".",FALSE,TRUE)</formula>
    </cfRule>
    <cfRule type="expression" dxfId="2388" priority="2860">
      <formula>IF(RIGHT(TEXT(Y1110,"0.#"),1)=".",TRUE,FALSE)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45:AO846">
    <cfRule type="expression" dxfId="2379" priority="2813">
      <formula>IF(AND(AL845&gt;=0, RIGHT(TEXT(AL845,"0.#"),1)&lt;&gt;"."),TRUE,FALSE)</formula>
    </cfRule>
    <cfRule type="expression" dxfId="2378" priority="2814">
      <formula>IF(AND(AL845&gt;=0, RIGHT(TEXT(AL845,"0.#"),1)="."),TRUE,FALSE)</formula>
    </cfRule>
    <cfRule type="expression" dxfId="2377" priority="2815">
      <formula>IF(AND(AL845&lt;0, RIGHT(TEXT(AL845,"0.#"),1)&lt;&gt;"."),TRUE,FALSE)</formula>
    </cfRule>
    <cfRule type="expression" dxfId="2376" priority="2816">
      <formula>IF(AND(AL845&lt;0, RIGHT(TEXT(AL845,"0.#"),1)="."),TRUE,FALSE)</formula>
    </cfRule>
  </conditionalFormatting>
  <conditionalFormatting sqref="Y845:Y846">
    <cfRule type="expression" dxfId="2375" priority="2811">
      <formula>IF(RIGHT(TEXT(Y845,"0.#"),1)=".",FALSE,TRUE)</formula>
    </cfRule>
    <cfRule type="expression" dxfId="2374" priority="2812">
      <formula>IF(RIGHT(TEXT(Y845,"0.#"),1)=".",TRUE,FALSE)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80:Y907">
    <cfRule type="expression" dxfId="2057" priority="2071">
      <formula>IF(RIGHT(TEXT(Y880,"0.#"),1)=".",FALSE,TRUE)</formula>
    </cfRule>
    <cfRule type="expression" dxfId="2056" priority="2072">
      <formula>IF(RIGHT(TEXT(Y880,"0.#"),1)=".",TRUE,FALSE)</formula>
    </cfRule>
  </conditionalFormatting>
  <conditionalFormatting sqref="Y878:Y879">
    <cfRule type="expression" dxfId="2055" priority="2065">
      <formula>IF(RIGHT(TEXT(Y878,"0.#"),1)=".",FALSE,TRUE)</formula>
    </cfRule>
    <cfRule type="expression" dxfId="2054" priority="2066">
      <formula>IF(RIGHT(TEXT(Y878,"0.#"),1)=".",TRUE,FALSE)</formula>
    </cfRule>
  </conditionalFormatting>
  <conditionalFormatting sqref="Y913:Y940">
    <cfRule type="expression" dxfId="2053" priority="2059">
      <formula>IF(RIGHT(TEXT(Y913,"0.#"),1)=".",FALSE,TRUE)</formula>
    </cfRule>
    <cfRule type="expression" dxfId="2052" priority="2060">
      <formula>IF(RIGHT(TEXT(Y913,"0.#"),1)=".",TRUE,FALSE)</formula>
    </cfRule>
  </conditionalFormatting>
  <conditionalFormatting sqref="Y911:Y912">
    <cfRule type="expression" dxfId="2051" priority="2053">
      <formula>IF(RIGHT(TEXT(Y911,"0.#"),1)=".",FALSE,TRUE)</formula>
    </cfRule>
    <cfRule type="expression" dxfId="2050" priority="2054">
      <formula>IF(RIGHT(TEXT(Y911,"0.#"),1)=".",TRUE,FALSE)</formula>
    </cfRule>
  </conditionalFormatting>
  <conditionalFormatting sqref="Y946:Y973">
    <cfRule type="expression" dxfId="2049" priority="2047">
      <formula>IF(RIGHT(TEXT(Y946,"0.#"),1)=".",FALSE,TRUE)</formula>
    </cfRule>
    <cfRule type="expression" dxfId="2048" priority="2048">
      <formula>IF(RIGHT(TEXT(Y946,"0.#"),1)=".",TRUE,FALSE)</formula>
    </cfRule>
  </conditionalFormatting>
  <conditionalFormatting sqref="Y944:Y945">
    <cfRule type="expression" dxfId="2047" priority="2041">
      <formula>IF(RIGHT(TEXT(Y944,"0.#"),1)=".",FALSE,TRUE)</formula>
    </cfRule>
    <cfRule type="expression" dxfId="2046" priority="2042">
      <formula>IF(RIGHT(TEXT(Y944,"0.#"),1)=".",TRUE,FALSE)</formula>
    </cfRule>
  </conditionalFormatting>
  <conditionalFormatting sqref="Y979:Y1006">
    <cfRule type="expression" dxfId="2045" priority="2035">
      <formula>IF(RIGHT(TEXT(Y979,"0.#"),1)=".",FALSE,TRUE)</formula>
    </cfRule>
    <cfRule type="expression" dxfId="2044" priority="2036">
      <formula>IF(RIGHT(TEXT(Y979,"0.#"),1)=".",TRUE,FALSE)</formula>
    </cfRule>
  </conditionalFormatting>
  <conditionalFormatting sqref="Y977:Y978">
    <cfRule type="expression" dxfId="2043" priority="2029">
      <formula>IF(RIGHT(TEXT(Y977,"0.#"),1)=".",FALSE,TRUE)</formula>
    </cfRule>
    <cfRule type="expression" dxfId="2042" priority="2030">
      <formula>IF(RIGHT(TEXT(Y977,"0.#"),1)=".",TRUE,FALSE)</formula>
    </cfRule>
  </conditionalFormatting>
  <conditionalFormatting sqref="Y1012:Y1039">
    <cfRule type="expression" dxfId="2041" priority="2023">
      <formula>IF(RIGHT(TEXT(Y1012,"0.#"),1)=".",FALSE,TRUE)</formula>
    </cfRule>
    <cfRule type="expression" dxfId="2040" priority="2024">
      <formula>IF(RIGHT(TEXT(Y1012,"0.#"),1)=".",TRUE,FALSE)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3">
    <cfRule type="expression" dxfId="2033" priority="2295">
      <formula>IF(RIGHT(TEXT(P23,"0.#"),1)=".",FALSE,TRUE)</formula>
    </cfRule>
    <cfRule type="expression" dxfId="2032" priority="2296">
      <formula>IF(RIGHT(TEXT(P23,"0.#"),1)=".",TRUE,FALSE)</formula>
    </cfRule>
  </conditionalFormatting>
  <conditionalFormatting sqref="P24:P27">
    <cfRule type="expression" dxfId="2031" priority="2293">
      <formula>IF(RIGHT(TEXT(P24,"0.#"),1)=".",FALSE,TRUE)</formula>
    </cfRule>
    <cfRule type="expression" dxfId="2030" priority="2294">
      <formula>IF(RIGHT(TEXT(P24,"0.#"),1)=".",TRUE,FALSE)</formula>
    </cfRule>
  </conditionalFormatting>
  <conditionalFormatting sqref="P28">
    <cfRule type="expression" dxfId="2029" priority="2291">
      <formula>IF(RIGHT(TEXT(P28,"0.#"),1)=".",FALSE,TRUE)</formula>
    </cfRule>
    <cfRule type="expression" dxfId="2028" priority="2292">
      <formula>IF(RIGHT(TEXT(P28,"0.#"),1)=".",TRUE,FALSE)</formula>
    </cfRule>
  </conditionalFormatting>
  <conditionalFormatting sqref="AQ114">
    <cfRule type="expression" dxfId="2027" priority="2275">
      <formula>IF(RIGHT(TEXT(AQ114,"0.#"),1)=".",FALSE,TRUE)</formula>
    </cfRule>
    <cfRule type="expression" dxfId="2026" priority="2276">
      <formula>IF(RIGHT(TEXT(AQ114,"0.#"),1)=".",TRUE,FALSE)</formula>
    </cfRule>
  </conditionalFormatting>
  <conditionalFormatting sqref="AQ104">
    <cfRule type="expression" dxfId="2025" priority="2289">
      <formula>IF(RIGHT(TEXT(AQ104,"0.#"),1)=".",FALSE,TRUE)</formula>
    </cfRule>
    <cfRule type="expression" dxfId="2024" priority="2290">
      <formula>IF(RIGHT(TEXT(AQ104,"0.#"),1)=".",TRUE,FALSE)</formula>
    </cfRule>
  </conditionalFormatting>
  <conditionalFormatting sqref="AQ105">
    <cfRule type="expression" dxfId="2023" priority="2287">
      <formula>IF(RIGHT(TEXT(AQ105,"0.#"),1)=".",FALSE,TRUE)</formula>
    </cfRule>
    <cfRule type="expression" dxfId="2022" priority="2288">
      <formula>IF(RIGHT(TEXT(AQ105,"0.#"),1)=".",TRUE,FALSE)</formula>
    </cfRule>
  </conditionalFormatting>
  <conditionalFormatting sqref="AQ107">
    <cfRule type="expression" dxfId="2021" priority="2285">
      <formula>IF(RIGHT(TEXT(AQ107,"0.#"),1)=".",FALSE,TRUE)</formula>
    </cfRule>
    <cfRule type="expression" dxfId="2020" priority="2286">
      <formula>IF(RIGHT(TEXT(AQ107,"0.#"),1)=".",TRUE,FALSE)</formula>
    </cfRule>
  </conditionalFormatting>
  <conditionalFormatting sqref="AQ108">
    <cfRule type="expression" dxfId="2019" priority="2283">
      <formula>IF(RIGHT(TEXT(AQ108,"0.#"),1)=".",FALSE,TRUE)</formula>
    </cfRule>
    <cfRule type="expression" dxfId="2018" priority="2284">
      <formula>IF(RIGHT(TEXT(AQ108,"0.#"),1)=".",TRUE,FALSE)</formula>
    </cfRule>
  </conditionalFormatting>
  <conditionalFormatting sqref="AQ110">
    <cfRule type="expression" dxfId="2017" priority="2281">
      <formula>IF(RIGHT(TEXT(AQ110,"0.#"),1)=".",FALSE,TRUE)</formula>
    </cfRule>
    <cfRule type="expression" dxfId="2016" priority="2282">
      <formula>IF(RIGHT(TEXT(AQ110,"0.#"),1)=".",TRUE,FALSE)</formula>
    </cfRule>
  </conditionalFormatting>
  <conditionalFormatting sqref="AQ111">
    <cfRule type="expression" dxfId="2015" priority="2279">
      <formula>IF(RIGHT(TEXT(AQ111,"0.#"),1)=".",FALSE,TRUE)</formula>
    </cfRule>
    <cfRule type="expression" dxfId="2014" priority="2280">
      <formula>IF(RIGHT(TEXT(AQ111,"0.#"),1)=".",TRUE,FALSE)</formula>
    </cfRule>
  </conditionalFormatting>
  <conditionalFormatting sqref="AQ113">
    <cfRule type="expression" dxfId="2013" priority="2277">
      <formula>IF(RIGHT(TEXT(AQ113,"0.#"),1)=".",FALSE,TRUE)</formula>
    </cfRule>
    <cfRule type="expression" dxfId="2012" priority="2278">
      <formula>IF(RIGHT(TEXT(AQ113,"0.#"),1)=".",TRUE,FALSE)</formula>
    </cfRule>
  </conditionalFormatting>
  <conditionalFormatting sqref="AE67">
    <cfRule type="expression" dxfId="2011" priority="2207">
      <formula>IF(RIGHT(TEXT(AE67,"0.#"),1)=".",FALSE,TRUE)</formula>
    </cfRule>
    <cfRule type="expression" dxfId="2010" priority="2208">
      <formula>IF(RIGHT(TEXT(AE67,"0.#"),1)=".",TRUE,FALSE)</formula>
    </cfRule>
  </conditionalFormatting>
  <conditionalFormatting sqref="AE68">
    <cfRule type="expression" dxfId="2009" priority="2205">
      <formula>IF(RIGHT(TEXT(AE68,"0.#"),1)=".",FALSE,TRUE)</formula>
    </cfRule>
    <cfRule type="expression" dxfId="2008" priority="2206">
      <formula>IF(RIGHT(TEXT(AE68,"0.#"),1)=".",TRUE,FALSE)</formula>
    </cfRule>
  </conditionalFormatting>
  <conditionalFormatting sqref="AE69">
    <cfRule type="expression" dxfId="2007" priority="2203">
      <formula>IF(RIGHT(TEXT(AE69,"0.#"),1)=".",FALSE,TRUE)</formula>
    </cfRule>
    <cfRule type="expression" dxfId="2006" priority="2204">
      <formula>IF(RIGHT(TEXT(AE69,"0.#"),1)=".",TRUE,FALSE)</formula>
    </cfRule>
  </conditionalFormatting>
  <conditionalFormatting sqref="AI69">
    <cfRule type="expression" dxfId="2005" priority="2201">
      <formula>IF(RIGHT(TEXT(AI69,"0.#"),1)=".",FALSE,TRUE)</formula>
    </cfRule>
    <cfRule type="expression" dxfId="2004" priority="2202">
      <formula>IF(RIGHT(TEXT(AI69,"0.#"),1)=".",TRUE,FALSE)</formula>
    </cfRule>
  </conditionalFormatting>
  <conditionalFormatting sqref="AI68">
    <cfRule type="expression" dxfId="2003" priority="2199">
      <formula>IF(RIGHT(TEXT(AI68,"0.#"),1)=".",FALSE,TRUE)</formula>
    </cfRule>
    <cfRule type="expression" dxfId="2002" priority="2200">
      <formula>IF(RIGHT(TEXT(AI68,"0.#"),1)=".",TRUE,FALSE)</formula>
    </cfRule>
  </conditionalFormatting>
  <conditionalFormatting sqref="AI67">
    <cfRule type="expression" dxfId="2001" priority="2197">
      <formula>IF(RIGHT(TEXT(AI67,"0.#"),1)=".",FALSE,TRUE)</formula>
    </cfRule>
    <cfRule type="expression" dxfId="2000" priority="2198">
      <formula>IF(RIGHT(TEXT(AI67,"0.#"),1)=".",TRUE,FALSE)</formula>
    </cfRule>
  </conditionalFormatting>
  <conditionalFormatting sqref="AM67">
    <cfRule type="expression" dxfId="1999" priority="2195">
      <formula>IF(RIGHT(TEXT(AM67,"0.#"),1)=".",FALSE,TRUE)</formula>
    </cfRule>
    <cfRule type="expression" dxfId="1998" priority="2196">
      <formula>IF(RIGHT(TEXT(AM67,"0.#"),1)=".",TRUE,FALSE)</formula>
    </cfRule>
  </conditionalFormatting>
  <conditionalFormatting sqref="AM68">
    <cfRule type="expression" dxfId="1997" priority="2193">
      <formula>IF(RIGHT(TEXT(AM68,"0.#"),1)=".",FALSE,TRUE)</formula>
    </cfRule>
    <cfRule type="expression" dxfId="1996" priority="2194">
      <formula>IF(RIGHT(TEXT(AM68,"0.#"),1)=".",TRUE,FALSE)</formula>
    </cfRule>
  </conditionalFormatting>
  <conditionalFormatting sqref="AM69">
    <cfRule type="expression" dxfId="1995" priority="2191">
      <formula>IF(RIGHT(TEXT(AM69,"0.#"),1)=".",FALSE,TRUE)</formula>
    </cfRule>
    <cfRule type="expression" dxfId="1994" priority="2192">
      <formula>IF(RIGHT(TEXT(AM69,"0.#"),1)=".",TRUE,FALSE)</formula>
    </cfRule>
  </conditionalFormatting>
  <conditionalFormatting sqref="AQ67:AQ69">
    <cfRule type="expression" dxfId="1993" priority="2189">
      <formula>IF(RIGHT(TEXT(AQ67,"0.#"),1)=".",FALSE,TRUE)</formula>
    </cfRule>
    <cfRule type="expression" dxfId="1992" priority="2190">
      <formula>IF(RIGHT(TEXT(AQ67,"0.#"),1)=".",TRUE,FALSE)</formula>
    </cfRule>
  </conditionalFormatting>
  <conditionalFormatting sqref="AU67:AU69">
    <cfRule type="expression" dxfId="1991" priority="2187">
      <formula>IF(RIGHT(TEXT(AU67,"0.#"),1)=".",FALSE,TRUE)</formula>
    </cfRule>
    <cfRule type="expression" dxfId="1990" priority="2188">
      <formula>IF(RIGHT(TEXT(AU67,"0.#"),1)=".",TRUE,FALSE)</formula>
    </cfRule>
  </conditionalFormatting>
  <conditionalFormatting sqref="AE70">
    <cfRule type="expression" dxfId="1989" priority="2185">
      <formula>IF(RIGHT(TEXT(AE70,"0.#"),1)=".",FALSE,TRUE)</formula>
    </cfRule>
    <cfRule type="expression" dxfId="1988" priority="2186">
      <formula>IF(RIGHT(TEXT(AE70,"0.#"),1)=".",TRUE,FALSE)</formula>
    </cfRule>
  </conditionalFormatting>
  <conditionalFormatting sqref="AE71">
    <cfRule type="expression" dxfId="1987" priority="2183">
      <formula>IF(RIGHT(TEXT(AE71,"0.#"),1)=".",FALSE,TRUE)</formula>
    </cfRule>
    <cfRule type="expression" dxfId="1986" priority="2184">
      <formula>IF(RIGHT(TEXT(AE71,"0.#"),1)=".",TRUE,FALSE)</formula>
    </cfRule>
  </conditionalFormatting>
  <conditionalFormatting sqref="AE72">
    <cfRule type="expression" dxfId="1985" priority="2181">
      <formula>IF(RIGHT(TEXT(AE72,"0.#"),1)=".",FALSE,TRUE)</formula>
    </cfRule>
    <cfRule type="expression" dxfId="1984" priority="2182">
      <formula>IF(RIGHT(TEXT(AE72,"0.#"),1)=".",TRUE,FALSE)</formula>
    </cfRule>
  </conditionalFormatting>
  <conditionalFormatting sqref="AI72">
    <cfRule type="expression" dxfId="1983" priority="2179">
      <formula>IF(RIGHT(TEXT(AI72,"0.#"),1)=".",FALSE,TRUE)</formula>
    </cfRule>
    <cfRule type="expression" dxfId="1982" priority="2180">
      <formula>IF(RIGHT(TEXT(AI72,"0.#"),1)=".",TRUE,FALSE)</formula>
    </cfRule>
  </conditionalFormatting>
  <conditionalFormatting sqref="AI71">
    <cfRule type="expression" dxfId="1981" priority="2177">
      <formula>IF(RIGHT(TEXT(AI71,"0.#"),1)=".",FALSE,TRUE)</formula>
    </cfRule>
    <cfRule type="expression" dxfId="1980" priority="2178">
      <formula>IF(RIGHT(TEXT(AI71,"0.#"),1)=".",TRUE,FALSE)</formula>
    </cfRule>
  </conditionalFormatting>
  <conditionalFormatting sqref="AI70">
    <cfRule type="expression" dxfId="1979" priority="2175">
      <formula>IF(RIGHT(TEXT(AI70,"0.#"),1)=".",FALSE,TRUE)</formula>
    </cfRule>
    <cfRule type="expression" dxfId="1978" priority="2176">
      <formula>IF(RIGHT(TEXT(AI70,"0.#"),1)=".",TRUE,FALSE)</formula>
    </cfRule>
  </conditionalFormatting>
  <conditionalFormatting sqref="AM70">
    <cfRule type="expression" dxfId="1977" priority="2173">
      <formula>IF(RIGHT(TEXT(AM70,"0.#"),1)=".",FALSE,TRUE)</formula>
    </cfRule>
    <cfRule type="expression" dxfId="1976" priority="2174">
      <formula>IF(RIGHT(TEXT(AM70,"0.#"),1)=".",TRUE,FALSE)</formula>
    </cfRule>
  </conditionalFormatting>
  <conditionalFormatting sqref="AM71">
    <cfRule type="expression" dxfId="1975" priority="2171">
      <formula>IF(RIGHT(TEXT(AM71,"0.#"),1)=".",FALSE,TRUE)</formula>
    </cfRule>
    <cfRule type="expression" dxfId="1974" priority="2172">
      <formula>IF(RIGHT(TEXT(AM71,"0.#"),1)=".",TRUE,FALSE)</formula>
    </cfRule>
  </conditionalFormatting>
  <conditionalFormatting sqref="AM72">
    <cfRule type="expression" dxfId="1973" priority="2169">
      <formula>IF(RIGHT(TEXT(AM72,"0.#"),1)=".",FALSE,TRUE)</formula>
    </cfRule>
    <cfRule type="expression" dxfId="1972" priority="2170">
      <formula>IF(RIGHT(TEXT(AM72,"0.#"),1)=".",TRUE,FALSE)</formula>
    </cfRule>
  </conditionalFormatting>
  <conditionalFormatting sqref="AQ70:AQ72">
    <cfRule type="expression" dxfId="1971" priority="2167">
      <formula>IF(RIGHT(TEXT(AQ70,"0.#"),1)=".",FALSE,TRUE)</formula>
    </cfRule>
    <cfRule type="expression" dxfId="1970" priority="2168">
      <formula>IF(RIGHT(TEXT(AQ70,"0.#"),1)=".",TRUE,FALSE)</formula>
    </cfRule>
  </conditionalFormatting>
  <conditionalFormatting sqref="AU70:AU72">
    <cfRule type="expression" dxfId="1969" priority="2165">
      <formula>IF(RIGHT(TEXT(AU70,"0.#"),1)=".",FALSE,TRUE)</formula>
    </cfRule>
    <cfRule type="expression" dxfId="1968" priority="2166">
      <formula>IF(RIGHT(TEXT(AU70,"0.#"),1)=".",TRUE,FALSE)</formula>
    </cfRule>
  </conditionalFormatting>
  <conditionalFormatting sqref="AU656">
    <cfRule type="expression" dxfId="1967" priority="683">
      <formula>IF(RIGHT(TEXT(AU656,"0.#"),1)=".",FALSE,TRUE)</formula>
    </cfRule>
    <cfRule type="expression" dxfId="1966" priority="684">
      <formula>IF(RIGHT(TEXT(AU656,"0.#"),1)=".",TRUE,FALSE)</formula>
    </cfRule>
  </conditionalFormatting>
  <conditionalFormatting sqref="AQ655">
    <cfRule type="expression" dxfId="1965" priority="675">
      <formula>IF(RIGHT(TEXT(AQ655,"0.#"),1)=".",FALSE,TRUE)</formula>
    </cfRule>
    <cfRule type="expression" dxfId="1964" priority="676">
      <formula>IF(RIGHT(TEXT(AQ655,"0.#"),1)=".",TRUE,FALSE)</formula>
    </cfRule>
  </conditionalFormatting>
  <conditionalFormatting sqref="AI696">
    <cfRule type="expression" dxfId="1963" priority="467">
      <formula>IF(RIGHT(TEXT(AI696,"0.#"),1)=".",FALSE,TRUE)</formula>
    </cfRule>
    <cfRule type="expression" dxfId="1962" priority="468">
      <formula>IF(RIGHT(TEXT(AI696,"0.#"),1)=".",TRUE,FALSE)</formula>
    </cfRule>
  </conditionalFormatting>
  <conditionalFormatting sqref="AQ694">
    <cfRule type="expression" dxfId="1961" priority="461">
      <formula>IF(RIGHT(TEXT(AQ694,"0.#"),1)=".",FALSE,TRUE)</formula>
    </cfRule>
    <cfRule type="expression" dxfId="1960" priority="462">
      <formula>IF(RIGHT(TEXT(AQ694,"0.#"),1)=".",TRUE,FALSE)</formula>
    </cfRule>
  </conditionalFormatting>
  <conditionalFormatting sqref="AL880:AO907">
    <cfRule type="expression" dxfId="1959" priority="2073">
      <formula>IF(AND(AL880&gt;=0, RIGHT(TEXT(AL880,"0.#"),1)&lt;&gt;"."),TRUE,FALSE)</formula>
    </cfRule>
    <cfRule type="expression" dxfId="1958" priority="2074">
      <formula>IF(AND(AL880&gt;=0, RIGHT(TEXT(AL880,"0.#"),1)="."),TRUE,FALSE)</formula>
    </cfRule>
    <cfRule type="expression" dxfId="1957" priority="2075">
      <formula>IF(AND(AL880&lt;0, RIGHT(TEXT(AL880,"0.#"),1)&lt;&gt;"."),TRUE,FALSE)</formula>
    </cfRule>
    <cfRule type="expression" dxfId="1956" priority="2076">
      <formula>IF(AND(AL880&lt;0, RIGHT(TEXT(AL880,"0.#"),1)="."),TRUE,FALSE)</formula>
    </cfRule>
  </conditionalFormatting>
  <conditionalFormatting sqref="AL878:AO879">
    <cfRule type="expression" dxfId="1955" priority="2067">
      <formula>IF(AND(AL878&gt;=0, RIGHT(TEXT(AL878,"0.#"),1)&lt;&gt;"."),TRUE,FALSE)</formula>
    </cfRule>
    <cfRule type="expression" dxfId="1954" priority="2068">
      <formula>IF(AND(AL878&gt;=0, RIGHT(TEXT(AL878,"0.#"),1)="."),TRUE,FALSE)</formula>
    </cfRule>
    <cfRule type="expression" dxfId="1953" priority="2069">
      <formula>IF(AND(AL878&lt;0, RIGHT(TEXT(AL878,"0.#"),1)&lt;&gt;"."),TRUE,FALSE)</formula>
    </cfRule>
    <cfRule type="expression" dxfId="1952" priority="2070">
      <formula>IF(AND(AL878&lt;0, RIGHT(TEXT(AL878,"0.#"),1)="."),TRUE,FALSE)</formula>
    </cfRule>
  </conditionalFormatting>
  <conditionalFormatting sqref="AL913:AO940">
    <cfRule type="expression" dxfId="1951" priority="2061">
      <formula>IF(AND(AL913&gt;=0, RIGHT(TEXT(AL913,"0.#"),1)&lt;&gt;"."),TRUE,FALSE)</formula>
    </cfRule>
    <cfRule type="expression" dxfId="1950" priority="2062">
      <formula>IF(AND(AL913&gt;=0, RIGHT(TEXT(AL913,"0.#"),1)="."),TRUE,FALSE)</formula>
    </cfRule>
    <cfRule type="expression" dxfId="1949" priority="2063">
      <formula>IF(AND(AL913&lt;0, RIGHT(TEXT(AL913,"0.#"),1)&lt;&gt;"."),TRUE,FALSE)</formula>
    </cfRule>
    <cfRule type="expression" dxfId="1948" priority="2064">
      <formula>IF(AND(AL913&lt;0, RIGHT(TEXT(AL913,"0.#"),1)="."),TRUE,FALSE)</formula>
    </cfRule>
  </conditionalFormatting>
  <conditionalFormatting sqref="AL911:AO912">
    <cfRule type="expression" dxfId="1947" priority="2055">
      <formula>IF(AND(AL911&gt;=0, RIGHT(TEXT(AL911,"0.#"),1)&lt;&gt;"."),TRUE,FALSE)</formula>
    </cfRule>
    <cfRule type="expression" dxfId="1946" priority="2056">
      <formula>IF(AND(AL911&gt;=0, RIGHT(TEXT(AL911,"0.#"),1)="."),TRUE,FALSE)</formula>
    </cfRule>
    <cfRule type="expression" dxfId="1945" priority="2057">
      <formula>IF(AND(AL911&lt;0, RIGHT(TEXT(AL911,"0.#"),1)&lt;&gt;"."),TRUE,FALSE)</formula>
    </cfRule>
    <cfRule type="expression" dxfId="1944" priority="2058">
      <formula>IF(AND(AL911&lt;0, RIGHT(TEXT(AL911,"0.#"),1)="."),TRUE,FALSE)</formula>
    </cfRule>
  </conditionalFormatting>
  <conditionalFormatting sqref="AL946:AO973">
    <cfRule type="expression" dxfId="1943" priority="2049">
      <formula>IF(AND(AL946&gt;=0, RIGHT(TEXT(AL946,"0.#"),1)&lt;&gt;"."),TRUE,FALSE)</formula>
    </cfRule>
    <cfRule type="expression" dxfId="1942" priority="2050">
      <formula>IF(AND(AL946&gt;=0, RIGHT(TEXT(AL946,"0.#"),1)="."),TRUE,FALSE)</formula>
    </cfRule>
    <cfRule type="expression" dxfId="1941" priority="2051">
      <formula>IF(AND(AL946&lt;0, RIGHT(TEXT(AL946,"0.#"),1)&lt;&gt;"."),TRUE,FALSE)</formula>
    </cfRule>
    <cfRule type="expression" dxfId="1940" priority="2052">
      <formula>IF(AND(AL946&lt;0, RIGHT(TEXT(AL946,"0.#"),1)="."),TRUE,FALSE)</formula>
    </cfRule>
  </conditionalFormatting>
  <conditionalFormatting sqref="AL944:AO945">
    <cfRule type="expression" dxfId="1939" priority="2043">
      <formula>IF(AND(AL944&gt;=0, RIGHT(TEXT(AL944,"0.#"),1)&lt;&gt;"."),TRUE,FALSE)</formula>
    </cfRule>
    <cfRule type="expression" dxfId="1938" priority="2044">
      <formula>IF(AND(AL944&gt;=0, RIGHT(TEXT(AL944,"0.#"),1)="."),TRUE,FALSE)</formula>
    </cfRule>
    <cfRule type="expression" dxfId="1937" priority="2045">
      <formula>IF(AND(AL944&lt;0, RIGHT(TEXT(AL944,"0.#"),1)&lt;&gt;"."),TRUE,FALSE)</formula>
    </cfRule>
    <cfRule type="expression" dxfId="1936" priority="2046">
      <formula>IF(AND(AL944&lt;0, RIGHT(TEXT(AL944,"0.#"),1)="."),TRUE,FALSE)</formula>
    </cfRule>
  </conditionalFormatting>
  <conditionalFormatting sqref="AL979:AO1006">
    <cfRule type="expression" dxfId="1935" priority="2037">
      <formula>IF(AND(AL979&gt;=0, RIGHT(TEXT(AL979,"0.#"),1)&lt;&gt;"."),TRUE,FALSE)</formula>
    </cfRule>
    <cfRule type="expression" dxfId="1934" priority="2038">
      <formula>IF(AND(AL979&gt;=0, RIGHT(TEXT(AL979,"0.#"),1)="."),TRUE,FALSE)</formula>
    </cfRule>
    <cfRule type="expression" dxfId="1933" priority="2039">
      <formula>IF(AND(AL979&lt;0, RIGHT(TEXT(AL979,"0.#"),1)&lt;&gt;"."),TRUE,FALSE)</formula>
    </cfRule>
    <cfRule type="expression" dxfId="1932" priority="2040">
      <formula>IF(AND(AL979&lt;0, RIGHT(TEXT(AL979,"0.#"),1)="."),TRUE,FALSE)</formula>
    </cfRule>
  </conditionalFormatting>
  <conditionalFormatting sqref="AL977:AO978">
    <cfRule type="expression" dxfId="1931" priority="2031">
      <formula>IF(AND(AL977&gt;=0, RIGHT(TEXT(AL977,"0.#"),1)&lt;&gt;"."),TRUE,FALSE)</formula>
    </cfRule>
    <cfRule type="expression" dxfId="1930" priority="2032">
      <formula>IF(AND(AL977&gt;=0, RIGHT(TEXT(AL977,"0.#"),1)="."),TRUE,FALSE)</formula>
    </cfRule>
    <cfRule type="expression" dxfId="1929" priority="2033">
      <formula>IF(AND(AL977&lt;0, RIGHT(TEXT(AL977,"0.#"),1)&lt;&gt;"."),TRUE,FALSE)</formula>
    </cfRule>
    <cfRule type="expression" dxfId="1928" priority="2034">
      <formula>IF(AND(AL977&lt;0, RIGHT(TEXT(AL977,"0.#"),1)="."),TRUE,FALSE)</formula>
    </cfRule>
  </conditionalFormatting>
  <conditionalFormatting sqref="AL1012:AO1039">
    <cfRule type="expression" dxfId="1927" priority="2025">
      <formula>IF(AND(AL1012&gt;=0, RIGHT(TEXT(AL1012,"0.#"),1)&lt;&gt;"."),TRUE,FALSE)</formula>
    </cfRule>
    <cfRule type="expression" dxfId="1926" priority="2026">
      <formula>IF(AND(AL1012&gt;=0, RIGHT(TEXT(AL1012,"0.#"),1)="."),TRUE,FALSE)</formula>
    </cfRule>
    <cfRule type="expression" dxfId="1925" priority="2027">
      <formula>IF(AND(AL1012&lt;0, RIGHT(TEXT(AL1012,"0.#"),1)&lt;&gt;"."),TRUE,FALSE)</formula>
    </cfRule>
    <cfRule type="expression" dxfId="1924" priority="2028">
      <formula>IF(AND(AL1012&lt;0, RIGHT(TEXT(AL1012,"0.#"),1)="."),TRUE,FALSE)</formula>
    </cfRule>
  </conditionalFormatting>
  <conditionalFormatting sqref="AL1010:AO1011">
    <cfRule type="expression" dxfId="1923" priority="2019">
      <formula>IF(AND(AL1010&gt;=0, RIGHT(TEXT(AL1010,"0.#"),1)&lt;&gt;"."),TRUE,FALSE)</formula>
    </cfRule>
    <cfRule type="expression" dxfId="1922" priority="2020">
      <formula>IF(AND(AL1010&gt;=0, RIGHT(TEXT(AL1010,"0.#"),1)="."),TRUE,FALSE)</formula>
    </cfRule>
    <cfRule type="expression" dxfId="1921" priority="2021">
      <formula>IF(AND(AL1010&lt;0, RIGHT(TEXT(AL1010,"0.#"),1)&lt;&gt;"."),TRUE,FALSE)</formula>
    </cfRule>
    <cfRule type="expression" dxfId="1920" priority="2022">
      <formula>IF(AND(AL1010&lt;0, RIGHT(TEXT(AL1010,"0.#"),1)="."),TRUE,FALSE)</formula>
    </cfRule>
  </conditionalFormatting>
  <conditionalFormatting sqref="Y1010:Y1011">
    <cfRule type="expression" dxfId="1919" priority="2017">
      <formula>IF(RIGHT(TEXT(Y1010,"0.#"),1)=".",FALSE,TRUE)</formula>
    </cfRule>
    <cfRule type="expression" dxfId="1918" priority="2018">
      <formula>IF(RIGHT(TEXT(Y1010,"0.#"),1)=".",TRUE,FALSE)</formula>
    </cfRule>
  </conditionalFormatting>
  <conditionalFormatting sqref="AL1045:AO1072">
    <cfRule type="expression" dxfId="1917" priority="2013">
      <formula>IF(AND(AL1045&gt;=0, RIGHT(TEXT(AL1045,"0.#"),1)&lt;&gt;"."),TRUE,FALSE)</formula>
    </cfRule>
    <cfRule type="expression" dxfId="1916" priority="2014">
      <formula>IF(AND(AL1045&gt;=0, RIGHT(TEXT(AL1045,"0.#"),1)="."),TRUE,FALSE)</formula>
    </cfRule>
    <cfRule type="expression" dxfId="1915" priority="2015">
      <formula>IF(AND(AL1045&lt;0, RIGHT(TEXT(AL1045,"0.#"),1)&lt;&gt;"."),TRUE,FALSE)</formula>
    </cfRule>
    <cfRule type="expression" dxfId="1914" priority="2016">
      <formula>IF(AND(AL1045&lt;0, RIGHT(TEXT(AL1045,"0.#"),1)="."),TRUE,FALSE)</formula>
    </cfRule>
  </conditionalFormatting>
  <conditionalFormatting sqref="Y1045:Y1072">
    <cfRule type="expression" dxfId="1913" priority="2011">
      <formula>IF(RIGHT(TEXT(Y1045,"0.#"),1)=".",FALSE,TRUE)</formula>
    </cfRule>
    <cfRule type="expression" dxfId="1912" priority="2012">
      <formula>IF(RIGHT(TEXT(Y1045,"0.#"),1)=".",TRUE,FALSE)</formula>
    </cfRule>
  </conditionalFormatting>
  <conditionalFormatting sqref="AL1043:AO1044">
    <cfRule type="expression" dxfId="1911" priority="2007">
      <formula>IF(AND(AL1043&gt;=0, RIGHT(TEXT(AL1043,"0.#"),1)&lt;&gt;"."),TRUE,FALSE)</formula>
    </cfRule>
    <cfRule type="expression" dxfId="1910" priority="2008">
      <formula>IF(AND(AL1043&gt;=0, RIGHT(TEXT(AL1043,"0.#"),1)="."),TRUE,FALSE)</formula>
    </cfRule>
    <cfRule type="expression" dxfId="1909" priority="2009">
      <formula>IF(AND(AL1043&lt;0, RIGHT(TEXT(AL1043,"0.#"),1)&lt;&gt;"."),TRUE,FALSE)</formula>
    </cfRule>
    <cfRule type="expression" dxfId="1908" priority="2010">
      <formula>IF(AND(AL1043&lt;0, RIGHT(TEXT(AL1043,"0.#"),1)="."),TRUE,FALSE)</formula>
    </cfRule>
  </conditionalFormatting>
  <conditionalFormatting sqref="Y1043:Y1044">
    <cfRule type="expression" dxfId="1907" priority="2005">
      <formula>IF(RIGHT(TEXT(Y1043,"0.#"),1)=".",FALSE,TRUE)</formula>
    </cfRule>
    <cfRule type="expression" dxfId="1906" priority="2006">
      <formula>IF(RIGHT(TEXT(Y1043,"0.#"),1)=".",TRUE,FALSE)</formula>
    </cfRule>
  </conditionalFormatting>
  <conditionalFormatting sqref="AL1078:AO1105">
    <cfRule type="expression" dxfId="1905" priority="2001">
      <formula>IF(AND(AL1078&gt;=0, RIGHT(TEXT(AL1078,"0.#"),1)&lt;&gt;"."),TRUE,FALSE)</formula>
    </cfRule>
    <cfRule type="expression" dxfId="1904" priority="2002">
      <formula>IF(AND(AL1078&gt;=0, RIGHT(TEXT(AL1078,"0.#"),1)="."),TRUE,FALSE)</formula>
    </cfRule>
    <cfRule type="expression" dxfId="1903" priority="2003">
      <formula>IF(AND(AL1078&lt;0, RIGHT(TEXT(AL1078,"0.#"),1)&lt;&gt;"."),TRUE,FALSE)</formula>
    </cfRule>
    <cfRule type="expression" dxfId="1902" priority="2004">
      <formula>IF(AND(AL1078&lt;0, RIGHT(TEXT(AL1078,"0.#"),1)="."),TRUE,FALSE)</formula>
    </cfRule>
  </conditionalFormatting>
  <conditionalFormatting sqref="Y1078:Y1105">
    <cfRule type="expression" dxfId="1901" priority="1999">
      <formula>IF(RIGHT(TEXT(Y1078,"0.#"),1)=".",FALSE,TRUE)</formula>
    </cfRule>
    <cfRule type="expression" dxfId="1900" priority="2000">
      <formula>IF(RIGHT(TEXT(Y1078,"0.#"),1)=".",TRUE,FALSE)</formula>
    </cfRule>
  </conditionalFormatting>
  <conditionalFormatting sqref="AL1076:AO1077">
    <cfRule type="expression" dxfId="1899" priority="1995">
      <formula>IF(AND(AL1076&gt;=0, RIGHT(TEXT(AL1076,"0.#"),1)&lt;&gt;"."),TRUE,FALSE)</formula>
    </cfRule>
    <cfRule type="expression" dxfId="1898" priority="1996">
      <formula>IF(AND(AL1076&gt;=0, RIGHT(TEXT(AL1076,"0.#"),1)="."),TRUE,FALSE)</formula>
    </cfRule>
    <cfRule type="expression" dxfId="1897" priority="1997">
      <formula>IF(AND(AL1076&lt;0, RIGHT(TEXT(AL1076,"0.#"),1)&lt;&gt;"."),TRUE,FALSE)</formula>
    </cfRule>
    <cfRule type="expression" dxfId="1896" priority="1998">
      <formula>IF(AND(AL1076&lt;0, RIGHT(TEXT(AL1076,"0.#"),1)="."),TRUE,FALSE)</formula>
    </cfRule>
  </conditionalFormatting>
  <conditionalFormatting sqref="Y1076:Y1077">
    <cfRule type="expression" dxfId="1895" priority="1993">
      <formula>IF(RIGHT(TEXT(Y1076,"0.#"),1)=".",FALSE,TRUE)</formula>
    </cfRule>
    <cfRule type="expression" dxfId="1894" priority="1994">
      <formula>IF(RIGHT(TEXT(Y1076,"0.#"),1)=".",TRUE,FALSE)</formula>
    </cfRule>
  </conditionalFormatting>
  <conditionalFormatting sqref="AE39">
    <cfRule type="expression" dxfId="1893" priority="1991">
      <formula>IF(RIGHT(TEXT(AE39,"0.#"),1)=".",FALSE,TRUE)</formula>
    </cfRule>
    <cfRule type="expression" dxfId="1892" priority="1992">
      <formula>IF(RIGHT(TEXT(AE39,"0.#"),1)=".",TRUE,FALSE)</formula>
    </cfRule>
  </conditionalFormatting>
  <conditionalFormatting sqref="AM41">
    <cfRule type="expression" dxfId="1891" priority="1975">
      <formula>IF(RIGHT(TEXT(AM41,"0.#"),1)=".",FALSE,TRUE)</formula>
    </cfRule>
    <cfRule type="expression" dxfId="1890" priority="1976">
      <formula>IF(RIGHT(TEXT(AM41,"0.#"),1)=".",TRUE,FALSE)</formula>
    </cfRule>
  </conditionalFormatting>
  <conditionalFormatting sqref="AE40">
    <cfRule type="expression" dxfId="1889" priority="1989">
      <formula>IF(RIGHT(TEXT(AE40,"0.#"),1)=".",FALSE,TRUE)</formula>
    </cfRule>
    <cfRule type="expression" dxfId="1888" priority="1990">
      <formula>IF(RIGHT(TEXT(AE40,"0.#"),1)=".",TRUE,FALSE)</formula>
    </cfRule>
  </conditionalFormatting>
  <conditionalFormatting sqref="AE41">
    <cfRule type="expression" dxfId="1887" priority="1987">
      <formula>IF(RIGHT(TEXT(AE41,"0.#"),1)=".",FALSE,TRUE)</formula>
    </cfRule>
    <cfRule type="expression" dxfId="1886" priority="1988">
      <formula>IF(RIGHT(TEXT(AE41,"0.#"),1)=".",TRUE,FALSE)</formula>
    </cfRule>
  </conditionalFormatting>
  <conditionalFormatting sqref="AI41">
    <cfRule type="expression" dxfId="1885" priority="1985">
      <formula>IF(RIGHT(TEXT(AI41,"0.#"),1)=".",FALSE,TRUE)</formula>
    </cfRule>
    <cfRule type="expression" dxfId="1884" priority="1986">
      <formula>IF(RIGHT(TEXT(AI41,"0.#"),1)=".",TRUE,FALSE)</formula>
    </cfRule>
  </conditionalFormatting>
  <conditionalFormatting sqref="AI40">
    <cfRule type="expression" dxfId="1883" priority="1983">
      <formula>IF(RIGHT(TEXT(AI40,"0.#"),1)=".",FALSE,TRUE)</formula>
    </cfRule>
    <cfRule type="expression" dxfId="1882" priority="1984">
      <formula>IF(RIGHT(TEXT(AI40,"0.#"),1)=".",TRUE,FALSE)</formula>
    </cfRule>
  </conditionalFormatting>
  <conditionalFormatting sqref="AI39">
    <cfRule type="expression" dxfId="1881" priority="1981">
      <formula>IF(RIGHT(TEXT(AI39,"0.#"),1)=".",FALSE,TRUE)</formula>
    </cfRule>
    <cfRule type="expression" dxfId="1880" priority="1982">
      <formula>IF(RIGHT(TEXT(AI39,"0.#"),1)=".",TRUE,FALSE)</formula>
    </cfRule>
  </conditionalFormatting>
  <conditionalFormatting sqref="AM39">
    <cfRule type="expression" dxfId="1879" priority="1979">
      <formula>IF(RIGHT(TEXT(AM39,"0.#"),1)=".",FALSE,TRUE)</formula>
    </cfRule>
    <cfRule type="expression" dxfId="1878" priority="1980">
      <formula>IF(RIGHT(TEXT(AM39,"0.#"),1)=".",TRUE,FALSE)</formula>
    </cfRule>
  </conditionalFormatting>
  <conditionalFormatting sqref="AM40">
    <cfRule type="expression" dxfId="1877" priority="1977">
      <formula>IF(RIGHT(TEXT(AM40,"0.#"),1)=".",FALSE,TRUE)</formula>
    </cfRule>
    <cfRule type="expression" dxfId="1876" priority="1978">
      <formula>IF(RIGHT(TEXT(AM40,"0.#"),1)=".",TRUE,FALSE)</formula>
    </cfRule>
  </conditionalFormatting>
  <conditionalFormatting sqref="AQ39:AQ41">
    <cfRule type="expression" dxfId="1875" priority="1973">
      <formula>IF(RIGHT(TEXT(AQ39,"0.#"),1)=".",FALSE,TRUE)</formula>
    </cfRule>
    <cfRule type="expression" dxfId="1874" priority="1974">
      <formula>IF(RIGHT(TEXT(AQ39,"0.#"),1)=".",TRUE,FALSE)</formula>
    </cfRule>
  </conditionalFormatting>
  <conditionalFormatting sqref="AU39:AU41">
    <cfRule type="expression" dxfId="1873" priority="1971">
      <formula>IF(RIGHT(TEXT(AU39,"0.#"),1)=".",FALSE,TRUE)</formula>
    </cfRule>
    <cfRule type="expression" dxfId="1872" priority="1972">
      <formula>IF(RIGHT(TEXT(AU39,"0.#"),1)=".",TRUE,FALSE)</formula>
    </cfRule>
  </conditionalFormatting>
  <conditionalFormatting sqref="AE46">
    <cfRule type="expression" dxfId="1871" priority="1969">
      <formula>IF(RIGHT(TEXT(AE46,"0.#"),1)=".",FALSE,TRUE)</formula>
    </cfRule>
    <cfRule type="expression" dxfId="1870" priority="1970">
      <formula>IF(RIGHT(TEXT(AE46,"0.#"),1)=".",TRUE,FALSE)</formula>
    </cfRule>
  </conditionalFormatting>
  <conditionalFormatting sqref="AE47">
    <cfRule type="expression" dxfId="1869" priority="1967">
      <formula>IF(RIGHT(TEXT(AE47,"0.#"),1)=".",FALSE,TRUE)</formula>
    </cfRule>
    <cfRule type="expression" dxfId="1868" priority="1968">
      <formula>IF(RIGHT(TEXT(AE47,"0.#"),1)=".",TRUE,FALSE)</formula>
    </cfRule>
  </conditionalFormatting>
  <conditionalFormatting sqref="AE48">
    <cfRule type="expression" dxfId="1867" priority="1965">
      <formula>IF(RIGHT(TEXT(AE48,"0.#"),1)=".",FALSE,TRUE)</formula>
    </cfRule>
    <cfRule type="expression" dxfId="1866" priority="1966">
      <formula>IF(RIGHT(TEXT(AE48,"0.#"),1)=".",TRUE,FALSE)</formula>
    </cfRule>
  </conditionalFormatting>
  <conditionalFormatting sqref="AI48">
    <cfRule type="expression" dxfId="1865" priority="1963">
      <formula>IF(RIGHT(TEXT(AI48,"0.#"),1)=".",FALSE,TRUE)</formula>
    </cfRule>
    <cfRule type="expression" dxfId="1864" priority="1964">
      <formula>IF(RIGHT(TEXT(AI48,"0.#"),1)=".",TRUE,FALSE)</formula>
    </cfRule>
  </conditionalFormatting>
  <conditionalFormatting sqref="AI47">
    <cfRule type="expression" dxfId="1863" priority="1961">
      <formula>IF(RIGHT(TEXT(AI47,"0.#"),1)=".",FALSE,TRUE)</formula>
    </cfRule>
    <cfRule type="expression" dxfId="1862" priority="1962">
      <formula>IF(RIGHT(TEXT(AI47,"0.#"),1)=".",TRUE,FALSE)</formula>
    </cfRule>
  </conditionalFormatting>
  <conditionalFormatting sqref="AE448">
    <cfRule type="expression" dxfId="1861" priority="1839">
      <formula>IF(RIGHT(TEXT(AE448,"0.#"),1)=".",FALSE,TRUE)</formula>
    </cfRule>
    <cfRule type="expression" dxfId="1860" priority="1840">
      <formula>IF(RIGHT(TEXT(AE448,"0.#"),1)=".",TRUE,FALSE)</formula>
    </cfRule>
  </conditionalFormatting>
  <conditionalFormatting sqref="AM450">
    <cfRule type="expression" dxfId="1859" priority="1829">
      <formula>IF(RIGHT(TEXT(AM450,"0.#"),1)=".",FALSE,TRUE)</formula>
    </cfRule>
    <cfRule type="expression" dxfId="1858" priority="1830">
      <formula>IF(RIGHT(TEXT(AM450,"0.#"),1)=".",TRUE,FALSE)</formula>
    </cfRule>
  </conditionalFormatting>
  <conditionalFormatting sqref="AE449">
    <cfRule type="expression" dxfId="1857" priority="1837">
      <formula>IF(RIGHT(TEXT(AE449,"0.#"),1)=".",FALSE,TRUE)</formula>
    </cfRule>
    <cfRule type="expression" dxfId="1856" priority="1838">
      <formula>IF(RIGHT(TEXT(AE449,"0.#"),1)=".",TRUE,FALSE)</formula>
    </cfRule>
  </conditionalFormatting>
  <conditionalFormatting sqref="AE450">
    <cfRule type="expression" dxfId="1855" priority="1835">
      <formula>IF(RIGHT(TEXT(AE450,"0.#"),1)=".",FALSE,TRUE)</formula>
    </cfRule>
    <cfRule type="expression" dxfId="1854" priority="1836">
      <formula>IF(RIGHT(TEXT(AE450,"0.#"),1)=".",TRUE,FALSE)</formula>
    </cfRule>
  </conditionalFormatting>
  <conditionalFormatting sqref="AM448">
    <cfRule type="expression" dxfId="1853" priority="1833">
      <formula>IF(RIGHT(TEXT(AM448,"0.#"),1)=".",FALSE,TRUE)</formula>
    </cfRule>
    <cfRule type="expression" dxfId="1852" priority="1834">
      <formula>IF(RIGHT(TEXT(AM448,"0.#"),1)=".",TRUE,FALSE)</formula>
    </cfRule>
  </conditionalFormatting>
  <conditionalFormatting sqref="AM449">
    <cfRule type="expression" dxfId="1851" priority="1831">
      <formula>IF(RIGHT(TEXT(AM449,"0.#"),1)=".",FALSE,TRUE)</formula>
    </cfRule>
    <cfRule type="expression" dxfId="1850" priority="1832">
      <formula>IF(RIGHT(TEXT(AM449,"0.#"),1)=".",TRUE,FALSE)</formula>
    </cfRule>
  </conditionalFormatting>
  <conditionalFormatting sqref="AU448">
    <cfRule type="expression" dxfId="1849" priority="1827">
      <formula>IF(RIGHT(TEXT(AU448,"0.#"),1)=".",FALSE,TRUE)</formula>
    </cfRule>
    <cfRule type="expression" dxfId="1848" priority="1828">
      <formula>IF(RIGHT(TEXT(AU448,"0.#"),1)=".",TRUE,FALSE)</formula>
    </cfRule>
  </conditionalFormatting>
  <conditionalFormatting sqref="AU449">
    <cfRule type="expression" dxfId="1847" priority="1825">
      <formula>IF(RIGHT(TEXT(AU449,"0.#"),1)=".",FALSE,TRUE)</formula>
    </cfRule>
    <cfRule type="expression" dxfId="1846" priority="1826">
      <formula>IF(RIGHT(TEXT(AU449,"0.#"),1)=".",TRUE,FALSE)</formula>
    </cfRule>
  </conditionalFormatting>
  <conditionalFormatting sqref="AU450">
    <cfRule type="expression" dxfId="1845" priority="1823">
      <formula>IF(RIGHT(TEXT(AU450,"0.#"),1)=".",FALSE,TRUE)</formula>
    </cfRule>
    <cfRule type="expression" dxfId="1844" priority="1824">
      <formula>IF(RIGHT(TEXT(AU450,"0.#"),1)=".",TRUE,FALSE)</formula>
    </cfRule>
  </conditionalFormatting>
  <conditionalFormatting sqref="AI450">
    <cfRule type="expression" dxfId="1843" priority="1817">
      <formula>IF(RIGHT(TEXT(AI450,"0.#"),1)=".",FALSE,TRUE)</formula>
    </cfRule>
    <cfRule type="expression" dxfId="1842" priority="1818">
      <formula>IF(RIGHT(TEXT(AI450,"0.#"),1)=".",TRUE,FALSE)</formula>
    </cfRule>
  </conditionalFormatting>
  <conditionalFormatting sqref="AI448">
    <cfRule type="expression" dxfId="1841" priority="1821">
      <formula>IF(RIGHT(TEXT(AI448,"0.#"),1)=".",FALSE,TRUE)</formula>
    </cfRule>
    <cfRule type="expression" dxfId="1840" priority="1822">
      <formula>IF(RIGHT(TEXT(AI448,"0.#"),1)=".",TRUE,FALSE)</formula>
    </cfRule>
  </conditionalFormatting>
  <conditionalFormatting sqref="AI449">
    <cfRule type="expression" dxfId="1839" priority="1819">
      <formula>IF(RIGHT(TEXT(AI449,"0.#"),1)=".",FALSE,TRUE)</formula>
    </cfRule>
    <cfRule type="expression" dxfId="1838" priority="1820">
      <formula>IF(RIGHT(TEXT(AI449,"0.#"),1)=".",TRUE,FALSE)</formula>
    </cfRule>
  </conditionalFormatting>
  <conditionalFormatting sqref="AQ449">
    <cfRule type="expression" dxfId="1837" priority="1815">
      <formula>IF(RIGHT(TEXT(AQ449,"0.#"),1)=".",FALSE,TRUE)</formula>
    </cfRule>
    <cfRule type="expression" dxfId="1836" priority="1816">
      <formula>IF(RIGHT(TEXT(AQ449,"0.#"),1)=".",TRUE,FALSE)</formula>
    </cfRule>
  </conditionalFormatting>
  <conditionalFormatting sqref="AQ450">
    <cfRule type="expression" dxfId="1835" priority="1813">
      <formula>IF(RIGHT(TEXT(AQ450,"0.#"),1)=".",FALSE,TRUE)</formula>
    </cfRule>
    <cfRule type="expression" dxfId="1834" priority="1814">
      <formula>IF(RIGHT(TEXT(AQ450,"0.#"),1)=".",TRUE,FALSE)</formula>
    </cfRule>
  </conditionalFormatting>
  <conditionalFormatting sqref="AQ448">
    <cfRule type="expression" dxfId="1833" priority="1811">
      <formula>IF(RIGHT(TEXT(AQ448,"0.#"),1)=".",FALSE,TRUE)</formula>
    </cfRule>
    <cfRule type="expression" dxfId="1832" priority="1812">
      <formula>IF(RIGHT(TEXT(AQ448,"0.#"),1)=".",TRUE,FALSE)</formula>
    </cfRule>
  </conditionalFormatting>
  <conditionalFormatting sqref="AE453">
    <cfRule type="expression" dxfId="1831" priority="1809">
      <formula>IF(RIGHT(TEXT(AE453,"0.#"),1)=".",FALSE,TRUE)</formula>
    </cfRule>
    <cfRule type="expression" dxfId="1830" priority="1810">
      <formula>IF(RIGHT(TEXT(AE453,"0.#"),1)=".",TRUE,FALSE)</formula>
    </cfRule>
  </conditionalFormatting>
  <conditionalFormatting sqref="AM455">
    <cfRule type="expression" dxfId="1829" priority="1799">
      <formula>IF(RIGHT(TEXT(AM455,"0.#"),1)=".",FALSE,TRUE)</formula>
    </cfRule>
    <cfRule type="expression" dxfId="1828" priority="1800">
      <formula>IF(RIGHT(TEXT(AM455,"0.#"),1)=".",TRUE,FALSE)</formula>
    </cfRule>
  </conditionalFormatting>
  <conditionalFormatting sqref="AE454">
    <cfRule type="expression" dxfId="1827" priority="1807">
      <formula>IF(RIGHT(TEXT(AE454,"0.#"),1)=".",FALSE,TRUE)</formula>
    </cfRule>
    <cfRule type="expression" dxfId="1826" priority="1808">
      <formula>IF(RIGHT(TEXT(AE454,"0.#"),1)=".",TRUE,FALSE)</formula>
    </cfRule>
  </conditionalFormatting>
  <conditionalFormatting sqref="AE455">
    <cfRule type="expression" dxfId="1825" priority="1805">
      <formula>IF(RIGHT(TEXT(AE455,"0.#"),1)=".",FALSE,TRUE)</formula>
    </cfRule>
    <cfRule type="expression" dxfId="1824" priority="1806">
      <formula>IF(RIGHT(TEXT(AE455,"0.#"),1)=".",TRUE,FALSE)</formula>
    </cfRule>
  </conditionalFormatting>
  <conditionalFormatting sqref="AM453">
    <cfRule type="expression" dxfId="1823" priority="1803">
      <formula>IF(RIGHT(TEXT(AM453,"0.#"),1)=".",FALSE,TRUE)</formula>
    </cfRule>
    <cfRule type="expression" dxfId="1822" priority="1804">
      <formula>IF(RIGHT(TEXT(AM453,"0.#"),1)=".",TRUE,FALSE)</formula>
    </cfRule>
  </conditionalFormatting>
  <conditionalFormatting sqref="AM454">
    <cfRule type="expression" dxfId="1821" priority="1801">
      <formula>IF(RIGHT(TEXT(AM454,"0.#"),1)=".",FALSE,TRUE)</formula>
    </cfRule>
    <cfRule type="expression" dxfId="1820" priority="1802">
      <formula>IF(RIGHT(TEXT(AM454,"0.#"),1)=".",TRUE,FALSE)</formula>
    </cfRule>
  </conditionalFormatting>
  <conditionalFormatting sqref="AU453">
    <cfRule type="expression" dxfId="1819" priority="1797">
      <formula>IF(RIGHT(TEXT(AU453,"0.#"),1)=".",FALSE,TRUE)</formula>
    </cfRule>
    <cfRule type="expression" dxfId="1818" priority="1798">
      <formula>IF(RIGHT(TEXT(AU453,"0.#"),1)=".",TRUE,FALSE)</formula>
    </cfRule>
  </conditionalFormatting>
  <conditionalFormatting sqref="AU454">
    <cfRule type="expression" dxfId="1817" priority="1795">
      <formula>IF(RIGHT(TEXT(AU454,"0.#"),1)=".",FALSE,TRUE)</formula>
    </cfRule>
    <cfRule type="expression" dxfId="1816" priority="1796">
      <formula>IF(RIGHT(TEXT(AU454,"0.#"),1)=".",TRUE,FALSE)</formula>
    </cfRule>
  </conditionalFormatting>
  <conditionalFormatting sqref="AU455">
    <cfRule type="expression" dxfId="1815" priority="1793">
      <formula>IF(RIGHT(TEXT(AU455,"0.#"),1)=".",FALSE,TRUE)</formula>
    </cfRule>
    <cfRule type="expression" dxfId="1814" priority="1794">
      <formula>IF(RIGHT(TEXT(AU455,"0.#"),1)=".",TRUE,FALSE)</formula>
    </cfRule>
  </conditionalFormatting>
  <conditionalFormatting sqref="AI455">
    <cfRule type="expression" dxfId="1813" priority="1787">
      <formula>IF(RIGHT(TEXT(AI455,"0.#"),1)=".",FALSE,TRUE)</formula>
    </cfRule>
    <cfRule type="expression" dxfId="1812" priority="1788">
      <formula>IF(RIGHT(TEXT(AI455,"0.#"),1)=".",TRUE,FALSE)</formula>
    </cfRule>
  </conditionalFormatting>
  <conditionalFormatting sqref="AI453">
    <cfRule type="expression" dxfId="1811" priority="1791">
      <formula>IF(RIGHT(TEXT(AI453,"0.#"),1)=".",FALSE,TRUE)</formula>
    </cfRule>
    <cfRule type="expression" dxfId="1810" priority="1792">
      <formula>IF(RIGHT(TEXT(AI453,"0.#"),1)=".",TRUE,FALSE)</formula>
    </cfRule>
  </conditionalFormatting>
  <conditionalFormatting sqref="AI454">
    <cfRule type="expression" dxfId="1809" priority="1789">
      <formula>IF(RIGHT(TEXT(AI454,"0.#"),1)=".",FALSE,TRUE)</formula>
    </cfRule>
    <cfRule type="expression" dxfId="1808" priority="1790">
      <formula>IF(RIGHT(TEXT(AI454,"0.#"),1)=".",TRUE,FALSE)</formula>
    </cfRule>
  </conditionalFormatting>
  <conditionalFormatting sqref="AQ454">
    <cfRule type="expression" dxfId="1807" priority="1785">
      <formula>IF(RIGHT(TEXT(AQ454,"0.#"),1)=".",FALSE,TRUE)</formula>
    </cfRule>
    <cfRule type="expression" dxfId="1806" priority="1786">
      <formula>IF(RIGHT(TEXT(AQ454,"0.#"),1)=".",TRUE,FALSE)</formula>
    </cfRule>
  </conditionalFormatting>
  <conditionalFormatting sqref="AQ455">
    <cfRule type="expression" dxfId="1805" priority="1783">
      <formula>IF(RIGHT(TEXT(AQ455,"0.#"),1)=".",FALSE,TRUE)</formula>
    </cfRule>
    <cfRule type="expression" dxfId="1804" priority="1784">
      <formula>IF(RIGHT(TEXT(AQ455,"0.#"),1)=".",TRUE,FALSE)</formula>
    </cfRule>
  </conditionalFormatting>
  <conditionalFormatting sqref="AQ453">
    <cfRule type="expression" dxfId="1803" priority="1781">
      <formula>IF(RIGHT(TEXT(AQ453,"0.#"),1)=".",FALSE,TRUE)</formula>
    </cfRule>
    <cfRule type="expression" dxfId="1802" priority="1782">
      <formula>IF(RIGHT(TEXT(AQ453,"0.#"),1)=".",TRUE,FALSE)</formula>
    </cfRule>
  </conditionalFormatting>
  <conditionalFormatting sqref="AE487">
    <cfRule type="expression" dxfId="1801" priority="1659">
      <formula>IF(RIGHT(TEXT(AE487,"0.#"),1)=".",FALSE,TRUE)</formula>
    </cfRule>
    <cfRule type="expression" dxfId="1800" priority="1660">
      <formula>IF(RIGHT(TEXT(AE487,"0.#"),1)=".",TRUE,FALSE)</formula>
    </cfRule>
  </conditionalFormatting>
  <conditionalFormatting sqref="AE488">
    <cfRule type="expression" dxfId="1799" priority="1657">
      <formula>IF(RIGHT(TEXT(AE488,"0.#"),1)=".",FALSE,TRUE)</formula>
    </cfRule>
    <cfRule type="expression" dxfId="1798" priority="1658">
      <formula>IF(RIGHT(TEXT(AE488,"0.#"),1)=".",TRUE,FALSE)</formula>
    </cfRule>
  </conditionalFormatting>
  <conditionalFormatting sqref="AE489">
    <cfRule type="expression" dxfId="1797" priority="1655">
      <formula>IF(RIGHT(TEXT(AE489,"0.#"),1)=".",FALSE,TRUE)</formula>
    </cfRule>
    <cfRule type="expression" dxfId="1796" priority="1656">
      <formula>IF(RIGHT(TEXT(AE489,"0.#"),1)=".",TRUE,FALSE)</formula>
    </cfRule>
  </conditionalFormatting>
  <conditionalFormatting sqref="AU487">
    <cfRule type="expression" dxfId="1795" priority="1647">
      <formula>IF(RIGHT(TEXT(AU487,"0.#"),1)=".",FALSE,TRUE)</formula>
    </cfRule>
    <cfRule type="expression" dxfId="1794" priority="1648">
      <formula>IF(RIGHT(TEXT(AU487,"0.#"),1)=".",TRUE,FALSE)</formula>
    </cfRule>
  </conditionalFormatting>
  <conditionalFormatting sqref="AU488">
    <cfRule type="expression" dxfId="1793" priority="1645">
      <formula>IF(RIGHT(TEXT(AU488,"0.#"),1)=".",FALSE,TRUE)</formula>
    </cfRule>
    <cfRule type="expression" dxfId="1792" priority="1646">
      <formula>IF(RIGHT(TEXT(AU488,"0.#"),1)=".",TRUE,FALSE)</formula>
    </cfRule>
  </conditionalFormatting>
  <conditionalFormatting sqref="AU489">
    <cfRule type="expression" dxfId="1791" priority="1643">
      <formula>IF(RIGHT(TEXT(AU489,"0.#"),1)=".",FALSE,TRUE)</formula>
    </cfRule>
    <cfRule type="expression" dxfId="1790" priority="1644">
      <formula>IF(RIGHT(TEXT(AU489,"0.#"),1)=".",TRUE,FALSE)</formula>
    </cfRule>
  </conditionalFormatting>
  <conditionalFormatting sqref="AQ488">
    <cfRule type="expression" dxfId="1789" priority="1635">
      <formula>IF(RIGHT(TEXT(AQ488,"0.#"),1)=".",FALSE,TRUE)</formula>
    </cfRule>
    <cfRule type="expression" dxfId="1788" priority="1636">
      <formula>IF(RIGHT(TEXT(AQ488,"0.#"),1)=".",TRUE,FALSE)</formula>
    </cfRule>
  </conditionalFormatting>
  <conditionalFormatting sqref="AQ489">
    <cfRule type="expression" dxfId="1787" priority="1633">
      <formula>IF(RIGHT(TEXT(AQ489,"0.#"),1)=".",FALSE,TRUE)</formula>
    </cfRule>
    <cfRule type="expression" dxfId="1786" priority="1634">
      <formula>IF(RIGHT(TEXT(AQ489,"0.#"),1)=".",TRUE,FALSE)</formula>
    </cfRule>
  </conditionalFormatting>
  <conditionalFormatting sqref="AQ487">
    <cfRule type="expression" dxfId="1785" priority="1631">
      <formula>IF(RIGHT(TEXT(AQ487,"0.#"),1)=".",FALSE,TRUE)</formula>
    </cfRule>
    <cfRule type="expression" dxfId="1784" priority="1632">
      <formula>IF(RIGHT(TEXT(AQ487,"0.#"),1)=".",TRUE,FALSE)</formula>
    </cfRule>
  </conditionalFormatting>
  <conditionalFormatting sqref="AE512">
    <cfRule type="expression" dxfId="1783" priority="1629">
      <formula>IF(RIGHT(TEXT(AE512,"0.#"),1)=".",FALSE,TRUE)</formula>
    </cfRule>
    <cfRule type="expression" dxfId="1782" priority="1630">
      <formula>IF(RIGHT(TEXT(AE512,"0.#"),1)=".",TRUE,FALSE)</formula>
    </cfRule>
  </conditionalFormatting>
  <conditionalFormatting sqref="AE513">
    <cfRule type="expression" dxfId="1781" priority="1627">
      <formula>IF(RIGHT(TEXT(AE513,"0.#"),1)=".",FALSE,TRUE)</formula>
    </cfRule>
    <cfRule type="expression" dxfId="1780" priority="1628">
      <formula>IF(RIGHT(TEXT(AE513,"0.#"),1)=".",TRUE,FALSE)</formula>
    </cfRule>
  </conditionalFormatting>
  <conditionalFormatting sqref="AE514">
    <cfRule type="expression" dxfId="1779" priority="1625">
      <formula>IF(RIGHT(TEXT(AE514,"0.#"),1)=".",FALSE,TRUE)</formula>
    </cfRule>
    <cfRule type="expression" dxfId="1778" priority="1626">
      <formula>IF(RIGHT(TEXT(AE514,"0.#"),1)=".",TRUE,FALSE)</formula>
    </cfRule>
  </conditionalFormatting>
  <conditionalFormatting sqref="AU512">
    <cfRule type="expression" dxfId="1777" priority="1617">
      <formula>IF(RIGHT(TEXT(AU512,"0.#"),1)=".",FALSE,TRUE)</formula>
    </cfRule>
    <cfRule type="expression" dxfId="1776" priority="1618">
      <formula>IF(RIGHT(TEXT(AU512,"0.#"),1)=".",TRUE,FALSE)</formula>
    </cfRule>
  </conditionalFormatting>
  <conditionalFormatting sqref="AU513">
    <cfRule type="expression" dxfId="1775" priority="1615">
      <formula>IF(RIGHT(TEXT(AU513,"0.#"),1)=".",FALSE,TRUE)</formula>
    </cfRule>
    <cfRule type="expression" dxfId="1774" priority="1616">
      <formula>IF(RIGHT(TEXT(AU513,"0.#"),1)=".",TRUE,FALSE)</formula>
    </cfRule>
  </conditionalFormatting>
  <conditionalFormatting sqref="AU514">
    <cfRule type="expression" dxfId="1773" priority="1613">
      <formula>IF(RIGHT(TEXT(AU514,"0.#"),1)=".",FALSE,TRUE)</formula>
    </cfRule>
    <cfRule type="expression" dxfId="1772" priority="1614">
      <formula>IF(RIGHT(TEXT(AU514,"0.#"),1)=".",TRUE,FALSE)</formula>
    </cfRule>
  </conditionalFormatting>
  <conditionalFormatting sqref="AQ513">
    <cfRule type="expression" dxfId="1771" priority="1605">
      <formula>IF(RIGHT(TEXT(AQ513,"0.#"),1)=".",FALSE,TRUE)</formula>
    </cfRule>
    <cfRule type="expression" dxfId="1770" priority="1606">
      <formula>IF(RIGHT(TEXT(AQ513,"0.#"),1)=".",TRUE,FALSE)</formula>
    </cfRule>
  </conditionalFormatting>
  <conditionalFormatting sqref="AQ514">
    <cfRule type="expression" dxfId="1769" priority="1603">
      <formula>IF(RIGHT(TEXT(AQ514,"0.#"),1)=".",FALSE,TRUE)</formula>
    </cfRule>
    <cfRule type="expression" dxfId="1768" priority="1604">
      <formula>IF(RIGHT(TEXT(AQ514,"0.#"),1)=".",TRUE,FALSE)</formula>
    </cfRule>
  </conditionalFormatting>
  <conditionalFormatting sqref="AQ512">
    <cfRule type="expression" dxfId="1767" priority="1601">
      <formula>IF(RIGHT(TEXT(AQ512,"0.#"),1)=".",FALSE,TRUE)</formula>
    </cfRule>
    <cfRule type="expression" dxfId="1766" priority="1602">
      <formula>IF(RIGHT(TEXT(AQ512,"0.#"),1)=".",TRUE,FALSE)</formula>
    </cfRule>
  </conditionalFormatting>
  <conditionalFormatting sqref="AE517">
    <cfRule type="expression" dxfId="1765" priority="1479">
      <formula>IF(RIGHT(TEXT(AE517,"0.#"),1)=".",FALSE,TRUE)</formula>
    </cfRule>
    <cfRule type="expression" dxfId="1764" priority="1480">
      <formula>IF(RIGHT(TEXT(AE517,"0.#"),1)=".",TRUE,FALSE)</formula>
    </cfRule>
  </conditionalFormatting>
  <conditionalFormatting sqref="AE518">
    <cfRule type="expression" dxfId="1763" priority="1477">
      <formula>IF(RIGHT(TEXT(AE518,"0.#"),1)=".",FALSE,TRUE)</formula>
    </cfRule>
    <cfRule type="expression" dxfId="1762" priority="1478">
      <formula>IF(RIGHT(TEXT(AE518,"0.#"),1)=".",TRUE,FALSE)</formula>
    </cfRule>
  </conditionalFormatting>
  <conditionalFormatting sqref="AE519">
    <cfRule type="expression" dxfId="1761" priority="1475">
      <formula>IF(RIGHT(TEXT(AE519,"0.#"),1)=".",FALSE,TRUE)</formula>
    </cfRule>
    <cfRule type="expression" dxfId="1760" priority="1476">
      <formula>IF(RIGHT(TEXT(AE519,"0.#"),1)=".",TRUE,FALSE)</formula>
    </cfRule>
  </conditionalFormatting>
  <conditionalFormatting sqref="AU517">
    <cfRule type="expression" dxfId="1759" priority="1467">
      <formula>IF(RIGHT(TEXT(AU517,"0.#"),1)=".",FALSE,TRUE)</formula>
    </cfRule>
    <cfRule type="expression" dxfId="1758" priority="1468">
      <formula>IF(RIGHT(TEXT(AU517,"0.#"),1)=".",TRUE,FALSE)</formula>
    </cfRule>
  </conditionalFormatting>
  <conditionalFormatting sqref="AU519">
    <cfRule type="expression" dxfId="1757" priority="1463">
      <formula>IF(RIGHT(TEXT(AU519,"0.#"),1)=".",FALSE,TRUE)</formula>
    </cfRule>
    <cfRule type="expression" dxfId="1756" priority="1464">
      <formula>IF(RIGHT(TEXT(AU519,"0.#"),1)=".",TRUE,FALSE)</formula>
    </cfRule>
  </conditionalFormatting>
  <conditionalFormatting sqref="AQ518">
    <cfRule type="expression" dxfId="1755" priority="1455">
      <formula>IF(RIGHT(TEXT(AQ518,"0.#"),1)=".",FALSE,TRUE)</formula>
    </cfRule>
    <cfRule type="expression" dxfId="1754" priority="1456">
      <formula>IF(RIGHT(TEXT(AQ518,"0.#"),1)=".",TRUE,FALSE)</formula>
    </cfRule>
  </conditionalFormatting>
  <conditionalFormatting sqref="AQ519">
    <cfRule type="expression" dxfId="1753" priority="1453">
      <formula>IF(RIGHT(TEXT(AQ519,"0.#"),1)=".",FALSE,TRUE)</formula>
    </cfRule>
    <cfRule type="expression" dxfId="1752" priority="1454">
      <formula>IF(RIGHT(TEXT(AQ519,"0.#"),1)=".",TRUE,FALSE)</formula>
    </cfRule>
  </conditionalFormatting>
  <conditionalFormatting sqref="AQ517">
    <cfRule type="expression" dxfId="1751" priority="1451">
      <formula>IF(RIGHT(TEXT(AQ517,"0.#"),1)=".",FALSE,TRUE)</formula>
    </cfRule>
    <cfRule type="expression" dxfId="1750" priority="1452">
      <formula>IF(RIGHT(TEXT(AQ517,"0.#"),1)=".",TRUE,FALSE)</formula>
    </cfRule>
  </conditionalFormatting>
  <conditionalFormatting sqref="AE522">
    <cfRule type="expression" dxfId="1749" priority="1449">
      <formula>IF(RIGHT(TEXT(AE522,"0.#"),1)=".",FALSE,TRUE)</formula>
    </cfRule>
    <cfRule type="expression" dxfId="1748" priority="1450">
      <formula>IF(RIGHT(TEXT(AE522,"0.#"),1)=".",TRUE,FALSE)</formula>
    </cfRule>
  </conditionalFormatting>
  <conditionalFormatting sqref="AE523">
    <cfRule type="expression" dxfId="1747" priority="1447">
      <formula>IF(RIGHT(TEXT(AE523,"0.#"),1)=".",FALSE,TRUE)</formula>
    </cfRule>
    <cfRule type="expression" dxfId="1746" priority="1448">
      <formula>IF(RIGHT(TEXT(AE523,"0.#"),1)=".",TRUE,FALSE)</formula>
    </cfRule>
  </conditionalFormatting>
  <conditionalFormatting sqref="AE524">
    <cfRule type="expression" dxfId="1745" priority="1445">
      <formula>IF(RIGHT(TEXT(AE524,"0.#"),1)=".",FALSE,TRUE)</formula>
    </cfRule>
    <cfRule type="expression" dxfId="1744" priority="1446">
      <formula>IF(RIGHT(TEXT(AE524,"0.#"),1)=".",TRUE,FALSE)</formula>
    </cfRule>
  </conditionalFormatting>
  <conditionalFormatting sqref="AU522">
    <cfRule type="expression" dxfId="1743" priority="1437">
      <formula>IF(RIGHT(TEXT(AU522,"0.#"),1)=".",FALSE,TRUE)</formula>
    </cfRule>
    <cfRule type="expression" dxfId="1742" priority="1438">
      <formula>IF(RIGHT(TEXT(AU522,"0.#"),1)=".",TRUE,FALSE)</formula>
    </cfRule>
  </conditionalFormatting>
  <conditionalFormatting sqref="AU523">
    <cfRule type="expression" dxfId="1741" priority="1435">
      <formula>IF(RIGHT(TEXT(AU523,"0.#"),1)=".",FALSE,TRUE)</formula>
    </cfRule>
    <cfRule type="expression" dxfId="1740" priority="1436">
      <formula>IF(RIGHT(TEXT(AU523,"0.#"),1)=".",TRUE,FALSE)</formula>
    </cfRule>
  </conditionalFormatting>
  <conditionalFormatting sqref="AU524">
    <cfRule type="expression" dxfId="1739" priority="1433">
      <formula>IF(RIGHT(TEXT(AU524,"0.#"),1)=".",FALSE,TRUE)</formula>
    </cfRule>
    <cfRule type="expression" dxfId="1738" priority="1434">
      <formula>IF(RIGHT(TEXT(AU524,"0.#"),1)=".",TRUE,FALSE)</formula>
    </cfRule>
  </conditionalFormatting>
  <conditionalFormatting sqref="AQ523">
    <cfRule type="expression" dxfId="1737" priority="1425">
      <formula>IF(RIGHT(TEXT(AQ523,"0.#"),1)=".",FALSE,TRUE)</formula>
    </cfRule>
    <cfRule type="expression" dxfId="1736" priority="1426">
      <formula>IF(RIGHT(TEXT(AQ523,"0.#"),1)=".",TRUE,FALSE)</formula>
    </cfRule>
  </conditionalFormatting>
  <conditionalFormatting sqref="AQ524">
    <cfRule type="expression" dxfId="1735" priority="1423">
      <formula>IF(RIGHT(TEXT(AQ524,"0.#"),1)=".",FALSE,TRUE)</formula>
    </cfRule>
    <cfRule type="expression" dxfId="1734" priority="1424">
      <formula>IF(RIGHT(TEXT(AQ524,"0.#"),1)=".",TRUE,FALSE)</formula>
    </cfRule>
  </conditionalFormatting>
  <conditionalFormatting sqref="AQ522">
    <cfRule type="expression" dxfId="1733" priority="1421">
      <formula>IF(RIGHT(TEXT(AQ522,"0.#"),1)=".",FALSE,TRUE)</formula>
    </cfRule>
    <cfRule type="expression" dxfId="1732" priority="1422">
      <formula>IF(RIGHT(TEXT(AQ522,"0.#"),1)=".",TRUE,FALSE)</formula>
    </cfRule>
  </conditionalFormatting>
  <conditionalFormatting sqref="AE527">
    <cfRule type="expression" dxfId="1731" priority="1419">
      <formula>IF(RIGHT(TEXT(AE527,"0.#"),1)=".",FALSE,TRUE)</formula>
    </cfRule>
    <cfRule type="expression" dxfId="1730" priority="1420">
      <formula>IF(RIGHT(TEXT(AE527,"0.#"),1)=".",TRUE,FALSE)</formula>
    </cfRule>
  </conditionalFormatting>
  <conditionalFormatting sqref="AE528">
    <cfRule type="expression" dxfId="1729" priority="1417">
      <formula>IF(RIGHT(TEXT(AE528,"0.#"),1)=".",FALSE,TRUE)</formula>
    </cfRule>
    <cfRule type="expression" dxfId="1728" priority="1418">
      <formula>IF(RIGHT(TEXT(AE528,"0.#"),1)=".",TRUE,FALSE)</formula>
    </cfRule>
  </conditionalFormatting>
  <conditionalFormatting sqref="AE529">
    <cfRule type="expression" dxfId="1727" priority="1415">
      <formula>IF(RIGHT(TEXT(AE529,"0.#"),1)=".",FALSE,TRUE)</formula>
    </cfRule>
    <cfRule type="expression" dxfId="1726" priority="1416">
      <formula>IF(RIGHT(TEXT(AE529,"0.#"),1)=".",TRUE,FALSE)</formula>
    </cfRule>
  </conditionalFormatting>
  <conditionalFormatting sqref="AU527">
    <cfRule type="expression" dxfId="1725" priority="1407">
      <formula>IF(RIGHT(TEXT(AU527,"0.#"),1)=".",FALSE,TRUE)</formula>
    </cfRule>
    <cfRule type="expression" dxfId="1724" priority="1408">
      <formula>IF(RIGHT(TEXT(AU527,"0.#"),1)=".",TRUE,FALSE)</formula>
    </cfRule>
  </conditionalFormatting>
  <conditionalFormatting sqref="AU528">
    <cfRule type="expression" dxfId="1723" priority="1405">
      <formula>IF(RIGHT(TEXT(AU528,"0.#"),1)=".",FALSE,TRUE)</formula>
    </cfRule>
    <cfRule type="expression" dxfId="1722" priority="1406">
      <formula>IF(RIGHT(TEXT(AU528,"0.#"),1)=".",TRUE,FALSE)</formula>
    </cfRule>
  </conditionalFormatting>
  <conditionalFormatting sqref="AU529">
    <cfRule type="expression" dxfId="1721" priority="1403">
      <formula>IF(RIGHT(TEXT(AU529,"0.#"),1)=".",FALSE,TRUE)</formula>
    </cfRule>
    <cfRule type="expression" dxfId="1720" priority="1404">
      <formula>IF(RIGHT(TEXT(AU529,"0.#"),1)=".",TRUE,FALSE)</formula>
    </cfRule>
  </conditionalFormatting>
  <conditionalFormatting sqref="AQ528">
    <cfRule type="expression" dxfId="1719" priority="1395">
      <formula>IF(RIGHT(TEXT(AQ528,"0.#"),1)=".",FALSE,TRUE)</formula>
    </cfRule>
    <cfRule type="expression" dxfId="1718" priority="1396">
      <formula>IF(RIGHT(TEXT(AQ528,"0.#"),1)=".",TRUE,FALSE)</formula>
    </cfRule>
  </conditionalFormatting>
  <conditionalFormatting sqref="AQ529">
    <cfRule type="expression" dxfId="1717" priority="1393">
      <formula>IF(RIGHT(TEXT(AQ529,"0.#"),1)=".",FALSE,TRUE)</formula>
    </cfRule>
    <cfRule type="expression" dxfId="1716" priority="1394">
      <formula>IF(RIGHT(TEXT(AQ529,"0.#"),1)=".",TRUE,FALSE)</formula>
    </cfRule>
  </conditionalFormatting>
  <conditionalFormatting sqref="AQ527">
    <cfRule type="expression" dxfId="1715" priority="1391">
      <formula>IF(RIGHT(TEXT(AQ527,"0.#"),1)=".",FALSE,TRUE)</formula>
    </cfRule>
    <cfRule type="expression" dxfId="1714" priority="1392">
      <formula>IF(RIGHT(TEXT(AQ527,"0.#"),1)=".",TRUE,FALSE)</formula>
    </cfRule>
  </conditionalFormatting>
  <conditionalFormatting sqref="AE532">
    <cfRule type="expression" dxfId="1713" priority="1389">
      <formula>IF(RIGHT(TEXT(AE532,"0.#"),1)=".",FALSE,TRUE)</formula>
    </cfRule>
    <cfRule type="expression" dxfId="1712" priority="1390">
      <formula>IF(RIGHT(TEXT(AE532,"0.#"),1)=".",TRUE,FALSE)</formula>
    </cfRule>
  </conditionalFormatting>
  <conditionalFormatting sqref="AM534">
    <cfRule type="expression" dxfId="1711" priority="1379">
      <formula>IF(RIGHT(TEXT(AM534,"0.#"),1)=".",FALSE,TRUE)</formula>
    </cfRule>
    <cfRule type="expression" dxfId="1710" priority="1380">
      <formula>IF(RIGHT(TEXT(AM534,"0.#"),1)=".",TRUE,FALSE)</formula>
    </cfRule>
  </conditionalFormatting>
  <conditionalFormatting sqref="AE533">
    <cfRule type="expression" dxfId="1709" priority="1387">
      <formula>IF(RIGHT(TEXT(AE533,"0.#"),1)=".",FALSE,TRUE)</formula>
    </cfRule>
    <cfRule type="expression" dxfId="1708" priority="1388">
      <formula>IF(RIGHT(TEXT(AE533,"0.#"),1)=".",TRUE,FALSE)</formula>
    </cfRule>
  </conditionalFormatting>
  <conditionalFormatting sqref="AE534">
    <cfRule type="expression" dxfId="1707" priority="1385">
      <formula>IF(RIGHT(TEXT(AE534,"0.#"),1)=".",FALSE,TRUE)</formula>
    </cfRule>
    <cfRule type="expression" dxfId="1706" priority="1386">
      <formula>IF(RIGHT(TEXT(AE534,"0.#"),1)=".",TRUE,FALSE)</formula>
    </cfRule>
  </conditionalFormatting>
  <conditionalFormatting sqref="AM532">
    <cfRule type="expression" dxfId="1705" priority="1383">
      <formula>IF(RIGHT(TEXT(AM532,"0.#"),1)=".",FALSE,TRUE)</formula>
    </cfRule>
    <cfRule type="expression" dxfId="1704" priority="1384">
      <formula>IF(RIGHT(TEXT(AM532,"0.#"),1)=".",TRUE,FALSE)</formula>
    </cfRule>
  </conditionalFormatting>
  <conditionalFormatting sqref="AM533">
    <cfRule type="expression" dxfId="1703" priority="1381">
      <formula>IF(RIGHT(TEXT(AM533,"0.#"),1)=".",FALSE,TRUE)</formula>
    </cfRule>
    <cfRule type="expression" dxfId="1702" priority="1382">
      <formula>IF(RIGHT(TEXT(AM533,"0.#"),1)=".",TRUE,FALSE)</formula>
    </cfRule>
  </conditionalFormatting>
  <conditionalFormatting sqref="AU532">
    <cfRule type="expression" dxfId="1701" priority="1377">
      <formula>IF(RIGHT(TEXT(AU532,"0.#"),1)=".",FALSE,TRUE)</formula>
    </cfRule>
    <cfRule type="expression" dxfId="1700" priority="1378">
      <formula>IF(RIGHT(TEXT(AU532,"0.#"),1)=".",TRUE,FALSE)</formula>
    </cfRule>
  </conditionalFormatting>
  <conditionalFormatting sqref="AU533">
    <cfRule type="expression" dxfId="1699" priority="1375">
      <formula>IF(RIGHT(TEXT(AU533,"0.#"),1)=".",FALSE,TRUE)</formula>
    </cfRule>
    <cfRule type="expression" dxfId="1698" priority="1376">
      <formula>IF(RIGHT(TEXT(AU533,"0.#"),1)=".",TRUE,FALSE)</formula>
    </cfRule>
  </conditionalFormatting>
  <conditionalFormatting sqref="AU534">
    <cfRule type="expression" dxfId="1697" priority="1373">
      <formula>IF(RIGHT(TEXT(AU534,"0.#"),1)=".",FALSE,TRUE)</formula>
    </cfRule>
    <cfRule type="expression" dxfId="1696" priority="1374">
      <formula>IF(RIGHT(TEXT(AU534,"0.#"),1)=".",TRUE,FALSE)</formula>
    </cfRule>
  </conditionalFormatting>
  <conditionalFormatting sqref="AI534">
    <cfRule type="expression" dxfId="1695" priority="1367">
      <formula>IF(RIGHT(TEXT(AI534,"0.#"),1)=".",FALSE,TRUE)</formula>
    </cfRule>
    <cfRule type="expression" dxfId="1694" priority="1368">
      <formula>IF(RIGHT(TEXT(AI534,"0.#"),1)=".",TRUE,FALSE)</formula>
    </cfRule>
  </conditionalFormatting>
  <conditionalFormatting sqref="AI532">
    <cfRule type="expression" dxfId="1693" priority="1371">
      <formula>IF(RIGHT(TEXT(AI532,"0.#"),1)=".",FALSE,TRUE)</formula>
    </cfRule>
    <cfRule type="expression" dxfId="1692" priority="1372">
      <formula>IF(RIGHT(TEXT(AI532,"0.#"),1)=".",TRUE,FALSE)</formula>
    </cfRule>
  </conditionalFormatting>
  <conditionalFormatting sqref="AI533">
    <cfRule type="expression" dxfId="1691" priority="1369">
      <formula>IF(RIGHT(TEXT(AI533,"0.#"),1)=".",FALSE,TRUE)</formula>
    </cfRule>
    <cfRule type="expression" dxfId="1690" priority="1370">
      <formula>IF(RIGHT(TEXT(AI533,"0.#"),1)=".",TRUE,FALSE)</formula>
    </cfRule>
  </conditionalFormatting>
  <conditionalFormatting sqref="AQ533">
    <cfRule type="expression" dxfId="1689" priority="1365">
      <formula>IF(RIGHT(TEXT(AQ533,"0.#"),1)=".",FALSE,TRUE)</formula>
    </cfRule>
    <cfRule type="expression" dxfId="1688" priority="1366">
      <formula>IF(RIGHT(TEXT(AQ533,"0.#"),1)=".",TRUE,FALSE)</formula>
    </cfRule>
  </conditionalFormatting>
  <conditionalFormatting sqref="AQ534">
    <cfRule type="expression" dxfId="1687" priority="1363">
      <formula>IF(RIGHT(TEXT(AQ534,"0.#"),1)=".",FALSE,TRUE)</formula>
    </cfRule>
    <cfRule type="expression" dxfId="1686" priority="1364">
      <formula>IF(RIGHT(TEXT(AQ534,"0.#"),1)=".",TRUE,FALSE)</formula>
    </cfRule>
  </conditionalFormatting>
  <conditionalFormatting sqref="AQ532">
    <cfRule type="expression" dxfId="1685" priority="1361">
      <formula>IF(RIGHT(TEXT(AQ532,"0.#"),1)=".",FALSE,TRUE)</formula>
    </cfRule>
    <cfRule type="expression" dxfId="1684" priority="1362">
      <formula>IF(RIGHT(TEXT(AQ532,"0.#"),1)=".",TRUE,FALSE)</formula>
    </cfRule>
  </conditionalFormatting>
  <conditionalFormatting sqref="AE541">
    <cfRule type="expression" dxfId="1683" priority="1359">
      <formula>IF(RIGHT(TEXT(AE541,"0.#"),1)=".",FALSE,TRUE)</formula>
    </cfRule>
    <cfRule type="expression" dxfId="1682" priority="1360">
      <formula>IF(RIGHT(TEXT(AE541,"0.#"),1)=".",TRUE,FALSE)</formula>
    </cfRule>
  </conditionalFormatting>
  <conditionalFormatting sqref="AE542">
    <cfRule type="expression" dxfId="1681" priority="1357">
      <formula>IF(RIGHT(TEXT(AE542,"0.#"),1)=".",FALSE,TRUE)</formula>
    </cfRule>
    <cfRule type="expression" dxfId="1680" priority="1358">
      <formula>IF(RIGHT(TEXT(AE542,"0.#"),1)=".",TRUE,FALSE)</formula>
    </cfRule>
  </conditionalFormatting>
  <conditionalFormatting sqref="AE543">
    <cfRule type="expression" dxfId="1679" priority="1355">
      <formula>IF(RIGHT(TEXT(AE543,"0.#"),1)=".",FALSE,TRUE)</formula>
    </cfRule>
    <cfRule type="expression" dxfId="1678" priority="1356">
      <formula>IF(RIGHT(TEXT(AE543,"0.#"),1)=".",TRUE,FALSE)</formula>
    </cfRule>
  </conditionalFormatting>
  <conditionalFormatting sqref="AU541">
    <cfRule type="expression" dxfId="1677" priority="1347">
      <formula>IF(RIGHT(TEXT(AU541,"0.#"),1)=".",FALSE,TRUE)</formula>
    </cfRule>
    <cfRule type="expression" dxfId="1676" priority="1348">
      <formula>IF(RIGHT(TEXT(AU541,"0.#"),1)=".",TRUE,FALSE)</formula>
    </cfRule>
  </conditionalFormatting>
  <conditionalFormatting sqref="AU542">
    <cfRule type="expression" dxfId="1675" priority="1345">
      <formula>IF(RIGHT(TEXT(AU542,"0.#"),1)=".",FALSE,TRUE)</formula>
    </cfRule>
    <cfRule type="expression" dxfId="1674" priority="1346">
      <formula>IF(RIGHT(TEXT(AU542,"0.#"),1)=".",TRUE,FALSE)</formula>
    </cfRule>
  </conditionalFormatting>
  <conditionalFormatting sqref="AU543">
    <cfRule type="expression" dxfId="1673" priority="1343">
      <formula>IF(RIGHT(TEXT(AU543,"0.#"),1)=".",FALSE,TRUE)</formula>
    </cfRule>
    <cfRule type="expression" dxfId="1672" priority="1344">
      <formula>IF(RIGHT(TEXT(AU543,"0.#"),1)=".",TRUE,FALSE)</formula>
    </cfRule>
  </conditionalFormatting>
  <conditionalFormatting sqref="AQ542">
    <cfRule type="expression" dxfId="1671" priority="1335">
      <formula>IF(RIGHT(TEXT(AQ542,"0.#"),1)=".",FALSE,TRUE)</formula>
    </cfRule>
    <cfRule type="expression" dxfId="1670" priority="1336">
      <formula>IF(RIGHT(TEXT(AQ542,"0.#"),1)=".",TRUE,FALSE)</formula>
    </cfRule>
  </conditionalFormatting>
  <conditionalFormatting sqref="AQ543">
    <cfRule type="expression" dxfId="1669" priority="1333">
      <formula>IF(RIGHT(TEXT(AQ543,"0.#"),1)=".",FALSE,TRUE)</formula>
    </cfRule>
    <cfRule type="expression" dxfId="1668" priority="1334">
      <formula>IF(RIGHT(TEXT(AQ543,"0.#"),1)=".",TRUE,FALSE)</formula>
    </cfRule>
  </conditionalFormatting>
  <conditionalFormatting sqref="AQ541">
    <cfRule type="expression" dxfId="1667" priority="1331">
      <formula>IF(RIGHT(TEXT(AQ541,"0.#"),1)=".",FALSE,TRUE)</formula>
    </cfRule>
    <cfRule type="expression" dxfId="1666" priority="1332">
      <formula>IF(RIGHT(TEXT(AQ541,"0.#"),1)=".",TRUE,FALSE)</formula>
    </cfRule>
  </conditionalFormatting>
  <conditionalFormatting sqref="AE566">
    <cfRule type="expression" dxfId="1665" priority="1329">
      <formula>IF(RIGHT(TEXT(AE566,"0.#"),1)=".",FALSE,TRUE)</formula>
    </cfRule>
    <cfRule type="expression" dxfId="1664" priority="1330">
      <formula>IF(RIGHT(TEXT(AE566,"0.#"),1)=".",TRUE,FALSE)</formula>
    </cfRule>
  </conditionalFormatting>
  <conditionalFormatting sqref="AE567">
    <cfRule type="expression" dxfId="1663" priority="1327">
      <formula>IF(RIGHT(TEXT(AE567,"0.#"),1)=".",FALSE,TRUE)</formula>
    </cfRule>
    <cfRule type="expression" dxfId="1662" priority="1328">
      <formula>IF(RIGHT(TEXT(AE567,"0.#"),1)=".",TRUE,FALSE)</formula>
    </cfRule>
  </conditionalFormatting>
  <conditionalFormatting sqref="AE568">
    <cfRule type="expression" dxfId="1661" priority="1325">
      <formula>IF(RIGHT(TEXT(AE568,"0.#"),1)=".",FALSE,TRUE)</formula>
    </cfRule>
    <cfRule type="expression" dxfId="1660" priority="1326">
      <formula>IF(RIGHT(TEXT(AE568,"0.#"),1)=".",TRUE,FALSE)</formula>
    </cfRule>
  </conditionalFormatting>
  <conditionalFormatting sqref="AU566">
    <cfRule type="expression" dxfId="1659" priority="1317">
      <formula>IF(RIGHT(TEXT(AU566,"0.#"),1)=".",FALSE,TRUE)</formula>
    </cfRule>
    <cfRule type="expression" dxfId="1658" priority="1318">
      <formula>IF(RIGHT(TEXT(AU566,"0.#"),1)=".",TRUE,FALSE)</formula>
    </cfRule>
  </conditionalFormatting>
  <conditionalFormatting sqref="AU567">
    <cfRule type="expression" dxfId="1657" priority="1315">
      <formula>IF(RIGHT(TEXT(AU567,"0.#"),1)=".",FALSE,TRUE)</formula>
    </cfRule>
    <cfRule type="expression" dxfId="1656" priority="1316">
      <formula>IF(RIGHT(TEXT(AU567,"0.#"),1)=".",TRUE,FALSE)</formula>
    </cfRule>
  </conditionalFormatting>
  <conditionalFormatting sqref="AU568">
    <cfRule type="expression" dxfId="1655" priority="1313">
      <formula>IF(RIGHT(TEXT(AU568,"0.#"),1)=".",FALSE,TRUE)</formula>
    </cfRule>
    <cfRule type="expression" dxfId="1654" priority="1314">
      <formula>IF(RIGHT(TEXT(AU568,"0.#"),1)=".",TRUE,FALSE)</formula>
    </cfRule>
  </conditionalFormatting>
  <conditionalFormatting sqref="AQ567">
    <cfRule type="expression" dxfId="1653" priority="1305">
      <formula>IF(RIGHT(TEXT(AQ567,"0.#"),1)=".",FALSE,TRUE)</formula>
    </cfRule>
    <cfRule type="expression" dxfId="1652" priority="1306">
      <formula>IF(RIGHT(TEXT(AQ567,"0.#"),1)=".",TRUE,FALSE)</formula>
    </cfRule>
  </conditionalFormatting>
  <conditionalFormatting sqref="AQ568">
    <cfRule type="expression" dxfId="1651" priority="1303">
      <formula>IF(RIGHT(TEXT(AQ568,"0.#"),1)=".",FALSE,TRUE)</formula>
    </cfRule>
    <cfRule type="expression" dxfId="1650" priority="1304">
      <formula>IF(RIGHT(TEXT(AQ568,"0.#"),1)=".",TRUE,FALSE)</formula>
    </cfRule>
  </conditionalFormatting>
  <conditionalFormatting sqref="AQ566">
    <cfRule type="expression" dxfId="1649" priority="1301">
      <formula>IF(RIGHT(TEXT(AQ566,"0.#"),1)=".",FALSE,TRUE)</formula>
    </cfRule>
    <cfRule type="expression" dxfId="1648" priority="1302">
      <formula>IF(RIGHT(TEXT(AQ566,"0.#"),1)=".",TRUE,FALSE)</formula>
    </cfRule>
  </conditionalFormatting>
  <conditionalFormatting sqref="AE546">
    <cfRule type="expression" dxfId="1647" priority="1299">
      <formula>IF(RIGHT(TEXT(AE546,"0.#"),1)=".",FALSE,TRUE)</formula>
    </cfRule>
    <cfRule type="expression" dxfId="1646" priority="1300">
      <formula>IF(RIGHT(TEXT(AE546,"0.#"),1)=".",TRUE,FALSE)</formula>
    </cfRule>
  </conditionalFormatting>
  <conditionalFormatting sqref="AE547">
    <cfRule type="expression" dxfId="1645" priority="1297">
      <formula>IF(RIGHT(TEXT(AE547,"0.#"),1)=".",FALSE,TRUE)</formula>
    </cfRule>
    <cfRule type="expression" dxfId="1644" priority="1298">
      <formula>IF(RIGHT(TEXT(AE547,"0.#"),1)=".",TRUE,FALSE)</formula>
    </cfRule>
  </conditionalFormatting>
  <conditionalFormatting sqref="AE548">
    <cfRule type="expression" dxfId="1643" priority="1295">
      <formula>IF(RIGHT(TEXT(AE548,"0.#"),1)=".",FALSE,TRUE)</formula>
    </cfRule>
    <cfRule type="expression" dxfId="1642" priority="1296">
      <formula>IF(RIGHT(TEXT(AE548,"0.#"),1)=".",TRUE,FALSE)</formula>
    </cfRule>
  </conditionalFormatting>
  <conditionalFormatting sqref="AU546">
    <cfRule type="expression" dxfId="1641" priority="1287">
      <formula>IF(RIGHT(TEXT(AU546,"0.#"),1)=".",FALSE,TRUE)</formula>
    </cfRule>
    <cfRule type="expression" dxfId="1640" priority="1288">
      <formula>IF(RIGHT(TEXT(AU546,"0.#"),1)=".",TRUE,FALSE)</formula>
    </cfRule>
  </conditionalFormatting>
  <conditionalFormatting sqref="AU547">
    <cfRule type="expression" dxfId="1639" priority="1285">
      <formula>IF(RIGHT(TEXT(AU547,"0.#"),1)=".",FALSE,TRUE)</formula>
    </cfRule>
    <cfRule type="expression" dxfId="1638" priority="1286">
      <formula>IF(RIGHT(TEXT(AU547,"0.#"),1)=".",TRUE,FALSE)</formula>
    </cfRule>
  </conditionalFormatting>
  <conditionalFormatting sqref="AU548">
    <cfRule type="expression" dxfId="1637" priority="1283">
      <formula>IF(RIGHT(TEXT(AU548,"0.#"),1)=".",FALSE,TRUE)</formula>
    </cfRule>
    <cfRule type="expression" dxfId="1636" priority="1284">
      <formula>IF(RIGHT(TEXT(AU548,"0.#"),1)=".",TRUE,FALSE)</formula>
    </cfRule>
  </conditionalFormatting>
  <conditionalFormatting sqref="AQ547">
    <cfRule type="expression" dxfId="1635" priority="1275">
      <formula>IF(RIGHT(TEXT(AQ547,"0.#"),1)=".",FALSE,TRUE)</formula>
    </cfRule>
    <cfRule type="expression" dxfId="1634" priority="1276">
      <formula>IF(RIGHT(TEXT(AQ547,"0.#"),1)=".",TRUE,FALSE)</formula>
    </cfRule>
  </conditionalFormatting>
  <conditionalFormatting sqref="AQ546">
    <cfRule type="expression" dxfId="1633" priority="1271">
      <formula>IF(RIGHT(TEXT(AQ546,"0.#"),1)=".",FALSE,TRUE)</formula>
    </cfRule>
    <cfRule type="expression" dxfId="1632" priority="1272">
      <formula>IF(RIGHT(TEXT(AQ546,"0.#"),1)=".",TRUE,FALSE)</formula>
    </cfRule>
  </conditionalFormatting>
  <conditionalFormatting sqref="AE551">
    <cfRule type="expression" dxfId="1631" priority="1269">
      <formula>IF(RIGHT(TEXT(AE551,"0.#"),1)=".",FALSE,TRUE)</formula>
    </cfRule>
    <cfRule type="expression" dxfId="1630" priority="1270">
      <formula>IF(RIGHT(TEXT(AE551,"0.#"),1)=".",TRUE,FALSE)</formula>
    </cfRule>
  </conditionalFormatting>
  <conditionalFormatting sqref="AE553">
    <cfRule type="expression" dxfId="1629" priority="1265">
      <formula>IF(RIGHT(TEXT(AE553,"0.#"),1)=".",FALSE,TRUE)</formula>
    </cfRule>
    <cfRule type="expression" dxfId="1628" priority="1266">
      <formula>IF(RIGHT(TEXT(AE553,"0.#"),1)=".",TRUE,FALSE)</formula>
    </cfRule>
  </conditionalFormatting>
  <conditionalFormatting sqref="AU551">
    <cfRule type="expression" dxfId="1627" priority="1257">
      <formula>IF(RIGHT(TEXT(AU551,"0.#"),1)=".",FALSE,TRUE)</formula>
    </cfRule>
    <cfRule type="expression" dxfId="1626" priority="1258">
      <formula>IF(RIGHT(TEXT(AU551,"0.#"),1)=".",TRUE,FALSE)</formula>
    </cfRule>
  </conditionalFormatting>
  <conditionalFormatting sqref="AU553">
    <cfRule type="expression" dxfId="1625" priority="1253">
      <formula>IF(RIGHT(TEXT(AU553,"0.#"),1)=".",FALSE,TRUE)</formula>
    </cfRule>
    <cfRule type="expression" dxfId="1624" priority="1254">
      <formula>IF(RIGHT(TEXT(AU553,"0.#"),1)=".",TRUE,FALSE)</formula>
    </cfRule>
  </conditionalFormatting>
  <conditionalFormatting sqref="AQ552">
    <cfRule type="expression" dxfId="1623" priority="1245">
      <formula>IF(RIGHT(TEXT(AQ552,"0.#"),1)=".",FALSE,TRUE)</formula>
    </cfRule>
    <cfRule type="expression" dxfId="1622" priority="1246">
      <formula>IF(RIGHT(TEXT(AQ552,"0.#"),1)=".",TRUE,FALSE)</formula>
    </cfRule>
  </conditionalFormatting>
  <conditionalFormatting sqref="AU561">
    <cfRule type="expression" dxfId="1621" priority="1197">
      <formula>IF(RIGHT(TEXT(AU561,"0.#"),1)=".",FALSE,TRUE)</formula>
    </cfRule>
    <cfRule type="expression" dxfId="1620" priority="1198">
      <formula>IF(RIGHT(TEXT(AU561,"0.#"),1)=".",TRUE,FALSE)</formula>
    </cfRule>
  </conditionalFormatting>
  <conditionalFormatting sqref="AU562">
    <cfRule type="expression" dxfId="1619" priority="1195">
      <formula>IF(RIGHT(TEXT(AU562,"0.#"),1)=".",FALSE,TRUE)</formula>
    </cfRule>
    <cfRule type="expression" dxfId="1618" priority="1196">
      <formula>IF(RIGHT(TEXT(AU562,"0.#"),1)=".",TRUE,FALSE)</formula>
    </cfRule>
  </conditionalFormatting>
  <conditionalFormatting sqref="AU563">
    <cfRule type="expression" dxfId="1617" priority="1193">
      <formula>IF(RIGHT(TEXT(AU563,"0.#"),1)=".",FALSE,TRUE)</formula>
    </cfRule>
    <cfRule type="expression" dxfId="1616" priority="1194">
      <formula>IF(RIGHT(TEXT(AU563,"0.#"),1)=".",TRUE,FALSE)</formula>
    </cfRule>
  </conditionalFormatting>
  <conditionalFormatting sqref="AQ562">
    <cfRule type="expression" dxfId="1615" priority="1185">
      <formula>IF(RIGHT(TEXT(AQ562,"0.#"),1)=".",FALSE,TRUE)</formula>
    </cfRule>
    <cfRule type="expression" dxfId="1614" priority="1186">
      <formula>IF(RIGHT(TEXT(AQ562,"0.#"),1)=".",TRUE,FALSE)</formula>
    </cfRule>
  </conditionalFormatting>
  <conditionalFormatting sqref="AQ563">
    <cfRule type="expression" dxfId="1613" priority="1183">
      <formula>IF(RIGHT(TEXT(AQ563,"0.#"),1)=".",FALSE,TRUE)</formula>
    </cfRule>
    <cfRule type="expression" dxfId="1612" priority="1184">
      <formula>IF(RIGHT(TEXT(AQ563,"0.#"),1)=".",TRUE,FALSE)</formula>
    </cfRule>
  </conditionalFormatting>
  <conditionalFormatting sqref="AQ561">
    <cfRule type="expression" dxfId="1611" priority="1181">
      <formula>IF(RIGHT(TEXT(AQ561,"0.#"),1)=".",FALSE,TRUE)</formula>
    </cfRule>
    <cfRule type="expression" dxfId="1610" priority="1182">
      <formula>IF(RIGHT(TEXT(AQ561,"0.#"),1)=".",TRUE,FALSE)</formula>
    </cfRule>
  </conditionalFormatting>
  <conditionalFormatting sqref="AE571">
    <cfRule type="expression" dxfId="1609" priority="1179">
      <formula>IF(RIGHT(TEXT(AE571,"0.#"),1)=".",FALSE,TRUE)</formula>
    </cfRule>
    <cfRule type="expression" dxfId="1608" priority="1180">
      <formula>IF(RIGHT(TEXT(AE571,"0.#"),1)=".",TRUE,FALSE)</formula>
    </cfRule>
  </conditionalFormatting>
  <conditionalFormatting sqref="AE572">
    <cfRule type="expression" dxfId="1607" priority="1177">
      <formula>IF(RIGHT(TEXT(AE572,"0.#"),1)=".",FALSE,TRUE)</formula>
    </cfRule>
    <cfRule type="expression" dxfId="1606" priority="1178">
      <formula>IF(RIGHT(TEXT(AE572,"0.#"),1)=".",TRUE,FALSE)</formula>
    </cfRule>
  </conditionalFormatting>
  <conditionalFormatting sqref="AE573">
    <cfRule type="expression" dxfId="1605" priority="1175">
      <formula>IF(RIGHT(TEXT(AE573,"0.#"),1)=".",FALSE,TRUE)</formula>
    </cfRule>
    <cfRule type="expression" dxfId="1604" priority="1176">
      <formula>IF(RIGHT(TEXT(AE573,"0.#"),1)=".",TRUE,FALSE)</formula>
    </cfRule>
  </conditionalFormatting>
  <conditionalFormatting sqref="AU571">
    <cfRule type="expression" dxfId="1603" priority="1167">
      <formula>IF(RIGHT(TEXT(AU571,"0.#"),1)=".",FALSE,TRUE)</formula>
    </cfRule>
    <cfRule type="expression" dxfId="1602" priority="1168">
      <formula>IF(RIGHT(TEXT(AU571,"0.#"),1)=".",TRUE,FALSE)</formula>
    </cfRule>
  </conditionalFormatting>
  <conditionalFormatting sqref="AU572">
    <cfRule type="expression" dxfId="1601" priority="1165">
      <formula>IF(RIGHT(TEXT(AU572,"0.#"),1)=".",FALSE,TRUE)</formula>
    </cfRule>
    <cfRule type="expression" dxfId="1600" priority="1166">
      <formula>IF(RIGHT(TEXT(AU572,"0.#"),1)=".",TRUE,FALSE)</formula>
    </cfRule>
  </conditionalFormatting>
  <conditionalFormatting sqref="AU573">
    <cfRule type="expression" dxfId="1599" priority="1163">
      <formula>IF(RIGHT(TEXT(AU573,"0.#"),1)=".",FALSE,TRUE)</formula>
    </cfRule>
    <cfRule type="expression" dxfId="1598" priority="1164">
      <formula>IF(RIGHT(TEXT(AU573,"0.#"),1)=".",TRUE,FALSE)</formula>
    </cfRule>
  </conditionalFormatting>
  <conditionalFormatting sqref="AQ572">
    <cfRule type="expression" dxfId="1597" priority="1155">
      <formula>IF(RIGHT(TEXT(AQ572,"0.#"),1)=".",FALSE,TRUE)</formula>
    </cfRule>
    <cfRule type="expression" dxfId="1596" priority="1156">
      <formula>IF(RIGHT(TEXT(AQ572,"0.#"),1)=".",TRUE,FALSE)</formula>
    </cfRule>
  </conditionalFormatting>
  <conditionalFormatting sqref="AQ573">
    <cfRule type="expression" dxfId="1595" priority="1153">
      <formula>IF(RIGHT(TEXT(AQ573,"0.#"),1)=".",FALSE,TRUE)</formula>
    </cfRule>
    <cfRule type="expression" dxfId="1594" priority="1154">
      <formula>IF(RIGHT(TEXT(AQ573,"0.#"),1)=".",TRUE,FALSE)</formula>
    </cfRule>
  </conditionalFormatting>
  <conditionalFormatting sqref="AQ571">
    <cfRule type="expression" dxfId="1593" priority="1151">
      <formula>IF(RIGHT(TEXT(AQ571,"0.#"),1)=".",FALSE,TRUE)</formula>
    </cfRule>
    <cfRule type="expression" dxfId="1592" priority="1152">
      <formula>IF(RIGHT(TEXT(AQ571,"0.#"),1)=".",TRUE,FALSE)</formula>
    </cfRule>
  </conditionalFormatting>
  <conditionalFormatting sqref="AE576">
    <cfRule type="expression" dxfId="1591" priority="1149">
      <formula>IF(RIGHT(TEXT(AE576,"0.#"),1)=".",FALSE,TRUE)</formula>
    </cfRule>
    <cfRule type="expression" dxfId="1590" priority="1150">
      <formula>IF(RIGHT(TEXT(AE576,"0.#"),1)=".",TRUE,FALSE)</formula>
    </cfRule>
  </conditionalFormatting>
  <conditionalFormatting sqref="AE577">
    <cfRule type="expression" dxfId="1589" priority="1147">
      <formula>IF(RIGHT(TEXT(AE577,"0.#"),1)=".",FALSE,TRUE)</formula>
    </cfRule>
    <cfRule type="expression" dxfId="1588" priority="1148">
      <formula>IF(RIGHT(TEXT(AE577,"0.#"),1)=".",TRUE,FALSE)</formula>
    </cfRule>
  </conditionalFormatting>
  <conditionalFormatting sqref="AE578">
    <cfRule type="expression" dxfId="1587" priority="1145">
      <formula>IF(RIGHT(TEXT(AE578,"0.#"),1)=".",FALSE,TRUE)</formula>
    </cfRule>
    <cfRule type="expression" dxfId="1586" priority="1146">
      <formula>IF(RIGHT(TEXT(AE578,"0.#"),1)=".",TRUE,FALSE)</formula>
    </cfRule>
  </conditionalFormatting>
  <conditionalFormatting sqref="AU576">
    <cfRule type="expression" dxfId="1585" priority="1137">
      <formula>IF(RIGHT(TEXT(AU576,"0.#"),1)=".",FALSE,TRUE)</formula>
    </cfRule>
    <cfRule type="expression" dxfId="1584" priority="1138">
      <formula>IF(RIGHT(TEXT(AU576,"0.#"),1)=".",TRUE,FALSE)</formula>
    </cfRule>
  </conditionalFormatting>
  <conditionalFormatting sqref="AU577">
    <cfRule type="expression" dxfId="1583" priority="1135">
      <formula>IF(RIGHT(TEXT(AU577,"0.#"),1)=".",FALSE,TRUE)</formula>
    </cfRule>
    <cfRule type="expression" dxfId="1582" priority="1136">
      <formula>IF(RIGHT(TEXT(AU577,"0.#"),1)=".",TRUE,FALSE)</formula>
    </cfRule>
  </conditionalFormatting>
  <conditionalFormatting sqref="AU578">
    <cfRule type="expression" dxfId="1581" priority="1133">
      <formula>IF(RIGHT(TEXT(AU578,"0.#"),1)=".",FALSE,TRUE)</formula>
    </cfRule>
    <cfRule type="expression" dxfId="1580" priority="1134">
      <formula>IF(RIGHT(TEXT(AU578,"0.#"),1)=".",TRUE,FALSE)</formula>
    </cfRule>
  </conditionalFormatting>
  <conditionalFormatting sqref="AQ577">
    <cfRule type="expression" dxfId="1579" priority="1125">
      <formula>IF(RIGHT(TEXT(AQ577,"0.#"),1)=".",FALSE,TRUE)</formula>
    </cfRule>
    <cfRule type="expression" dxfId="1578" priority="1126">
      <formula>IF(RIGHT(TEXT(AQ577,"0.#"),1)=".",TRUE,FALSE)</formula>
    </cfRule>
  </conditionalFormatting>
  <conditionalFormatting sqref="AQ578">
    <cfRule type="expression" dxfId="1577" priority="1123">
      <formula>IF(RIGHT(TEXT(AQ578,"0.#"),1)=".",FALSE,TRUE)</formula>
    </cfRule>
    <cfRule type="expression" dxfId="1576" priority="1124">
      <formula>IF(RIGHT(TEXT(AQ578,"0.#"),1)=".",TRUE,FALSE)</formula>
    </cfRule>
  </conditionalFormatting>
  <conditionalFormatting sqref="AQ576">
    <cfRule type="expression" dxfId="1575" priority="1121">
      <formula>IF(RIGHT(TEXT(AQ576,"0.#"),1)=".",FALSE,TRUE)</formula>
    </cfRule>
    <cfRule type="expression" dxfId="1574" priority="1122">
      <formula>IF(RIGHT(TEXT(AQ576,"0.#"),1)=".",TRUE,FALSE)</formula>
    </cfRule>
  </conditionalFormatting>
  <conditionalFormatting sqref="AE581">
    <cfRule type="expression" dxfId="1573" priority="1119">
      <formula>IF(RIGHT(TEXT(AE581,"0.#"),1)=".",FALSE,TRUE)</formula>
    </cfRule>
    <cfRule type="expression" dxfId="1572" priority="1120">
      <formula>IF(RIGHT(TEXT(AE581,"0.#"),1)=".",TRUE,FALSE)</formula>
    </cfRule>
  </conditionalFormatting>
  <conditionalFormatting sqref="AE582">
    <cfRule type="expression" dxfId="1571" priority="1117">
      <formula>IF(RIGHT(TEXT(AE582,"0.#"),1)=".",FALSE,TRUE)</formula>
    </cfRule>
    <cfRule type="expression" dxfId="1570" priority="1118">
      <formula>IF(RIGHT(TEXT(AE582,"0.#"),1)=".",TRUE,FALSE)</formula>
    </cfRule>
  </conditionalFormatting>
  <conditionalFormatting sqref="AE583">
    <cfRule type="expression" dxfId="1569" priority="1115">
      <formula>IF(RIGHT(TEXT(AE583,"0.#"),1)=".",FALSE,TRUE)</formula>
    </cfRule>
    <cfRule type="expression" dxfId="1568" priority="1116">
      <formula>IF(RIGHT(TEXT(AE583,"0.#"),1)=".",TRUE,FALSE)</formula>
    </cfRule>
  </conditionalFormatting>
  <conditionalFormatting sqref="AU581">
    <cfRule type="expression" dxfId="1567" priority="1107">
      <formula>IF(RIGHT(TEXT(AU581,"0.#"),1)=".",FALSE,TRUE)</formula>
    </cfRule>
    <cfRule type="expression" dxfId="1566" priority="1108">
      <formula>IF(RIGHT(TEXT(AU581,"0.#"),1)=".",TRUE,FALSE)</formula>
    </cfRule>
  </conditionalFormatting>
  <conditionalFormatting sqref="AQ582">
    <cfRule type="expression" dxfId="1565" priority="1095">
      <formula>IF(RIGHT(TEXT(AQ582,"0.#"),1)=".",FALSE,TRUE)</formula>
    </cfRule>
    <cfRule type="expression" dxfId="1564" priority="1096">
      <formula>IF(RIGHT(TEXT(AQ582,"0.#"),1)=".",TRUE,FALSE)</formula>
    </cfRule>
  </conditionalFormatting>
  <conditionalFormatting sqref="AQ583">
    <cfRule type="expression" dxfId="1563" priority="1093">
      <formula>IF(RIGHT(TEXT(AQ583,"0.#"),1)=".",FALSE,TRUE)</formula>
    </cfRule>
    <cfRule type="expression" dxfId="1562" priority="1094">
      <formula>IF(RIGHT(TEXT(AQ583,"0.#"),1)=".",TRUE,FALSE)</formula>
    </cfRule>
  </conditionalFormatting>
  <conditionalFormatting sqref="AQ581">
    <cfRule type="expression" dxfId="1561" priority="1091">
      <formula>IF(RIGHT(TEXT(AQ581,"0.#"),1)=".",FALSE,TRUE)</formula>
    </cfRule>
    <cfRule type="expression" dxfId="1560" priority="1092">
      <formula>IF(RIGHT(TEXT(AQ581,"0.#"),1)=".",TRUE,FALSE)</formula>
    </cfRule>
  </conditionalFormatting>
  <conditionalFormatting sqref="AE586">
    <cfRule type="expression" dxfId="1559" priority="1089">
      <formula>IF(RIGHT(TEXT(AE586,"0.#"),1)=".",FALSE,TRUE)</formula>
    </cfRule>
    <cfRule type="expression" dxfId="1558" priority="1090">
      <formula>IF(RIGHT(TEXT(AE586,"0.#"),1)=".",TRUE,FALSE)</formula>
    </cfRule>
  </conditionalFormatting>
  <conditionalFormatting sqref="AM588">
    <cfRule type="expression" dxfId="1557" priority="1079">
      <formula>IF(RIGHT(TEXT(AM588,"0.#"),1)=".",FALSE,TRUE)</formula>
    </cfRule>
    <cfRule type="expression" dxfId="1556" priority="1080">
      <formula>IF(RIGHT(TEXT(AM588,"0.#"),1)=".",TRUE,FALSE)</formula>
    </cfRule>
  </conditionalFormatting>
  <conditionalFormatting sqref="AE587">
    <cfRule type="expression" dxfId="1555" priority="1087">
      <formula>IF(RIGHT(TEXT(AE587,"0.#"),1)=".",FALSE,TRUE)</formula>
    </cfRule>
    <cfRule type="expression" dxfId="1554" priority="1088">
      <formula>IF(RIGHT(TEXT(AE587,"0.#"),1)=".",TRUE,FALSE)</formula>
    </cfRule>
  </conditionalFormatting>
  <conditionalFormatting sqref="AE588">
    <cfRule type="expression" dxfId="1553" priority="1085">
      <formula>IF(RIGHT(TEXT(AE588,"0.#"),1)=".",FALSE,TRUE)</formula>
    </cfRule>
    <cfRule type="expression" dxfId="1552" priority="1086">
      <formula>IF(RIGHT(TEXT(AE588,"0.#"),1)=".",TRUE,FALSE)</formula>
    </cfRule>
  </conditionalFormatting>
  <conditionalFormatting sqref="AM586">
    <cfRule type="expression" dxfId="1551" priority="1083">
      <formula>IF(RIGHT(TEXT(AM586,"0.#"),1)=".",FALSE,TRUE)</formula>
    </cfRule>
    <cfRule type="expression" dxfId="1550" priority="1084">
      <formula>IF(RIGHT(TEXT(AM586,"0.#"),1)=".",TRUE,FALSE)</formula>
    </cfRule>
  </conditionalFormatting>
  <conditionalFormatting sqref="AM587">
    <cfRule type="expression" dxfId="1549" priority="1081">
      <formula>IF(RIGHT(TEXT(AM587,"0.#"),1)=".",FALSE,TRUE)</formula>
    </cfRule>
    <cfRule type="expression" dxfId="1548" priority="1082">
      <formula>IF(RIGHT(TEXT(AM587,"0.#"),1)=".",TRUE,FALSE)</formula>
    </cfRule>
  </conditionalFormatting>
  <conditionalFormatting sqref="AU586">
    <cfRule type="expression" dxfId="1547" priority="1077">
      <formula>IF(RIGHT(TEXT(AU586,"0.#"),1)=".",FALSE,TRUE)</formula>
    </cfRule>
    <cfRule type="expression" dxfId="1546" priority="1078">
      <formula>IF(RIGHT(TEXT(AU586,"0.#"),1)=".",TRUE,FALSE)</formula>
    </cfRule>
  </conditionalFormatting>
  <conditionalFormatting sqref="AU587">
    <cfRule type="expression" dxfId="1545" priority="1075">
      <formula>IF(RIGHT(TEXT(AU587,"0.#"),1)=".",FALSE,TRUE)</formula>
    </cfRule>
    <cfRule type="expression" dxfId="1544" priority="1076">
      <formula>IF(RIGHT(TEXT(AU587,"0.#"),1)=".",TRUE,FALSE)</formula>
    </cfRule>
  </conditionalFormatting>
  <conditionalFormatting sqref="AU588">
    <cfRule type="expression" dxfId="1543" priority="1073">
      <formula>IF(RIGHT(TEXT(AU588,"0.#"),1)=".",FALSE,TRUE)</formula>
    </cfRule>
    <cfRule type="expression" dxfId="1542" priority="1074">
      <formula>IF(RIGHT(TEXT(AU588,"0.#"),1)=".",TRUE,FALSE)</formula>
    </cfRule>
  </conditionalFormatting>
  <conditionalFormatting sqref="AI588">
    <cfRule type="expression" dxfId="1541" priority="1067">
      <formula>IF(RIGHT(TEXT(AI588,"0.#"),1)=".",FALSE,TRUE)</formula>
    </cfRule>
    <cfRule type="expression" dxfId="1540" priority="1068">
      <formula>IF(RIGHT(TEXT(AI588,"0.#"),1)=".",TRUE,FALSE)</formula>
    </cfRule>
  </conditionalFormatting>
  <conditionalFormatting sqref="AI586">
    <cfRule type="expression" dxfId="1539" priority="1071">
      <formula>IF(RIGHT(TEXT(AI586,"0.#"),1)=".",FALSE,TRUE)</formula>
    </cfRule>
    <cfRule type="expression" dxfId="1538" priority="1072">
      <formula>IF(RIGHT(TEXT(AI586,"0.#"),1)=".",TRUE,FALSE)</formula>
    </cfRule>
  </conditionalFormatting>
  <conditionalFormatting sqref="AI587">
    <cfRule type="expression" dxfId="1537" priority="1069">
      <formula>IF(RIGHT(TEXT(AI587,"0.#"),1)=".",FALSE,TRUE)</formula>
    </cfRule>
    <cfRule type="expression" dxfId="1536" priority="1070">
      <formula>IF(RIGHT(TEXT(AI587,"0.#"),1)=".",TRUE,FALSE)</formula>
    </cfRule>
  </conditionalFormatting>
  <conditionalFormatting sqref="AQ587">
    <cfRule type="expression" dxfId="1535" priority="1065">
      <formula>IF(RIGHT(TEXT(AQ587,"0.#"),1)=".",FALSE,TRUE)</formula>
    </cfRule>
    <cfRule type="expression" dxfId="1534" priority="1066">
      <formula>IF(RIGHT(TEXT(AQ587,"0.#"),1)=".",TRUE,FALSE)</formula>
    </cfRule>
  </conditionalFormatting>
  <conditionalFormatting sqref="AQ588">
    <cfRule type="expression" dxfId="1533" priority="1063">
      <formula>IF(RIGHT(TEXT(AQ588,"0.#"),1)=".",FALSE,TRUE)</formula>
    </cfRule>
    <cfRule type="expression" dxfId="1532" priority="1064">
      <formula>IF(RIGHT(TEXT(AQ588,"0.#"),1)=".",TRUE,FALSE)</formula>
    </cfRule>
  </conditionalFormatting>
  <conditionalFormatting sqref="AQ586">
    <cfRule type="expression" dxfId="1531" priority="1061">
      <formula>IF(RIGHT(TEXT(AQ586,"0.#"),1)=".",FALSE,TRUE)</formula>
    </cfRule>
    <cfRule type="expression" dxfId="1530" priority="1062">
      <formula>IF(RIGHT(TEXT(AQ586,"0.#"),1)=".",TRUE,FALSE)</formula>
    </cfRule>
  </conditionalFormatting>
  <conditionalFormatting sqref="AE595">
    <cfRule type="expression" dxfId="1529" priority="1059">
      <formula>IF(RIGHT(TEXT(AE595,"0.#"),1)=".",FALSE,TRUE)</formula>
    </cfRule>
    <cfRule type="expression" dxfId="1528" priority="1060">
      <formula>IF(RIGHT(TEXT(AE595,"0.#"),1)=".",TRUE,FALSE)</formula>
    </cfRule>
  </conditionalFormatting>
  <conditionalFormatting sqref="AE596">
    <cfRule type="expression" dxfId="1527" priority="1057">
      <formula>IF(RIGHT(TEXT(AE596,"0.#"),1)=".",FALSE,TRUE)</formula>
    </cfRule>
    <cfRule type="expression" dxfId="1526" priority="1058">
      <formula>IF(RIGHT(TEXT(AE596,"0.#"),1)=".",TRUE,FALSE)</formula>
    </cfRule>
  </conditionalFormatting>
  <conditionalFormatting sqref="AE597">
    <cfRule type="expression" dxfId="1525" priority="1055">
      <formula>IF(RIGHT(TEXT(AE597,"0.#"),1)=".",FALSE,TRUE)</formula>
    </cfRule>
    <cfRule type="expression" dxfId="1524" priority="1056">
      <formula>IF(RIGHT(TEXT(AE597,"0.#"),1)=".",TRUE,FALSE)</formula>
    </cfRule>
  </conditionalFormatting>
  <conditionalFormatting sqref="AU595">
    <cfRule type="expression" dxfId="1523" priority="1047">
      <formula>IF(RIGHT(TEXT(AU595,"0.#"),1)=".",FALSE,TRUE)</formula>
    </cfRule>
    <cfRule type="expression" dxfId="1522" priority="1048">
      <formula>IF(RIGHT(TEXT(AU595,"0.#"),1)=".",TRUE,FALSE)</formula>
    </cfRule>
  </conditionalFormatting>
  <conditionalFormatting sqref="AU596">
    <cfRule type="expression" dxfId="1521" priority="1045">
      <formula>IF(RIGHT(TEXT(AU596,"0.#"),1)=".",FALSE,TRUE)</formula>
    </cfRule>
    <cfRule type="expression" dxfId="1520" priority="1046">
      <formula>IF(RIGHT(TEXT(AU596,"0.#"),1)=".",TRUE,FALSE)</formula>
    </cfRule>
  </conditionalFormatting>
  <conditionalFormatting sqref="AU597">
    <cfRule type="expression" dxfId="1519" priority="1043">
      <formula>IF(RIGHT(TEXT(AU597,"0.#"),1)=".",FALSE,TRUE)</formula>
    </cfRule>
    <cfRule type="expression" dxfId="1518" priority="1044">
      <formula>IF(RIGHT(TEXT(AU597,"0.#"),1)=".",TRUE,FALSE)</formula>
    </cfRule>
  </conditionalFormatting>
  <conditionalFormatting sqref="AQ596">
    <cfRule type="expression" dxfId="1517" priority="1035">
      <formula>IF(RIGHT(TEXT(AQ596,"0.#"),1)=".",FALSE,TRUE)</formula>
    </cfRule>
    <cfRule type="expression" dxfId="1516" priority="1036">
      <formula>IF(RIGHT(TEXT(AQ596,"0.#"),1)=".",TRUE,FALSE)</formula>
    </cfRule>
  </conditionalFormatting>
  <conditionalFormatting sqref="AQ597">
    <cfRule type="expression" dxfId="1515" priority="1033">
      <formula>IF(RIGHT(TEXT(AQ597,"0.#"),1)=".",FALSE,TRUE)</formula>
    </cfRule>
    <cfRule type="expression" dxfId="1514" priority="1034">
      <formula>IF(RIGHT(TEXT(AQ597,"0.#"),1)=".",TRUE,FALSE)</formula>
    </cfRule>
  </conditionalFormatting>
  <conditionalFormatting sqref="AQ595">
    <cfRule type="expression" dxfId="1513" priority="1031">
      <formula>IF(RIGHT(TEXT(AQ595,"0.#"),1)=".",FALSE,TRUE)</formula>
    </cfRule>
    <cfRule type="expression" dxfId="1512" priority="1032">
      <formula>IF(RIGHT(TEXT(AQ595,"0.#"),1)=".",TRUE,FALSE)</formula>
    </cfRule>
  </conditionalFormatting>
  <conditionalFormatting sqref="AE620">
    <cfRule type="expression" dxfId="1511" priority="1029">
      <formula>IF(RIGHT(TEXT(AE620,"0.#"),1)=".",FALSE,TRUE)</formula>
    </cfRule>
    <cfRule type="expression" dxfId="1510" priority="1030">
      <formula>IF(RIGHT(TEXT(AE620,"0.#"),1)=".",TRUE,FALSE)</formula>
    </cfRule>
  </conditionalFormatting>
  <conditionalFormatting sqref="AE621">
    <cfRule type="expression" dxfId="1509" priority="1027">
      <formula>IF(RIGHT(TEXT(AE621,"0.#"),1)=".",FALSE,TRUE)</formula>
    </cfRule>
    <cfRule type="expression" dxfId="1508" priority="1028">
      <formula>IF(RIGHT(TEXT(AE621,"0.#"),1)=".",TRUE,FALSE)</formula>
    </cfRule>
  </conditionalFormatting>
  <conditionalFormatting sqref="AE622">
    <cfRule type="expression" dxfId="1507" priority="1025">
      <formula>IF(RIGHT(TEXT(AE622,"0.#"),1)=".",FALSE,TRUE)</formula>
    </cfRule>
    <cfRule type="expression" dxfId="1506" priority="1026">
      <formula>IF(RIGHT(TEXT(AE622,"0.#"),1)=".",TRUE,FALSE)</formula>
    </cfRule>
  </conditionalFormatting>
  <conditionalFormatting sqref="AU620">
    <cfRule type="expression" dxfId="1505" priority="1017">
      <formula>IF(RIGHT(TEXT(AU620,"0.#"),1)=".",FALSE,TRUE)</formula>
    </cfRule>
    <cfRule type="expression" dxfId="1504" priority="1018">
      <formula>IF(RIGHT(TEXT(AU620,"0.#"),1)=".",TRUE,FALSE)</formula>
    </cfRule>
  </conditionalFormatting>
  <conditionalFormatting sqref="AU621">
    <cfRule type="expression" dxfId="1503" priority="1015">
      <formula>IF(RIGHT(TEXT(AU621,"0.#"),1)=".",FALSE,TRUE)</formula>
    </cfRule>
    <cfRule type="expression" dxfId="1502" priority="1016">
      <formula>IF(RIGHT(TEXT(AU621,"0.#"),1)=".",TRUE,FALSE)</formula>
    </cfRule>
  </conditionalFormatting>
  <conditionalFormatting sqref="AU622">
    <cfRule type="expression" dxfId="1501" priority="1013">
      <formula>IF(RIGHT(TEXT(AU622,"0.#"),1)=".",FALSE,TRUE)</formula>
    </cfRule>
    <cfRule type="expression" dxfId="1500" priority="1014">
      <formula>IF(RIGHT(TEXT(AU622,"0.#"),1)=".",TRUE,FALSE)</formula>
    </cfRule>
  </conditionalFormatting>
  <conditionalFormatting sqref="AQ621">
    <cfRule type="expression" dxfId="1499" priority="1005">
      <formula>IF(RIGHT(TEXT(AQ621,"0.#"),1)=".",FALSE,TRUE)</formula>
    </cfRule>
    <cfRule type="expression" dxfId="1498" priority="1006">
      <formula>IF(RIGHT(TEXT(AQ621,"0.#"),1)=".",TRUE,FALSE)</formula>
    </cfRule>
  </conditionalFormatting>
  <conditionalFormatting sqref="AQ622">
    <cfRule type="expression" dxfId="1497" priority="1003">
      <formula>IF(RIGHT(TEXT(AQ622,"0.#"),1)=".",FALSE,TRUE)</formula>
    </cfRule>
    <cfRule type="expression" dxfId="1496" priority="1004">
      <formula>IF(RIGHT(TEXT(AQ622,"0.#"),1)=".",TRUE,FALSE)</formula>
    </cfRule>
  </conditionalFormatting>
  <conditionalFormatting sqref="AQ620">
    <cfRule type="expression" dxfId="1495" priority="1001">
      <formula>IF(RIGHT(TEXT(AQ620,"0.#"),1)=".",FALSE,TRUE)</formula>
    </cfRule>
    <cfRule type="expression" dxfId="1494" priority="1002">
      <formula>IF(RIGHT(TEXT(AQ620,"0.#"),1)=".",TRUE,FALSE)</formula>
    </cfRule>
  </conditionalFormatting>
  <conditionalFormatting sqref="AE600">
    <cfRule type="expression" dxfId="1493" priority="999">
      <formula>IF(RIGHT(TEXT(AE600,"0.#"),1)=".",FALSE,TRUE)</formula>
    </cfRule>
    <cfRule type="expression" dxfId="1492" priority="1000">
      <formula>IF(RIGHT(TEXT(AE600,"0.#"),1)=".",TRUE,FALSE)</formula>
    </cfRule>
  </conditionalFormatting>
  <conditionalFormatting sqref="AE601">
    <cfRule type="expression" dxfId="1491" priority="997">
      <formula>IF(RIGHT(TEXT(AE601,"0.#"),1)=".",FALSE,TRUE)</formula>
    </cfRule>
    <cfRule type="expression" dxfId="1490" priority="998">
      <formula>IF(RIGHT(TEXT(AE601,"0.#"),1)=".",TRUE,FALSE)</formula>
    </cfRule>
  </conditionalFormatting>
  <conditionalFormatting sqref="AE602">
    <cfRule type="expression" dxfId="1489" priority="995">
      <formula>IF(RIGHT(TEXT(AE602,"0.#"),1)=".",FALSE,TRUE)</formula>
    </cfRule>
    <cfRule type="expression" dxfId="1488" priority="996">
      <formula>IF(RIGHT(TEXT(AE602,"0.#"),1)=".",TRUE,FALSE)</formula>
    </cfRule>
  </conditionalFormatting>
  <conditionalFormatting sqref="AU600">
    <cfRule type="expression" dxfId="1487" priority="987">
      <formula>IF(RIGHT(TEXT(AU600,"0.#"),1)=".",FALSE,TRUE)</formula>
    </cfRule>
    <cfRule type="expression" dxfId="1486" priority="988">
      <formula>IF(RIGHT(TEXT(AU600,"0.#"),1)=".",TRUE,FALSE)</formula>
    </cfRule>
  </conditionalFormatting>
  <conditionalFormatting sqref="AU601">
    <cfRule type="expression" dxfId="1485" priority="985">
      <formula>IF(RIGHT(TEXT(AU601,"0.#"),1)=".",FALSE,TRUE)</formula>
    </cfRule>
    <cfRule type="expression" dxfId="1484" priority="986">
      <formula>IF(RIGHT(TEXT(AU601,"0.#"),1)=".",TRUE,FALSE)</formula>
    </cfRule>
  </conditionalFormatting>
  <conditionalFormatting sqref="AU602">
    <cfRule type="expression" dxfId="1483" priority="983">
      <formula>IF(RIGHT(TEXT(AU602,"0.#"),1)=".",FALSE,TRUE)</formula>
    </cfRule>
    <cfRule type="expression" dxfId="1482" priority="984">
      <formula>IF(RIGHT(TEXT(AU602,"0.#"),1)=".",TRUE,FALSE)</formula>
    </cfRule>
  </conditionalFormatting>
  <conditionalFormatting sqref="AQ601">
    <cfRule type="expression" dxfId="1481" priority="975">
      <formula>IF(RIGHT(TEXT(AQ601,"0.#"),1)=".",FALSE,TRUE)</formula>
    </cfRule>
    <cfRule type="expression" dxfId="1480" priority="976">
      <formula>IF(RIGHT(TEXT(AQ601,"0.#"),1)=".",TRUE,FALSE)</formula>
    </cfRule>
  </conditionalFormatting>
  <conditionalFormatting sqref="AQ602">
    <cfRule type="expression" dxfId="1479" priority="973">
      <formula>IF(RIGHT(TEXT(AQ602,"0.#"),1)=".",FALSE,TRUE)</formula>
    </cfRule>
    <cfRule type="expression" dxfId="1478" priority="974">
      <formula>IF(RIGHT(TEXT(AQ602,"0.#"),1)=".",TRUE,FALSE)</formula>
    </cfRule>
  </conditionalFormatting>
  <conditionalFormatting sqref="AQ600">
    <cfRule type="expression" dxfId="1477" priority="971">
      <formula>IF(RIGHT(TEXT(AQ600,"0.#"),1)=".",FALSE,TRUE)</formula>
    </cfRule>
    <cfRule type="expression" dxfId="1476" priority="972">
      <formula>IF(RIGHT(TEXT(AQ600,"0.#"),1)=".",TRUE,FALSE)</formula>
    </cfRule>
  </conditionalFormatting>
  <conditionalFormatting sqref="AE605">
    <cfRule type="expression" dxfId="1475" priority="969">
      <formula>IF(RIGHT(TEXT(AE605,"0.#"),1)=".",FALSE,TRUE)</formula>
    </cfRule>
    <cfRule type="expression" dxfId="1474" priority="970">
      <formula>IF(RIGHT(TEXT(AE605,"0.#"),1)=".",TRUE,FALSE)</formula>
    </cfRule>
  </conditionalFormatting>
  <conditionalFormatting sqref="AE606">
    <cfRule type="expression" dxfId="1473" priority="967">
      <formula>IF(RIGHT(TEXT(AE606,"0.#"),1)=".",FALSE,TRUE)</formula>
    </cfRule>
    <cfRule type="expression" dxfId="1472" priority="968">
      <formula>IF(RIGHT(TEXT(AE606,"0.#"),1)=".",TRUE,FALSE)</formula>
    </cfRule>
  </conditionalFormatting>
  <conditionalFormatting sqref="AE607">
    <cfRule type="expression" dxfId="1471" priority="965">
      <formula>IF(RIGHT(TEXT(AE607,"0.#"),1)=".",FALSE,TRUE)</formula>
    </cfRule>
    <cfRule type="expression" dxfId="1470" priority="966">
      <formula>IF(RIGHT(TEXT(AE607,"0.#"),1)=".",TRUE,FALSE)</formula>
    </cfRule>
  </conditionalFormatting>
  <conditionalFormatting sqref="AU605">
    <cfRule type="expression" dxfId="1469" priority="957">
      <formula>IF(RIGHT(TEXT(AU605,"0.#"),1)=".",FALSE,TRUE)</formula>
    </cfRule>
    <cfRule type="expression" dxfId="1468" priority="958">
      <formula>IF(RIGHT(TEXT(AU605,"0.#"),1)=".",TRUE,FALSE)</formula>
    </cfRule>
  </conditionalFormatting>
  <conditionalFormatting sqref="AU606">
    <cfRule type="expression" dxfId="1467" priority="955">
      <formula>IF(RIGHT(TEXT(AU606,"0.#"),1)=".",FALSE,TRUE)</formula>
    </cfRule>
    <cfRule type="expression" dxfId="1466" priority="956">
      <formula>IF(RIGHT(TEXT(AU606,"0.#"),1)=".",TRUE,FALSE)</formula>
    </cfRule>
  </conditionalFormatting>
  <conditionalFormatting sqref="AU607">
    <cfRule type="expression" dxfId="1465" priority="953">
      <formula>IF(RIGHT(TEXT(AU607,"0.#"),1)=".",FALSE,TRUE)</formula>
    </cfRule>
    <cfRule type="expression" dxfId="1464" priority="954">
      <formula>IF(RIGHT(TEXT(AU607,"0.#"),1)=".",TRUE,FALSE)</formula>
    </cfRule>
  </conditionalFormatting>
  <conditionalFormatting sqref="AQ606">
    <cfRule type="expression" dxfId="1463" priority="945">
      <formula>IF(RIGHT(TEXT(AQ606,"0.#"),1)=".",FALSE,TRUE)</formula>
    </cfRule>
    <cfRule type="expression" dxfId="1462" priority="946">
      <formula>IF(RIGHT(TEXT(AQ606,"0.#"),1)=".",TRUE,FALSE)</formula>
    </cfRule>
  </conditionalFormatting>
  <conditionalFormatting sqref="AQ607">
    <cfRule type="expression" dxfId="1461" priority="943">
      <formula>IF(RIGHT(TEXT(AQ607,"0.#"),1)=".",FALSE,TRUE)</formula>
    </cfRule>
    <cfRule type="expression" dxfId="1460" priority="944">
      <formula>IF(RIGHT(TEXT(AQ607,"0.#"),1)=".",TRUE,FALSE)</formula>
    </cfRule>
  </conditionalFormatting>
  <conditionalFormatting sqref="AQ605">
    <cfRule type="expression" dxfId="1459" priority="941">
      <formula>IF(RIGHT(TEXT(AQ605,"0.#"),1)=".",FALSE,TRUE)</formula>
    </cfRule>
    <cfRule type="expression" dxfId="1458" priority="942">
      <formula>IF(RIGHT(TEXT(AQ605,"0.#"),1)=".",TRUE,FALSE)</formula>
    </cfRule>
  </conditionalFormatting>
  <conditionalFormatting sqref="AE610">
    <cfRule type="expression" dxfId="1457" priority="939">
      <formula>IF(RIGHT(TEXT(AE610,"0.#"),1)=".",FALSE,TRUE)</formula>
    </cfRule>
    <cfRule type="expression" dxfId="1456" priority="940">
      <formula>IF(RIGHT(TEXT(AE610,"0.#"),1)=".",TRUE,FALSE)</formula>
    </cfRule>
  </conditionalFormatting>
  <conditionalFormatting sqref="AE611">
    <cfRule type="expression" dxfId="1455" priority="937">
      <formula>IF(RIGHT(TEXT(AE611,"0.#"),1)=".",FALSE,TRUE)</formula>
    </cfRule>
    <cfRule type="expression" dxfId="1454" priority="938">
      <formula>IF(RIGHT(TEXT(AE611,"0.#"),1)=".",TRUE,FALSE)</formula>
    </cfRule>
  </conditionalFormatting>
  <conditionalFormatting sqref="AE612">
    <cfRule type="expression" dxfId="1453" priority="935">
      <formula>IF(RIGHT(TEXT(AE612,"0.#"),1)=".",FALSE,TRUE)</formula>
    </cfRule>
    <cfRule type="expression" dxfId="1452" priority="936">
      <formula>IF(RIGHT(TEXT(AE612,"0.#"),1)=".",TRUE,FALSE)</formula>
    </cfRule>
  </conditionalFormatting>
  <conditionalFormatting sqref="AU610">
    <cfRule type="expression" dxfId="1451" priority="927">
      <formula>IF(RIGHT(TEXT(AU610,"0.#"),1)=".",FALSE,TRUE)</formula>
    </cfRule>
    <cfRule type="expression" dxfId="1450" priority="928">
      <formula>IF(RIGHT(TEXT(AU610,"0.#"),1)=".",TRUE,FALSE)</formula>
    </cfRule>
  </conditionalFormatting>
  <conditionalFormatting sqref="AU611">
    <cfRule type="expression" dxfId="1449" priority="925">
      <formula>IF(RIGHT(TEXT(AU611,"0.#"),1)=".",FALSE,TRUE)</formula>
    </cfRule>
    <cfRule type="expression" dxfId="1448" priority="926">
      <formula>IF(RIGHT(TEXT(AU611,"0.#"),1)=".",TRUE,FALSE)</formula>
    </cfRule>
  </conditionalFormatting>
  <conditionalFormatting sqref="AU612">
    <cfRule type="expression" dxfId="1447" priority="923">
      <formula>IF(RIGHT(TEXT(AU612,"0.#"),1)=".",FALSE,TRUE)</formula>
    </cfRule>
    <cfRule type="expression" dxfId="1446" priority="924">
      <formula>IF(RIGHT(TEXT(AU612,"0.#"),1)=".",TRUE,FALSE)</formula>
    </cfRule>
  </conditionalFormatting>
  <conditionalFormatting sqref="AQ611">
    <cfRule type="expression" dxfId="1445" priority="915">
      <formula>IF(RIGHT(TEXT(AQ611,"0.#"),1)=".",FALSE,TRUE)</formula>
    </cfRule>
    <cfRule type="expression" dxfId="1444" priority="916">
      <formula>IF(RIGHT(TEXT(AQ611,"0.#"),1)=".",TRUE,FALSE)</formula>
    </cfRule>
  </conditionalFormatting>
  <conditionalFormatting sqref="AQ612">
    <cfRule type="expression" dxfId="1443" priority="913">
      <formula>IF(RIGHT(TEXT(AQ612,"0.#"),1)=".",FALSE,TRUE)</formula>
    </cfRule>
    <cfRule type="expression" dxfId="1442" priority="914">
      <formula>IF(RIGHT(TEXT(AQ612,"0.#"),1)=".",TRUE,FALSE)</formula>
    </cfRule>
  </conditionalFormatting>
  <conditionalFormatting sqref="AQ610">
    <cfRule type="expression" dxfId="1441" priority="911">
      <formula>IF(RIGHT(TEXT(AQ610,"0.#"),1)=".",FALSE,TRUE)</formula>
    </cfRule>
    <cfRule type="expression" dxfId="1440" priority="912">
      <formula>IF(RIGHT(TEXT(AQ610,"0.#"),1)=".",TRUE,FALSE)</formula>
    </cfRule>
  </conditionalFormatting>
  <conditionalFormatting sqref="AE615">
    <cfRule type="expression" dxfId="1439" priority="909">
      <formula>IF(RIGHT(TEXT(AE615,"0.#"),1)=".",FALSE,TRUE)</formula>
    </cfRule>
    <cfRule type="expression" dxfId="1438" priority="910">
      <formula>IF(RIGHT(TEXT(AE615,"0.#"),1)=".",TRUE,FALSE)</formula>
    </cfRule>
  </conditionalFormatting>
  <conditionalFormatting sqref="AE616">
    <cfRule type="expression" dxfId="1437" priority="907">
      <formula>IF(RIGHT(TEXT(AE616,"0.#"),1)=".",FALSE,TRUE)</formula>
    </cfRule>
    <cfRule type="expression" dxfId="1436" priority="908">
      <formula>IF(RIGHT(TEXT(AE616,"0.#"),1)=".",TRUE,FALSE)</formula>
    </cfRule>
  </conditionalFormatting>
  <conditionalFormatting sqref="AE617">
    <cfRule type="expression" dxfId="1435" priority="905">
      <formula>IF(RIGHT(TEXT(AE617,"0.#"),1)=".",FALSE,TRUE)</formula>
    </cfRule>
    <cfRule type="expression" dxfId="1434" priority="906">
      <formula>IF(RIGHT(TEXT(AE617,"0.#"),1)=".",TRUE,FALSE)</formula>
    </cfRule>
  </conditionalFormatting>
  <conditionalFormatting sqref="AU615">
    <cfRule type="expression" dxfId="1433" priority="897">
      <formula>IF(RIGHT(TEXT(AU615,"0.#"),1)=".",FALSE,TRUE)</formula>
    </cfRule>
    <cfRule type="expression" dxfId="1432" priority="898">
      <formula>IF(RIGHT(TEXT(AU615,"0.#"),1)=".",TRUE,FALSE)</formula>
    </cfRule>
  </conditionalFormatting>
  <conditionalFormatting sqref="AU616">
    <cfRule type="expression" dxfId="1431" priority="895">
      <formula>IF(RIGHT(TEXT(AU616,"0.#"),1)=".",FALSE,TRUE)</formula>
    </cfRule>
    <cfRule type="expression" dxfId="1430" priority="896">
      <formula>IF(RIGHT(TEXT(AU616,"0.#"),1)=".",TRUE,FALSE)</formula>
    </cfRule>
  </conditionalFormatting>
  <conditionalFormatting sqref="AU617">
    <cfRule type="expression" dxfId="1429" priority="893">
      <formula>IF(RIGHT(TEXT(AU617,"0.#"),1)=".",FALSE,TRUE)</formula>
    </cfRule>
    <cfRule type="expression" dxfId="1428" priority="894">
      <formula>IF(RIGHT(TEXT(AU617,"0.#"),1)=".",TRUE,FALSE)</formula>
    </cfRule>
  </conditionalFormatting>
  <conditionalFormatting sqref="AQ616">
    <cfRule type="expression" dxfId="1427" priority="885">
      <formula>IF(RIGHT(TEXT(AQ616,"0.#"),1)=".",FALSE,TRUE)</formula>
    </cfRule>
    <cfRule type="expression" dxfId="1426" priority="886">
      <formula>IF(RIGHT(TEXT(AQ616,"0.#"),1)=".",TRUE,FALSE)</formula>
    </cfRule>
  </conditionalFormatting>
  <conditionalFormatting sqref="AQ617">
    <cfRule type="expression" dxfId="1425" priority="883">
      <formula>IF(RIGHT(TEXT(AQ617,"0.#"),1)=".",FALSE,TRUE)</formula>
    </cfRule>
    <cfRule type="expression" dxfId="1424" priority="884">
      <formula>IF(RIGHT(TEXT(AQ617,"0.#"),1)=".",TRUE,FALSE)</formula>
    </cfRule>
  </conditionalFormatting>
  <conditionalFormatting sqref="AQ615">
    <cfRule type="expression" dxfId="1423" priority="881">
      <formula>IF(RIGHT(TEXT(AQ615,"0.#"),1)=".",FALSE,TRUE)</formula>
    </cfRule>
    <cfRule type="expression" dxfId="1422" priority="882">
      <formula>IF(RIGHT(TEXT(AQ615,"0.#"),1)=".",TRUE,FALSE)</formula>
    </cfRule>
  </conditionalFormatting>
  <conditionalFormatting sqref="AE625">
    <cfRule type="expression" dxfId="1421" priority="879">
      <formula>IF(RIGHT(TEXT(AE625,"0.#"),1)=".",FALSE,TRUE)</formula>
    </cfRule>
    <cfRule type="expression" dxfId="1420" priority="880">
      <formula>IF(RIGHT(TEXT(AE625,"0.#"),1)=".",TRUE,FALSE)</formula>
    </cfRule>
  </conditionalFormatting>
  <conditionalFormatting sqref="AE626">
    <cfRule type="expression" dxfId="1419" priority="877">
      <formula>IF(RIGHT(TEXT(AE626,"0.#"),1)=".",FALSE,TRUE)</formula>
    </cfRule>
    <cfRule type="expression" dxfId="1418" priority="878">
      <formula>IF(RIGHT(TEXT(AE626,"0.#"),1)=".",TRUE,FALSE)</formula>
    </cfRule>
  </conditionalFormatting>
  <conditionalFormatting sqref="AE627">
    <cfRule type="expression" dxfId="1417" priority="875">
      <formula>IF(RIGHT(TEXT(AE627,"0.#"),1)=".",FALSE,TRUE)</formula>
    </cfRule>
    <cfRule type="expression" dxfId="1416" priority="876">
      <formula>IF(RIGHT(TEXT(AE627,"0.#"),1)=".",TRUE,FALSE)</formula>
    </cfRule>
  </conditionalFormatting>
  <conditionalFormatting sqref="AU625">
    <cfRule type="expression" dxfId="1415" priority="867">
      <formula>IF(RIGHT(TEXT(AU625,"0.#"),1)=".",FALSE,TRUE)</formula>
    </cfRule>
    <cfRule type="expression" dxfId="1414" priority="868">
      <formula>IF(RIGHT(TEXT(AU625,"0.#"),1)=".",TRUE,FALSE)</formula>
    </cfRule>
  </conditionalFormatting>
  <conditionalFormatting sqref="AU626">
    <cfRule type="expression" dxfId="1413" priority="865">
      <formula>IF(RIGHT(TEXT(AU626,"0.#"),1)=".",FALSE,TRUE)</formula>
    </cfRule>
    <cfRule type="expression" dxfId="1412" priority="866">
      <formula>IF(RIGHT(TEXT(AU626,"0.#"),1)=".",TRUE,FALSE)</formula>
    </cfRule>
  </conditionalFormatting>
  <conditionalFormatting sqref="AU627">
    <cfRule type="expression" dxfId="1411" priority="863">
      <formula>IF(RIGHT(TEXT(AU627,"0.#"),1)=".",FALSE,TRUE)</formula>
    </cfRule>
    <cfRule type="expression" dxfId="1410" priority="864">
      <formula>IF(RIGHT(TEXT(AU627,"0.#"),1)=".",TRUE,FALSE)</formula>
    </cfRule>
  </conditionalFormatting>
  <conditionalFormatting sqref="AQ626">
    <cfRule type="expression" dxfId="1409" priority="855">
      <formula>IF(RIGHT(TEXT(AQ626,"0.#"),1)=".",FALSE,TRUE)</formula>
    </cfRule>
    <cfRule type="expression" dxfId="1408" priority="856">
      <formula>IF(RIGHT(TEXT(AQ626,"0.#"),1)=".",TRUE,FALSE)</formula>
    </cfRule>
  </conditionalFormatting>
  <conditionalFormatting sqref="AQ627">
    <cfRule type="expression" dxfId="1407" priority="853">
      <formula>IF(RIGHT(TEXT(AQ627,"0.#"),1)=".",FALSE,TRUE)</formula>
    </cfRule>
    <cfRule type="expression" dxfId="1406" priority="854">
      <formula>IF(RIGHT(TEXT(AQ627,"0.#"),1)=".",TRUE,FALSE)</formula>
    </cfRule>
  </conditionalFormatting>
  <conditionalFormatting sqref="AQ625">
    <cfRule type="expression" dxfId="1405" priority="851">
      <formula>IF(RIGHT(TEXT(AQ625,"0.#"),1)=".",FALSE,TRUE)</formula>
    </cfRule>
    <cfRule type="expression" dxfId="1404" priority="852">
      <formula>IF(RIGHT(TEXT(AQ625,"0.#"),1)=".",TRUE,FALSE)</formula>
    </cfRule>
  </conditionalFormatting>
  <conditionalFormatting sqref="AE630">
    <cfRule type="expression" dxfId="1403" priority="849">
      <formula>IF(RIGHT(TEXT(AE630,"0.#"),1)=".",FALSE,TRUE)</formula>
    </cfRule>
    <cfRule type="expression" dxfId="1402" priority="850">
      <formula>IF(RIGHT(TEXT(AE630,"0.#"),1)=".",TRUE,FALSE)</formula>
    </cfRule>
  </conditionalFormatting>
  <conditionalFormatting sqref="AE631">
    <cfRule type="expression" dxfId="1401" priority="847">
      <formula>IF(RIGHT(TEXT(AE631,"0.#"),1)=".",FALSE,TRUE)</formula>
    </cfRule>
    <cfRule type="expression" dxfId="1400" priority="848">
      <formula>IF(RIGHT(TEXT(AE631,"0.#"),1)=".",TRUE,FALSE)</formula>
    </cfRule>
  </conditionalFormatting>
  <conditionalFormatting sqref="AE632">
    <cfRule type="expression" dxfId="1399" priority="845">
      <formula>IF(RIGHT(TEXT(AE632,"0.#"),1)=".",FALSE,TRUE)</formula>
    </cfRule>
    <cfRule type="expression" dxfId="1398" priority="846">
      <formula>IF(RIGHT(TEXT(AE632,"0.#"),1)=".",TRUE,FALSE)</formula>
    </cfRule>
  </conditionalFormatting>
  <conditionalFormatting sqref="AU630">
    <cfRule type="expression" dxfId="1397" priority="837">
      <formula>IF(RIGHT(TEXT(AU630,"0.#"),1)=".",FALSE,TRUE)</formula>
    </cfRule>
    <cfRule type="expression" dxfId="1396" priority="838">
      <formula>IF(RIGHT(TEXT(AU630,"0.#"),1)=".",TRUE,FALSE)</formula>
    </cfRule>
  </conditionalFormatting>
  <conditionalFormatting sqref="AU631">
    <cfRule type="expression" dxfId="1395" priority="835">
      <formula>IF(RIGHT(TEXT(AU631,"0.#"),1)=".",FALSE,TRUE)</formula>
    </cfRule>
    <cfRule type="expression" dxfId="1394" priority="836">
      <formula>IF(RIGHT(TEXT(AU631,"0.#"),1)=".",TRUE,FALSE)</formula>
    </cfRule>
  </conditionalFormatting>
  <conditionalFormatting sqref="AU632">
    <cfRule type="expression" dxfId="1393" priority="833">
      <formula>IF(RIGHT(TEXT(AU632,"0.#"),1)=".",FALSE,TRUE)</formula>
    </cfRule>
    <cfRule type="expression" dxfId="1392" priority="834">
      <formula>IF(RIGHT(TEXT(AU632,"0.#"),1)=".",TRUE,FALSE)</formula>
    </cfRule>
  </conditionalFormatting>
  <conditionalFormatting sqref="AQ631">
    <cfRule type="expression" dxfId="1391" priority="825">
      <formula>IF(RIGHT(TEXT(AQ631,"0.#"),1)=".",FALSE,TRUE)</formula>
    </cfRule>
    <cfRule type="expression" dxfId="1390" priority="826">
      <formula>IF(RIGHT(TEXT(AQ631,"0.#"),1)=".",TRUE,FALSE)</formula>
    </cfRule>
  </conditionalFormatting>
  <conditionalFormatting sqref="AQ632">
    <cfRule type="expression" dxfId="1389" priority="823">
      <formula>IF(RIGHT(TEXT(AQ632,"0.#"),1)=".",FALSE,TRUE)</formula>
    </cfRule>
    <cfRule type="expression" dxfId="1388" priority="824">
      <formula>IF(RIGHT(TEXT(AQ632,"0.#"),1)=".",TRUE,FALSE)</formula>
    </cfRule>
  </conditionalFormatting>
  <conditionalFormatting sqref="AQ630">
    <cfRule type="expression" dxfId="1387" priority="821">
      <formula>IF(RIGHT(TEXT(AQ630,"0.#"),1)=".",FALSE,TRUE)</formula>
    </cfRule>
    <cfRule type="expression" dxfId="1386" priority="822">
      <formula>IF(RIGHT(TEXT(AQ630,"0.#"),1)=".",TRUE,FALSE)</formula>
    </cfRule>
  </conditionalFormatting>
  <conditionalFormatting sqref="AE635">
    <cfRule type="expression" dxfId="1385" priority="819">
      <formula>IF(RIGHT(TEXT(AE635,"0.#"),1)=".",FALSE,TRUE)</formula>
    </cfRule>
    <cfRule type="expression" dxfId="1384" priority="820">
      <formula>IF(RIGHT(TEXT(AE635,"0.#"),1)=".",TRUE,FALSE)</formula>
    </cfRule>
  </conditionalFormatting>
  <conditionalFormatting sqref="AE636">
    <cfRule type="expression" dxfId="1383" priority="817">
      <formula>IF(RIGHT(TEXT(AE636,"0.#"),1)=".",FALSE,TRUE)</formula>
    </cfRule>
    <cfRule type="expression" dxfId="1382" priority="818">
      <formula>IF(RIGHT(TEXT(AE636,"0.#"),1)=".",TRUE,FALSE)</formula>
    </cfRule>
  </conditionalFormatting>
  <conditionalFormatting sqref="AE637">
    <cfRule type="expression" dxfId="1381" priority="815">
      <formula>IF(RIGHT(TEXT(AE637,"0.#"),1)=".",FALSE,TRUE)</formula>
    </cfRule>
    <cfRule type="expression" dxfId="1380" priority="816">
      <formula>IF(RIGHT(TEXT(AE637,"0.#"),1)=".",TRUE,FALSE)</formula>
    </cfRule>
  </conditionalFormatting>
  <conditionalFormatting sqref="AU635">
    <cfRule type="expression" dxfId="1379" priority="807">
      <formula>IF(RIGHT(TEXT(AU635,"0.#"),1)=".",FALSE,TRUE)</formula>
    </cfRule>
    <cfRule type="expression" dxfId="1378" priority="808">
      <formula>IF(RIGHT(TEXT(AU635,"0.#"),1)=".",TRUE,FALSE)</formula>
    </cfRule>
  </conditionalFormatting>
  <conditionalFormatting sqref="AU636">
    <cfRule type="expression" dxfId="1377" priority="805">
      <formula>IF(RIGHT(TEXT(AU636,"0.#"),1)=".",FALSE,TRUE)</formula>
    </cfRule>
    <cfRule type="expression" dxfId="1376" priority="806">
      <formula>IF(RIGHT(TEXT(AU636,"0.#"),1)=".",TRUE,FALSE)</formula>
    </cfRule>
  </conditionalFormatting>
  <conditionalFormatting sqref="AU637">
    <cfRule type="expression" dxfId="1375" priority="803">
      <formula>IF(RIGHT(TEXT(AU637,"0.#"),1)=".",FALSE,TRUE)</formula>
    </cfRule>
    <cfRule type="expression" dxfId="1374" priority="804">
      <formula>IF(RIGHT(TEXT(AU637,"0.#"),1)=".",TRUE,FALSE)</formula>
    </cfRule>
  </conditionalFormatting>
  <conditionalFormatting sqref="AQ636">
    <cfRule type="expression" dxfId="1373" priority="795">
      <formula>IF(RIGHT(TEXT(AQ636,"0.#"),1)=".",FALSE,TRUE)</formula>
    </cfRule>
    <cfRule type="expression" dxfId="1372" priority="796">
      <formula>IF(RIGHT(TEXT(AQ636,"0.#"),1)=".",TRUE,FALSE)</formula>
    </cfRule>
  </conditionalFormatting>
  <conditionalFormatting sqref="AQ637">
    <cfRule type="expression" dxfId="1371" priority="793">
      <formula>IF(RIGHT(TEXT(AQ637,"0.#"),1)=".",FALSE,TRUE)</formula>
    </cfRule>
    <cfRule type="expression" dxfId="1370" priority="794">
      <formula>IF(RIGHT(TEXT(AQ637,"0.#"),1)=".",TRUE,FALSE)</formula>
    </cfRule>
  </conditionalFormatting>
  <conditionalFormatting sqref="AQ635">
    <cfRule type="expression" dxfId="1369" priority="791">
      <formula>IF(RIGHT(TEXT(AQ635,"0.#"),1)=".",FALSE,TRUE)</formula>
    </cfRule>
    <cfRule type="expression" dxfId="1368" priority="792">
      <formula>IF(RIGHT(TEXT(AQ635,"0.#"),1)=".",TRUE,FALSE)</formula>
    </cfRule>
  </conditionalFormatting>
  <conditionalFormatting sqref="AE640">
    <cfRule type="expression" dxfId="1367" priority="789">
      <formula>IF(RIGHT(TEXT(AE640,"0.#"),1)=".",FALSE,TRUE)</formula>
    </cfRule>
    <cfRule type="expression" dxfId="1366" priority="790">
      <formula>IF(RIGHT(TEXT(AE640,"0.#"),1)=".",TRUE,FALSE)</formula>
    </cfRule>
  </conditionalFormatting>
  <conditionalFormatting sqref="AM642">
    <cfRule type="expression" dxfId="1365" priority="779">
      <formula>IF(RIGHT(TEXT(AM642,"0.#"),1)=".",FALSE,TRUE)</formula>
    </cfRule>
    <cfRule type="expression" dxfId="1364" priority="780">
      <formula>IF(RIGHT(TEXT(AM642,"0.#"),1)=".",TRUE,FALSE)</formula>
    </cfRule>
  </conditionalFormatting>
  <conditionalFormatting sqref="AE641">
    <cfRule type="expression" dxfId="1363" priority="787">
      <formula>IF(RIGHT(TEXT(AE641,"0.#"),1)=".",FALSE,TRUE)</formula>
    </cfRule>
    <cfRule type="expression" dxfId="1362" priority="788">
      <formula>IF(RIGHT(TEXT(AE641,"0.#"),1)=".",TRUE,FALSE)</formula>
    </cfRule>
  </conditionalFormatting>
  <conditionalFormatting sqref="AE642">
    <cfRule type="expression" dxfId="1361" priority="785">
      <formula>IF(RIGHT(TEXT(AE642,"0.#"),1)=".",FALSE,TRUE)</formula>
    </cfRule>
    <cfRule type="expression" dxfId="1360" priority="786">
      <formula>IF(RIGHT(TEXT(AE642,"0.#"),1)=".",TRUE,FALSE)</formula>
    </cfRule>
  </conditionalFormatting>
  <conditionalFormatting sqref="AM640">
    <cfRule type="expression" dxfId="1359" priority="783">
      <formula>IF(RIGHT(TEXT(AM640,"0.#"),1)=".",FALSE,TRUE)</formula>
    </cfRule>
    <cfRule type="expression" dxfId="1358" priority="784">
      <formula>IF(RIGHT(TEXT(AM640,"0.#"),1)=".",TRUE,FALSE)</formula>
    </cfRule>
  </conditionalFormatting>
  <conditionalFormatting sqref="AM641">
    <cfRule type="expression" dxfId="1357" priority="781">
      <formula>IF(RIGHT(TEXT(AM641,"0.#"),1)=".",FALSE,TRUE)</formula>
    </cfRule>
    <cfRule type="expression" dxfId="1356" priority="782">
      <formula>IF(RIGHT(TEXT(AM641,"0.#"),1)=".",TRUE,FALSE)</formula>
    </cfRule>
  </conditionalFormatting>
  <conditionalFormatting sqref="AU640">
    <cfRule type="expression" dxfId="1355" priority="777">
      <formula>IF(RIGHT(TEXT(AU640,"0.#"),1)=".",FALSE,TRUE)</formula>
    </cfRule>
    <cfRule type="expression" dxfId="1354" priority="778">
      <formula>IF(RIGHT(TEXT(AU640,"0.#"),1)=".",TRUE,FALSE)</formula>
    </cfRule>
  </conditionalFormatting>
  <conditionalFormatting sqref="AU641">
    <cfRule type="expression" dxfId="1353" priority="775">
      <formula>IF(RIGHT(TEXT(AU641,"0.#"),1)=".",FALSE,TRUE)</formula>
    </cfRule>
    <cfRule type="expression" dxfId="1352" priority="776">
      <formula>IF(RIGHT(TEXT(AU641,"0.#"),1)=".",TRUE,FALSE)</formula>
    </cfRule>
  </conditionalFormatting>
  <conditionalFormatting sqref="AU642">
    <cfRule type="expression" dxfId="1351" priority="773">
      <formula>IF(RIGHT(TEXT(AU642,"0.#"),1)=".",FALSE,TRUE)</formula>
    </cfRule>
    <cfRule type="expression" dxfId="1350" priority="774">
      <formula>IF(RIGHT(TEXT(AU642,"0.#"),1)=".",TRUE,FALSE)</formula>
    </cfRule>
  </conditionalFormatting>
  <conditionalFormatting sqref="AI642">
    <cfRule type="expression" dxfId="1349" priority="767">
      <formula>IF(RIGHT(TEXT(AI642,"0.#"),1)=".",FALSE,TRUE)</formula>
    </cfRule>
    <cfRule type="expression" dxfId="1348" priority="768">
      <formula>IF(RIGHT(TEXT(AI642,"0.#"),1)=".",TRUE,FALSE)</formula>
    </cfRule>
  </conditionalFormatting>
  <conditionalFormatting sqref="AI640">
    <cfRule type="expression" dxfId="1347" priority="771">
      <formula>IF(RIGHT(TEXT(AI640,"0.#"),1)=".",FALSE,TRUE)</formula>
    </cfRule>
    <cfRule type="expression" dxfId="1346" priority="772">
      <formula>IF(RIGHT(TEXT(AI640,"0.#"),1)=".",TRUE,FALSE)</formula>
    </cfRule>
  </conditionalFormatting>
  <conditionalFormatting sqref="AI641">
    <cfRule type="expression" dxfId="1345" priority="769">
      <formula>IF(RIGHT(TEXT(AI641,"0.#"),1)=".",FALSE,TRUE)</formula>
    </cfRule>
    <cfRule type="expression" dxfId="1344" priority="770">
      <formula>IF(RIGHT(TEXT(AI641,"0.#"),1)=".",TRUE,FALSE)</formula>
    </cfRule>
  </conditionalFormatting>
  <conditionalFormatting sqref="AQ641">
    <cfRule type="expression" dxfId="1343" priority="765">
      <formula>IF(RIGHT(TEXT(AQ641,"0.#"),1)=".",FALSE,TRUE)</formula>
    </cfRule>
    <cfRule type="expression" dxfId="1342" priority="766">
      <formula>IF(RIGHT(TEXT(AQ641,"0.#"),1)=".",TRUE,FALSE)</formula>
    </cfRule>
  </conditionalFormatting>
  <conditionalFormatting sqref="AQ642">
    <cfRule type="expression" dxfId="1341" priority="763">
      <formula>IF(RIGHT(TEXT(AQ642,"0.#"),1)=".",FALSE,TRUE)</formula>
    </cfRule>
    <cfRule type="expression" dxfId="1340" priority="764">
      <formula>IF(RIGHT(TEXT(AQ642,"0.#"),1)=".",TRUE,FALSE)</formula>
    </cfRule>
  </conditionalFormatting>
  <conditionalFormatting sqref="AQ640">
    <cfRule type="expression" dxfId="1339" priority="761">
      <formula>IF(RIGHT(TEXT(AQ640,"0.#"),1)=".",FALSE,TRUE)</formula>
    </cfRule>
    <cfRule type="expression" dxfId="1338" priority="762">
      <formula>IF(RIGHT(TEXT(AQ640,"0.#"),1)=".",TRUE,FALSE)</formula>
    </cfRule>
  </conditionalFormatting>
  <conditionalFormatting sqref="AE649">
    <cfRule type="expression" dxfId="1337" priority="759">
      <formula>IF(RIGHT(TEXT(AE649,"0.#"),1)=".",FALSE,TRUE)</formula>
    </cfRule>
    <cfRule type="expression" dxfId="1336" priority="760">
      <formula>IF(RIGHT(TEXT(AE649,"0.#"),1)=".",TRUE,FALSE)</formula>
    </cfRule>
  </conditionalFormatting>
  <conditionalFormatting sqref="AE650">
    <cfRule type="expression" dxfId="1335" priority="757">
      <formula>IF(RIGHT(TEXT(AE650,"0.#"),1)=".",FALSE,TRUE)</formula>
    </cfRule>
    <cfRule type="expression" dxfId="1334" priority="758">
      <formula>IF(RIGHT(TEXT(AE650,"0.#"),1)=".",TRUE,FALSE)</formula>
    </cfRule>
  </conditionalFormatting>
  <conditionalFormatting sqref="AE651">
    <cfRule type="expression" dxfId="1333" priority="755">
      <formula>IF(RIGHT(TEXT(AE651,"0.#"),1)=".",FALSE,TRUE)</formula>
    </cfRule>
    <cfRule type="expression" dxfId="1332" priority="756">
      <formula>IF(RIGHT(TEXT(AE651,"0.#"),1)=".",TRUE,FALSE)</formula>
    </cfRule>
  </conditionalFormatting>
  <conditionalFormatting sqref="AU649">
    <cfRule type="expression" dxfId="1331" priority="747">
      <formula>IF(RIGHT(TEXT(AU649,"0.#"),1)=".",FALSE,TRUE)</formula>
    </cfRule>
    <cfRule type="expression" dxfId="1330" priority="748">
      <formula>IF(RIGHT(TEXT(AU649,"0.#"),1)=".",TRUE,FALSE)</formula>
    </cfRule>
  </conditionalFormatting>
  <conditionalFormatting sqref="AU650">
    <cfRule type="expression" dxfId="1329" priority="745">
      <formula>IF(RIGHT(TEXT(AU650,"0.#"),1)=".",FALSE,TRUE)</formula>
    </cfRule>
    <cfRule type="expression" dxfId="1328" priority="746">
      <formula>IF(RIGHT(TEXT(AU650,"0.#"),1)=".",TRUE,FALSE)</formula>
    </cfRule>
  </conditionalFormatting>
  <conditionalFormatting sqref="AU651">
    <cfRule type="expression" dxfId="1327" priority="743">
      <formula>IF(RIGHT(TEXT(AU651,"0.#"),1)=".",FALSE,TRUE)</formula>
    </cfRule>
    <cfRule type="expression" dxfId="1326" priority="744">
      <formula>IF(RIGHT(TEXT(AU651,"0.#"),1)=".",TRUE,FALSE)</formula>
    </cfRule>
  </conditionalFormatting>
  <conditionalFormatting sqref="AQ650">
    <cfRule type="expression" dxfId="1325" priority="735">
      <formula>IF(RIGHT(TEXT(AQ650,"0.#"),1)=".",FALSE,TRUE)</formula>
    </cfRule>
    <cfRule type="expression" dxfId="1324" priority="736">
      <formula>IF(RIGHT(TEXT(AQ650,"0.#"),1)=".",TRUE,FALSE)</formula>
    </cfRule>
  </conditionalFormatting>
  <conditionalFormatting sqref="AQ651">
    <cfRule type="expression" dxfId="1323" priority="733">
      <formula>IF(RIGHT(TEXT(AQ651,"0.#"),1)=".",FALSE,TRUE)</formula>
    </cfRule>
    <cfRule type="expression" dxfId="1322" priority="734">
      <formula>IF(RIGHT(TEXT(AQ651,"0.#"),1)=".",TRUE,FALSE)</formula>
    </cfRule>
  </conditionalFormatting>
  <conditionalFormatting sqref="AQ649">
    <cfRule type="expression" dxfId="1321" priority="731">
      <formula>IF(RIGHT(TEXT(AQ649,"0.#"),1)=".",FALSE,TRUE)</formula>
    </cfRule>
    <cfRule type="expression" dxfId="1320" priority="732">
      <formula>IF(RIGHT(TEXT(AQ649,"0.#"),1)=".",TRUE,FALSE)</formula>
    </cfRule>
  </conditionalFormatting>
  <conditionalFormatting sqref="AE674">
    <cfRule type="expression" dxfId="1319" priority="729">
      <formula>IF(RIGHT(TEXT(AE674,"0.#"),1)=".",FALSE,TRUE)</formula>
    </cfRule>
    <cfRule type="expression" dxfId="1318" priority="730">
      <formula>IF(RIGHT(TEXT(AE674,"0.#"),1)=".",TRUE,FALSE)</formula>
    </cfRule>
  </conditionalFormatting>
  <conditionalFormatting sqref="AE675">
    <cfRule type="expression" dxfId="1317" priority="727">
      <formula>IF(RIGHT(TEXT(AE675,"0.#"),1)=".",FALSE,TRUE)</formula>
    </cfRule>
    <cfRule type="expression" dxfId="1316" priority="728">
      <formula>IF(RIGHT(TEXT(AE675,"0.#"),1)=".",TRUE,FALSE)</formula>
    </cfRule>
  </conditionalFormatting>
  <conditionalFormatting sqref="AE676">
    <cfRule type="expression" dxfId="1315" priority="725">
      <formula>IF(RIGHT(TEXT(AE676,"0.#"),1)=".",FALSE,TRUE)</formula>
    </cfRule>
    <cfRule type="expression" dxfId="1314" priority="726">
      <formula>IF(RIGHT(TEXT(AE676,"0.#"),1)=".",TRUE,FALSE)</formula>
    </cfRule>
  </conditionalFormatting>
  <conditionalFormatting sqref="AU674">
    <cfRule type="expression" dxfId="1313" priority="717">
      <formula>IF(RIGHT(TEXT(AU674,"0.#"),1)=".",FALSE,TRUE)</formula>
    </cfRule>
    <cfRule type="expression" dxfId="1312" priority="718">
      <formula>IF(RIGHT(TEXT(AU674,"0.#"),1)=".",TRUE,FALSE)</formula>
    </cfRule>
  </conditionalFormatting>
  <conditionalFormatting sqref="AU675">
    <cfRule type="expression" dxfId="1311" priority="715">
      <formula>IF(RIGHT(TEXT(AU675,"0.#"),1)=".",FALSE,TRUE)</formula>
    </cfRule>
    <cfRule type="expression" dxfId="1310" priority="716">
      <formula>IF(RIGHT(TEXT(AU675,"0.#"),1)=".",TRUE,FALSE)</formula>
    </cfRule>
  </conditionalFormatting>
  <conditionalFormatting sqref="AU676">
    <cfRule type="expression" dxfId="1309" priority="713">
      <formula>IF(RIGHT(TEXT(AU676,"0.#"),1)=".",FALSE,TRUE)</formula>
    </cfRule>
    <cfRule type="expression" dxfId="1308" priority="714">
      <formula>IF(RIGHT(TEXT(AU676,"0.#"),1)=".",TRUE,FALSE)</formula>
    </cfRule>
  </conditionalFormatting>
  <conditionalFormatting sqref="AQ675">
    <cfRule type="expression" dxfId="1307" priority="705">
      <formula>IF(RIGHT(TEXT(AQ675,"0.#"),1)=".",FALSE,TRUE)</formula>
    </cfRule>
    <cfRule type="expression" dxfId="1306" priority="706">
      <formula>IF(RIGHT(TEXT(AQ675,"0.#"),1)=".",TRUE,FALSE)</formula>
    </cfRule>
  </conditionalFormatting>
  <conditionalFormatting sqref="AQ676">
    <cfRule type="expression" dxfId="1305" priority="703">
      <formula>IF(RIGHT(TEXT(AQ676,"0.#"),1)=".",FALSE,TRUE)</formula>
    </cfRule>
    <cfRule type="expression" dxfId="1304" priority="704">
      <formula>IF(RIGHT(TEXT(AQ676,"0.#"),1)=".",TRUE,FALSE)</formula>
    </cfRule>
  </conditionalFormatting>
  <conditionalFormatting sqref="AQ674">
    <cfRule type="expression" dxfId="1303" priority="701">
      <formula>IF(RIGHT(TEXT(AQ674,"0.#"),1)=".",FALSE,TRUE)</formula>
    </cfRule>
    <cfRule type="expression" dxfId="1302" priority="702">
      <formula>IF(RIGHT(TEXT(AQ674,"0.#"),1)=".",TRUE,FALSE)</formula>
    </cfRule>
  </conditionalFormatting>
  <conditionalFormatting sqref="AE654">
    <cfRule type="expression" dxfId="1301" priority="699">
      <formula>IF(RIGHT(TEXT(AE654,"0.#"),1)=".",FALSE,TRUE)</formula>
    </cfRule>
    <cfRule type="expression" dxfId="1300" priority="700">
      <formula>IF(RIGHT(TEXT(AE654,"0.#"),1)=".",TRUE,FALSE)</formula>
    </cfRule>
  </conditionalFormatting>
  <conditionalFormatting sqref="AE655">
    <cfRule type="expression" dxfId="1299" priority="697">
      <formula>IF(RIGHT(TEXT(AE655,"0.#"),1)=".",FALSE,TRUE)</formula>
    </cfRule>
    <cfRule type="expression" dxfId="1298" priority="698">
      <formula>IF(RIGHT(TEXT(AE655,"0.#"),1)=".",TRUE,FALSE)</formula>
    </cfRule>
  </conditionalFormatting>
  <conditionalFormatting sqref="AE656">
    <cfRule type="expression" dxfId="1297" priority="695">
      <formula>IF(RIGHT(TEXT(AE656,"0.#"),1)=".",FALSE,TRUE)</formula>
    </cfRule>
    <cfRule type="expression" dxfId="1296" priority="696">
      <formula>IF(RIGHT(TEXT(AE656,"0.#"),1)=".",TRUE,FALSE)</formula>
    </cfRule>
  </conditionalFormatting>
  <conditionalFormatting sqref="AU654">
    <cfRule type="expression" dxfId="1295" priority="687">
      <formula>IF(RIGHT(TEXT(AU654,"0.#"),1)=".",FALSE,TRUE)</formula>
    </cfRule>
    <cfRule type="expression" dxfId="1294" priority="688">
      <formula>IF(RIGHT(TEXT(AU654,"0.#"),1)=".",TRUE,FALSE)</formula>
    </cfRule>
  </conditionalFormatting>
  <conditionalFormatting sqref="AU655">
    <cfRule type="expression" dxfId="1293" priority="685">
      <formula>IF(RIGHT(TEXT(AU655,"0.#"),1)=".",FALSE,TRUE)</formula>
    </cfRule>
    <cfRule type="expression" dxfId="1292" priority="686">
      <formula>IF(RIGHT(TEXT(AU655,"0.#"),1)=".",TRUE,FALSE)</formula>
    </cfRule>
  </conditionalFormatting>
  <conditionalFormatting sqref="AQ656">
    <cfRule type="expression" dxfId="1291" priority="673">
      <formula>IF(RIGHT(TEXT(AQ656,"0.#"),1)=".",FALSE,TRUE)</formula>
    </cfRule>
    <cfRule type="expression" dxfId="1290" priority="674">
      <formula>IF(RIGHT(TEXT(AQ656,"0.#"),1)=".",TRUE,FALSE)</formula>
    </cfRule>
  </conditionalFormatting>
  <conditionalFormatting sqref="AQ654">
    <cfRule type="expression" dxfId="1289" priority="671">
      <formula>IF(RIGHT(TEXT(AQ654,"0.#"),1)=".",FALSE,TRUE)</formula>
    </cfRule>
    <cfRule type="expression" dxfId="1288" priority="672">
      <formula>IF(RIGHT(TEXT(AQ654,"0.#"),1)=".",TRUE,FALSE)</formula>
    </cfRule>
  </conditionalFormatting>
  <conditionalFormatting sqref="AE659">
    <cfRule type="expression" dxfId="1287" priority="669">
      <formula>IF(RIGHT(TEXT(AE659,"0.#"),1)=".",FALSE,TRUE)</formula>
    </cfRule>
    <cfRule type="expression" dxfId="1286" priority="670">
      <formula>IF(RIGHT(TEXT(AE659,"0.#"),1)=".",TRUE,FALSE)</formula>
    </cfRule>
  </conditionalFormatting>
  <conditionalFormatting sqref="AE660">
    <cfRule type="expression" dxfId="1285" priority="667">
      <formula>IF(RIGHT(TEXT(AE660,"0.#"),1)=".",FALSE,TRUE)</formula>
    </cfRule>
    <cfRule type="expression" dxfId="1284" priority="668">
      <formula>IF(RIGHT(TEXT(AE660,"0.#"),1)=".",TRUE,FALSE)</formula>
    </cfRule>
  </conditionalFormatting>
  <conditionalFormatting sqref="AE661">
    <cfRule type="expression" dxfId="1283" priority="665">
      <formula>IF(RIGHT(TEXT(AE661,"0.#"),1)=".",FALSE,TRUE)</formula>
    </cfRule>
    <cfRule type="expression" dxfId="1282" priority="666">
      <formula>IF(RIGHT(TEXT(AE661,"0.#"),1)=".",TRUE,FALSE)</formula>
    </cfRule>
  </conditionalFormatting>
  <conditionalFormatting sqref="AU659">
    <cfRule type="expression" dxfId="1281" priority="657">
      <formula>IF(RIGHT(TEXT(AU659,"0.#"),1)=".",FALSE,TRUE)</formula>
    </cfRule>
    <cfRule type="expression" dxfId="1280" priority="658">
      <formula>IF(RIGHT(TEXT(AU659,"0.#"),1)=".",TRUE,FALSE)</formula>
    </cfRule>
  </conditionalFormatting>
  <conditionalFormatting sqref="AU660">
    <cfRule type="expression" dxfId="1279" priority="655">
      <formula>IF(RIGHT(TEXT(AU660,"0.#"),1)=".",FALSE,TRUE)</formula>
    </cfRule>
    <cfRule type="expression" dxfId="1278" priority="656">
      <formula>IF(RIGHT(TEXT(AU660,"0.#"),1)=".",TRUE,FALSE)</formula>
    </cfRule>
  </conditionalFormatting>
  <conditionalFormatting sqref="AU661">
    <cfRule type="expression" dxfId="1277" priority="653">
      <formula>IF(RIGHT(TEXT(AU661,"0.#"),1)=".",FALSE,TRUE)</formula>
    </cfRule>
    <cfRule type="expression" dxfId="1276" priority="654">
      <formula>IF(RIGHT(TEXT(AU661,"0.#"),1)=".",TRUE,FALSE)</formula>
    </cfRule>
  </conditionalFormatting>
  <conditionalFormatting sqref="AQ660">
    <cfRule type="expression" dxfId="1275" priority="645">
      <formula>IF(RIGHT(TEXT(AQ660,"0.#"),1)=".",FALSE,TRUE)</formula>
    </cfRule>
    <cfRule type="expression" dxfId="1274" priority="646">
      <formula>IF(RIGHT(TEXT(AQ660,"0.#"),1)=".",TRUE,FALSE)</formula>
    </cfRule>
  </conditionalFormatting>
  <conditionalFormatting sqref="AQ661">
    <cfRule type="expression" dxfId="1273" priority="643">
      <formula>IF(RIGHT(TEXT(AQ661,"0.#"),1)=".",FALSE,TRUE)</formula>
    </cfRule>
    <cfRule type="expression" dxfId="1272" priority="644">
      <formula>IF(RIGHT(TEXT(AQ661,"0.#"),1)=".",TRUE,FALSE)</formula>
    </cfRule>
  </conditionalFormatting>
  <conditionalFormatting sqref="AQ659">
    <cfRule type="expression" dxfId="1271" priority="641">
      <formula>IF(RIGHT(TEXT(AQ659,"0.#"),1)=".",FALSE,TRUE)</formula>
    </cfRule>
    <cfRule type="expression" dxfId="1270" priority="642">
      <formula>IF(RIGHT(TEXT(AQ659,"0.#"),1)=".",TRUE,FALSE)</formula>
    </cfRule>
  </conditionalFormatting>
  <conditionalFormatting sqref="AE664">
    <cfRule type="expression" dxfId="1269" priority="639">
      <formula>IF(RIGHT(TEXT(AE664,"0.#"),1)=".",FALSE,TRUE)</formula>
    </cfRule>
    <cfRule type="expression" dxfId="1268" priority="640">
      <formula>IF(RIGHT(TEXT(AE664,"0.#"),1)=".",TRUE,FALSE)</formula>
    </cfRule>
  </conditionalFormatting>
  <conditionalFormatting sqref="AE665">
    <cfRule type="expression" dxfId="1267" priority="637">
      <formula>IF(RIGHT(TEXT(AE665,"0.#"),1)=".",FALSE,TRUE)</formula>
    </cfRule>
    <cfRule type="expression" dxfId="1266" priority="638">
      <formula>IF(RIGHT(TEXT(AE665,"0.#"),1)=".",TRUE,FALSE)</formula>
    </cfRule>
  </conditionalFormatting>
  <conditionalFormatting sqref="AE666">
    <cfRule type="expression" dxfId="1265" priority="635">
      <formula>IF(RIGHT(TEXT(AE666,"0.#"),1)=".",FALSE,TRUE)</formula>
    </cfRule>
    <cfRule type="expression" dxfId="1264" priority="636">
      <formula>IF(RIGHT(TEXT(AE666,"0.#"),1)=".",TRUE,FALSE)</formula>
    </cfRule>
  </conditionalFormatting>
  <conditionalFormatting sqref="AU664">
    <cfRule type="expression" dxfId="1263" priority="627">
      <formula>IF(RIGHT(TEXT(AU664,"0.#"),1)=".",FALSE,TRUE)</formula>
    </cfRule>
    <cfRule type="expression" dxfId="1262" priority="628">
      <formula>IF(RIGHT(TEXT(AU664,"0.#"),1)=".",TRUE,FALSE)</formula>
    </cfRule>
  </conditionalFormatting>
  <conditionalFormatting sqref="AU665">
    <cfRule type="expression" dxfId="1261" priority="625">
      <formula>IF(RIGHT(TEXT(AU665,"0.#"),1)=".",FALSE,TRUE)</formula>
    </cfRule>
    <cfRule type="expression" dxfId="1260" priority="626">
      <formula>IF(RIGHT(TEXT(AU665,"0.#"),1)=".",TRUE,FALSE)</formula>
    </cfRule>
  </conditionalFormatting>
  <conditionalFormatting sqref="AU666">
    <cfRule type="expression" dxfId="1259" priority="623">
      <formula>IF(RIGHT(TEXT(AU666,"0.#"),1)=".",FALSE,TRUE)</formula>
    </cfRule>
    <cfRule type="expression" dxfId="1258" priority="624">
      <formula>IF(RIGHT(TEXT(AU666,"0.#"),1)=".",TRUE,FALSE)</formula>
    </cfRule>
  </conditionalFormatting>
  <conditionalFormatting sqref="AQ665">
    <cfRule type="expression" dxfId="1257" priority="615">
      <formula>IF(RIGHT(TEXT(AQ665,"0.#"),1)=".",FALSE,TRUE)</formula>
    </cfRule>
    <cfRule type="expression" dxfId="1256" priority="616">
      <formula>IF(RIGHT(TEXT(AQ665,"0.#"),1)=".",TRUE,FALSE)</formula>
    </cfRule>
  </conditionalFormatting>
  <conditionalFormatting sqref="AQ666">
    <cfRule type="expression" dxfId="1255" priority="613">
      <formula>IF(RIGHT(TEXT(AQ666,"0.#"),1)=".",FALSE,TRUE)</formula>
    </cfRule>
    <cfRule type="expression" dxfId="1254" priority="614">
      <formula>IF(RIGHT(TEXT(AQ666,"0.#"),1)=".",TRUE,FALSE)</formula>
    </cfRule>
  </conditionalFormatting>
  <conditionalFormatting sqref="AQ664">
    <cfRule type="expression" dxfId="1253" priority="611">
      <formula>IF(RIGHT(TEXT(AQ664,"0.#"),1)=".",FALSE,TRUE)</formula>
    </cfRule>
    <cfRule type="expression" dxfId="1252" priority="612">
      <formula>IF(RIGHT(TEXT(AQ664,"0.#"),1)=".",TRUE,FALSE)</formula>
    </cfRule>
  </conditionalFormatting>
  <conditionalFormatting sqref="AE669">
    <cfRule type="expression" dxfId="1251" priority="609">
      <formula>IF(RIGHT(TEXT(AE669,"0.#"),1)=".",FALSE,TRUE)</formula>
    </cfRule>
    <cfRule type="expression" dxfId="1250" priority="610">
      <formula>IF(RIGHT(TEXT(AE669,"0.#"),1)=".",TRUE,FALSE)</formula>
    </cfRule>
  </conditionalFormatting>
  <conditionalFormatting sqref="AE670">
    <cfRule type="expression" dxfId="1249" priority="607">
      <formula>IF(RIGHT(TEXT(AE670,"0.#"),1)=".",FALSE,TRUE)</formula>
    </cfRule>
    <cfRule type="expression" dxfId="1248" priority="608">
      <formula>IF(RIGHT(TEXT(AE670,"0.#"),1)=".",TRUE,FALSE)</formula>
    </cfRule>
  </conditionalFormatting>
  <conditionalFormatting sqref="AE671">
    <cfRule type="expression" dxfId="1247" priority="605">
      <formula>IF(RIGHT(TEXT(AE671,"0.#"),1)=".",FALSE,TRUE)</formula>
    </cfRule>
    <cfRule type="expression" dxfId="1246" priority="606">
      <formula>IF(RIGHT(TEXT(AE671,"0.#"),1)=".",TRUE,FALSE)</formula>
    </cfRule>
  </conditionalFormatting>
  <conditionalFormatting sqref="AU669">
    <cfRule type="expression" dxfId="1245" priority="597">
      <formula>IF(RIGHT(TEXT(AU669,"0.#"),1)=".",FALSE,TRUE)</formula>
    </cfRule>
    <cfRule type="expression" dxfId="1244" priority="598">
      <formula>IF(RIGHT(TEXT(AU669,"0.#"),1)=".",TRUE,FALSE)</formula>
    </cfRule>
  </conditionalFormatting>
  <conditionalFormatting sqref="AU670">
    <cfRule type="expression" dxfId="1243" priority="595">
      <formula>IF(RIGHT(TEXT(AU670,"0.#"),1)=".",FALSE,TRUE)</formula>
    </cfRule>
    <cfRule type="expression" dxfId="1242" priority="596">
      <formula>IF(RIGHT(TEXT(AU670,"0.#"),1)=".",TRUE,FALSE)</formula>
    </cfRule>
  </conditionalFormatting>
  <conditionalFormatting sqref="AU671">
    <cfRule type="expression" dxfId="1241" priority="593">
      <formula>IF(RIGHT(TEXT(AU671,"0.#"),1)=".",FALSE,TRUE)</formula>
    </cfRule>
    <cfRule type="expression" dxfId="1240" priority="594">
      <formula>IF(RIGHT(TEXT(AU671,"0.#"),1)=".",TRUE,FALSE)</formula>
    </cfRule>
  </conditionalFormatting>
  <conditionalFormatting sqref="AQ670">
    <cfRule type="expression" dxfId="1239" priority="585">
      <formula>IF(RIGHT(TEXT(AQ670,"0.#"),1)=".",FALSE,TRUE)</formula>
    </cfRule>
    <cfRule type="expression" dxfId="1238" priority="586">
      <formula>IF(RIGHT(TEXT(AQ670,"0.#"),1)=".",TRUE,FALSE)</formula>
    </cfRule>
  </conditionalFormatting>
  <conditionalFormatting sqref="AQ671">
    <cfRule type="expression" dxfId="1237" priority="583">
      <formula>IF(RIGHT(TEXT(AQ671,"0.#"),1)=".",FALSE,TRUE)</formula>
    </cfRule>
    <cfRule type="expression" dxfId="1236" priority="584">
      <formula>IF(RIGHT(TEXT(AQ671,"0.#"),1)=".",TRUE,FALSE)</formula>
    </cfRule>
  </conditionalFormatting>
  <conditionalFormatting sqref="AQ669">
    <cfRule type="expression" dxfId="1235" priority="581">
      <formula>IF(RIGHT(TEXT(AQ669,"0.#"),1)=".",FALSE,TRUE)</formula>
    </cfRule>
    <cfRule type="expression" dxfId="1234" priority="582">
      <formula>IF(RIGHT(TEXT(AQ669,"0.#"),1)=".",TRUE,FALSE)</formula>
    </cfRule>
  </conditionalFormatting>
  <conditionalFormatting sqref="AE679">
    <cfRule type="expression" dxfId="1233" priority="579">
      <formula>IF(RIGHT(TEXT(AE679,"0.#"),1)=".",FALSE,TRUE)</formula>
    </cfRule>
    <cfRule type="expression" dxfId="1232" priority="580">
      <formula>IF(RIGHT(TEXT(AE679,"0.#"),1)=".",TRUE,FALSE)</formula>
    </cfRule>
  </conditionalFormatting>
  <conditionalFormatting sqref="AE680">
    <cfRule type="expression" dxfId="1231" priority="577">
      <formula>IF(RIGHT(TEXT(AE680,"0.#"),1)=".",FALSE,TRUE)</formula>
    </cfRule>
    <cfRule type="expression" dxfId="1230" priority="578">
      <formula>IF(RIGHT(TEXT(AE680,"0.#"),1)=".",TRUE,FALSE)</formula>
    </cfRule>
  </conditionalFormatting>
  <conditionalFormatting sqref="AE681">
    <cfRule type="expression" dxfId="1229" priority="575">
      <formula>IF(RIGHT(TEXT(AE681,"0.#"),1)=".",FALSE,TRUE)</formula>
    </cfRule>
    <cfRule type="expression" dxfId="1228" priority="576">
      <formula>IF(RIGHT(TEXT(AE681,"0.#"),1)=".",TRUE,FALSE)</formula>
    </cfRule>
  </conditionalFormatting>
  <conditionalFormatting sqref="AU679">
    <cfRule type="expression" dxfId="1227" priority="567">
      <formula>IF(RIGHT(TEXT(AU679,"0.#"),1)=".",FALSE,TRUE)</formula>
    </cfRule>
    <cfRule type="expression" dxfId="1226" priority="568">
      <formula>IF(RIGHT(TEXT(AU679,"0.#"),1)=".",TRUE,FALSE)</formula>
    </cfRule>
  </conditionalFormatting>
  <conditionalFormatting sqref="AU680">
    <cfRule type="expression" dxfId="1225" priority="565">
      <formula>IF(RIGHT(TEXT(AU680,"0.#"),1)=".",FALSE,TRUE)</formula>
    </cfRule>
    <cfRule type="expression" dxfId="1224" priority="566">
      <formula>IF(RIGHT(TEXT(AU680,"0.#"),1)=".",TRUE,FALSE)</formula>
    </cfRule>
  </conditionalFormatting>
  <conditionalFormatting sqref="AU681">
    <cfRule type="expression" dxfId="1223" priority="563">
      <formula>IF(RIGHT(TEXT(AU681,"0.#"),1)=".",FALSE,TRUE)</formula>
    </cfRule>
    <cfRule type="expression" dxfId="1222" priority="564">
      <formula>IF(RIGHT(TEXT(AU681,"0.#"),1)=".",TRUE,FALSE)</formula>
    </cfRule>
  </conditionalFormatting>
  <conditionalFormatting sqref="AQ680">
    <cfRule type="expression" dxfId="1221" priority="555">
      <formula>IF(RIGHT(TEXT(AQ680,"0.#"),1)=".",FALSE,TRUE)</formula>
    </cfRule>
    <cfRule type="expression" dxfId="1220" priority="556">
      <formula>IF(RIGHT(TEXT(AQ680,"0.#"),1)=".",TRUE,FALSE)</formula>
    </cfRule>
  </conditionalFormatting>
  <conditionalFormatting sqref="AQ681">
    <cfRule type="expression" dxfId="1219" priority="553">
      <formula>IF(RIGHT(TEXT(AQ681,"0.#"),1)=".",FALSE,TRUE)</formula>
    </cfRule>
    <cfRule type="expression" dxfId="1218" priority="554">
      <formula>IF(RIGHT(TEXT(AQ681,"0.#"),1)=".",TRUE,FALSE)</formula>
    </cfRule>
  </conditionalFormatting>
  <conditionalFormatting sqref="AQ679">
    <cfRule type="expression" dxfId="1217" priority="551">
      <formula>IF(RIGHT(TEXT(AQ679,"0.#"),1)=".",FALSE,TRUE)</formula>
    </cfRule>
    <cfRule type="expression" dxfId="1216" priority="552">
      <formula>IF(RIGHT(TEXT(AQ679,"0.#"),1)=".",TRUE,FALSE)</formula>
    </cfRule>
  </conditionalFormatting>
  <conditionalFormatting sqref="AE684">
    <cfRule type="expression" dxfId="1215" priority="549">
      <formula>IF(RIGHT(TEXT(AE684,"0.#"),1)=".",FALSE,TRUE)</formula>
    </cfRule>
    <cfRule type="expression" dxfId="1214" priority="550">
      <formula>IF(RIGHT(TEXT(AE684,"0.#"),1)=".",TRUE,FALSE)</formula>
    </cfRule>
  </conditionalFormatting>
  <conditionalFormatting sqref="AE685">
    <cfRule type="expression" dxfId="1213" priority="547">
      <formula>IF(RIGHT(TEXT(AE685,"0.#"),1)=".",FALSE,TRUE)</formula>
    </cfRule>
    <cfRule type="expression" dxfId="1212" priority="548">
      <formula>IF(RIGHT(TEXT(AE685,"0.#"),1)=".",TRUE,FALSE)</formula>
    </cfRule>
  </conditionalFormatting>
  <conditionalFormatting sqref="AE686">
    <cfRule type="expression" dxfId="1211" priority="545">
      <formula>IF(RIGHT(TEXT(AE686,"0.#"),1)=".",FALSE,TRUE)</formula>
    </cfRule>
    <cfRule type="expression" dxfId="1210" priority="546">
      <formula>IF(RIGHT(TEXT(AE686,"0.#"),1)=".",TRUE,FALSE)</formula>
    </cfRule>
  </conditionalFormatting>
  <conditionalFormatting sqref="AU684">
    <cfRule type="expression" dxfId="1209" priority="537">
      <formula>IF(RIGHT(TEXT(AU684,"0.#"),1)=".",FALSE,TRUE)</formula>
    </cfRule>
    <cfRule type="expression" dxfId="1208" priority="538">
      <formula>IF(RIGHT(TEXT(AU684,"0.#"),1)=".",TRUE,FALSE)</formula>
    </cfRule>
  </conditionalFormatting>
  <conditionalFormatting sqref="AU685">
    <cfRule type="expression" dxfId="1207" priority="535">
      <formula>IF(RIGHT(TEXT(AU685,"0.#"),1)=".",FALSE,TRUE)</formula>
    </cfRule>
    <cfRule type="expression" dxfId="1206" priority="536">
      <formula>IF(RIGHT(TEXT(AU685,"0.#"),1)=".",TRUE,FALSE)</formula>
    </cfRule>
  </conditionalFormatting>
  <conditionalFormatting sqref="AU686">
    <cfRule type="expression" dxfId="1205" priority="533">
      <formula>IF(RIGHT(TEXT(AU686,"0.#"),1)=".",FALSE,TRUE)</formula>
    </cfRule>
    <cfRule type="expression" dxfId="1204" priority="534">
      <formula>IF(RIGHT(TEXT(AU686,"0.#"),1)=".",TRUE,FALSE)</formula>
    </cfRule>
  </conditionalFormatting>
  <conditionalFormatting sqref="AQ685">
    <cfRule type="expression" dxfId="1203" priority="525">
      <formula>IF(RIGHT(TEXT(AQ685,"0.#"),1)=".",FALSE,TRUE)</formula>
    </cfRule>
    <cfRule type="expression" dxfId="1202" priority="526">
      <formula>IF(RIGHT(TEXT(AQ685,"0.#"),1)=".",TRUE,FALSE)</formula>
    </cfRule>
  </conditionalFormatting>
  <conditionalFormatting sqref="AQ686">
    <cfRule type="expression" dxfId="1201" priority="523">
      <formula>IF(RIGHT(TEXT(AQ686,"0.#"),1)=".",FALSE,TRUE)</formula>
    </cfRule>
    <cfRule type="expression" dxfId="1200" priority="524">
      <formula>IF(RIGHT(TEXT(AQ686,"0.#"),1)=".",TRUE,FALSE)</formula>
    </cfRule>
  </conditionalFormatting>
  <conditionalFormatting sqref="AQ684">
    <cfRule type="expression" dxfId="1199" priority="521">
      <formula>IF(RIGHT(TEXT(AQ684,"0.#"),1)=".",FALSE,TRUE)</formula>
    </cfRule>
    <cfRule type="expression" dxfId="1198" priority="522">
      <formula>IF(RIGHT(TEXT(AQ684,"0.#"),1)=".",TRUE,FALSE)</formula>
    </cfRule>
  </conditionalFormatting>
  <conditionalFormatting sqref="AE689">
    <cfRule type="expression" dxfId="1197" priority="519">
      <formula>IF(RIGHT(TEXT(AE689,"0.#"),1)=".",FALSE,TRUE)</formula>
    </cfRule>
    <cfRule type="expression" dxfId="1196" priority="520">
      <formula>IF(RIGHT(TEXT(AE689,"0.#"),1)=".",TRUE,FALSE)</formula>
    </cfRule>
  </conditionalFormatting>
  <conditionalFormatting sqref="AE690">
    <cfRule type="expression" dxfId="1195" priority="517">
      <formula>IF(RIGHT(TEXT(AE690,"0.#"),1)=".",FALSE,TRUE)</formula>
    </cfRule>
    <cfRule type="expression" dxfId="1194" priority="518">
      <formula>IF(RIGHT(TEXT(AE690,"0.#"),1)=".",TRUE,FALSE)</formula>
    </cfRule>
  </conditionalFormatting>
  <conditionalFormatting sqref="AE691">
    <cfRule type="expression" dxfId="1193" priority="515">
      <formula>IF(RIGHT(TEXT(AE691,"0.#"),1)=".",FALSE,TRUE)</formula>
    </cfRule>
    <cfRule type="expression" dxfId="1192" priority="516">
      <formula>IF(RIGHT(TEXT(AE691,"0.#"),1)=".",TRUE,FALSE)</formula>
    </cfRule>
  </conditionalFormatting>
  <conditionalFormatting sqref="AU689">
    <cfRule type="expression" dxfId="1191" priority="507">
      <formula>IF(RIGHT(TEXT(AU689,"0.#"),1)=".",FALSE,TRUE)</formula>
    </cfRule>
    <cfRule type="expression" dxfId="1190" priority="508">
      <formula>IF(RIGHT(TEXT(AU689,"0.#"),1)=".",TRUE,FALSE)</formula>
    </cfRule>
  </conditionalFormatting>
  <conditionalFormatting sqref="AU690">
    <cfRule type="expression" dxfId="1189" priority="505">
      <formula>IF(RIGHT(TEXT(AU690,"0.#"),1)=".",FALSE,TRUE)</formula>
    </cfRule>
    <cfRule type="expression" dxfId="1188" priority="506">
      <formula>IF(RIGHT(TEXT(AU690,"0.#"),1)=".",TRUE,FALSE)</formula>
    </cfRule>
  </conditionalFormatting>
  <conditionalFormatting sqref="AU691">
    <cfRule type="expression" dxfId="1187" priority="503">
      <formula>IF(RIGHT(TEXT(AU691,"0.#"),1)=".",FALSE,TRUE)</formula>
    </cfRule>
    <cfRule type="expression" dxfId="1186" priority="504">
      <formula>IF(RIGHT(TEXT(AU691,"0.#"),1)=".",TRUE,FALSE)</formula>
    </cfRule>
  </conditionalFormatting>
  <conditionalFormatting sqref="AQ690">
    <cfRule type="expression" dxfId="1185" priority="495">
      <formula>IF(RIGHT(TEXT(AQ690,"0.#"),1)=".",FALSE,TRUE)</formula>
    </cfRule>
    <cfRule type="expression" dxfId="1184" priority="496">
      <formula>IF(RIGHT(TEXT(AQ690,"0.#"),1)=".",TRUE,FALSE)</formula>
    </cfRule>
  </conditionalFormatting>
  <conditionalFormatting sqref="AQ691">
    <cfRule type="expression" dxfId="1183" priority="493">
      <formula>IF(RIGHT(TEXT(AQ691,"0.#"),1)=".",FALSE,TRUE)</formula>
    </cfRule>
    <cfRule type="expression" dxfId="1182" priority="494">
      <formula>IF(RIGHT(TEXT(AQ691,"0.#"),1)=".",TRUE,FALSE)</formula>
    </cfRule>
  </conditionalFormatting>
  <conditionalFormatting sqref="AQ689">
    <cfRule type="expression" dxfId="1181" priority="491">
      <formula>IF(RIGHT(TEXT(AQ689,"0.#"),1)=".",FALSE,TRUE)</formula>
    </cfRule>
    <cfRule type="expression" dxfId="1180" priority="492">
      <formula>IF(RIGHT(TEXT(AQ689,"0.#"),1)=".",TRUE,FALSE)</formula>
    </cfRule>
  </conditionalFormatting>
  <conditionalFormatting sqref="AE694">
    <cfRule type="expression" dxfId="1179" priority="489">
      <formula>IF(RIGHT(TEXT(AE694,"0.#"),1)=".",FALSE,TRUE)</formula>
    </cfRule>
    <cfRule type="expression" dxfId="1178" priority="490">
      <formula>IF(RIGHT(TEXT(AE694,"0.#"),1)=".",TRUE,FALSE)</formula>
    </cfRule>
  </conditionalFormatting>
  <conditionalFormatting sqref="AM696">
    <cfRule type="expression" dxfId="1177" priority="479">
      <formula>IF(RIGHT(TEXT(AM696,"0.#"),1)=".",FALSE,TRUE)</formula>
    </cfRule>
    <cfRule type="expression" dxfId="1176" priority="480">
      <formula>IF(RIGHT(TEXT(AM696,"0.#"),1)=".",TRUE,FALSE)</formula>
    </cfRule>
  </conditionalFormatting>
  <conditionalFormatting sqref="AE695">
    <cfRule type="expression" dxfId="1175" priority="487">
      <formula>IF(RIGHT(TEXT(AE695,"0.#"),1)=".",FALSE,TRUE)</formula>
    </cfRule>
    <cfRule type="expression" dxfId="1174" priority="488">
      <formula>IF(RIGHT(TEXT(AE695,"0.#"),1)=".",TRUE,FALSE)</formula>
    </cfRule>
  </conditionalFormatting>
  <conditionalFormatting sqref="AE696">
    <cfRule type="expression" dxfId="1173" priority="485">
      <formula>IF(RIGHT(TEXT(AE696,"0.#"),1)=".",FALSE,TRUE)</formula>
    </cfRule>
    <cfRule type="expression" dxfId="1172" priority="486">
      <formula>IF(RIGHT(TEXT(AE696,"0.#"),1)=".",TRUE,FALSE)</formula>
    </cfRule>
  </conditionalFormatting>
  <conditionalFormatting sqref="AM694">
    <cfRule type="expression" dxfId="1171" priority="483">
      <formula>IF(RIGHT(TEXT(AM694,"0.#"),1)=".",FALSE,TRUE)</formula>
    </cfRule>
    <cfRule type="expression" dxfId="1170" priority="484">
      <formula>IF(RIGHT(TEXT(AM694,"0.#"),1)=".",TRUE,FALSE)</formula>
    </cfRule>
  </conditionalFormatting>
  <conditionalFormatting sqref="AM695">
    <cfRule type="expression" dxfId="1169" priority="481">
      <formula>IF(RIGHT(TEXT(AM695,"0.#"),1)=".",FALSE,TRUE)</formula>
    </cfRule>
    <cfRule type="expression" dxfId="1168" priority="482">
      <formula>IF(RIGHT(TEXT(AM695,"0.#"),1)=".",TRUE,FALSE)</formula>
    </cfRule>
  </conditionalFormatting>
  <conditionalFormatting sqref="AU694">
    <cfRule type="expression" dxfId="1167" priority="477">
      <formula>IF(RIGHT(TEXT(AU694,"0.#"),1)=".",FALSE,TRUE)</formula>
    </cfRule>
    <cfRule type="expression" dxfId="1166" priority="478">
      <formula>IF(RIGHT(TEXT(AU694,"0.#"),1)=".",TRUE,FALSE)</formula>
    </cfRule>
  </conditionalFormatting>
  <conditionalFormatting sqref="AU695">
    <cfRule type="expression" dxfId="1165" priority="475">
      <formula>IF(RIGHT(TEXT(AU695,"0.#"),1)=".",FALSE,TRUE)</formula>
    </cfRule>
    <cfRule type="expression" dxfId="1164" priority="476">
      <formula>IF(RIGHT(TEXT(AU695,"0.#"),1)=".",TRUE,FALSE)</formula>
    </cfRule>
  </conditionalFormatting>
  <conditionalFormatting sqref="AU696">
    <cfRule type="expression" dxfId="1163" priority="473">
      <formula>IF(RIGHT(TEXT(AU696,"0.#"),1)=".",FALSE,TRUE)</formula>
    </cfRule>
    <cfRule type="expression" dxfId="1162" priority="474">
      <formula>IF(RIGHT(TEXT(AU696,"0.#"),1)=".",TRUE,FALSE)</formula>
    </cfRule>
  </conditionalFormatting>
  <conditionalFormatting sqref="AI694">
    <cfRule type="expression" dxfId="1161" priority="471">
      <formula>IF(RIGHT(TEXT(AI694,"0.#"),1)=".",FALSE,TRUE)</formula>
    </cfRule>
    <cfRule type="expression" dxfId="1160" priority="472">
      <formula>IF(RIGHT(TEXT(AI694,"0.#"),1)=".",TRUE,FALSE)</formula>
    </cfRule>
  </conditionalFormatting>
  <conditionalFormatting sqref="AI695">
    <cfRule type="expression" dxfId="1159" priority="469">
      <formula>IF(RIGHT(TEXT(AI695,"0.#"),1)=".",FALSE,TRUE)</formula>
    </cfRule>
    <cfRule type="expression" dxfId="1158" priority="470">
      <formula>IF(RIGHT(TEXT(AI695,"0.#"),1)=".",TRUE,FALSE)</formula>
    </cfRule>
  </conditionalFormatting>
  <conditionalFormatting sqref="AQ695">
    <cfRule type="expression" dxfId="1157" priority="465">
      <formula>IF(RIGHT(TEXT(AQ695,"0.#"),1)=".",FALSE,TRUE)</formula>
    </cfRule>
    <cfRule type="expression" dxfId="1156" priority="466">
      <formula>IF(RIGHT(TEXT(AQ695,"0.#"),1)=".",TRUE,FALSE)</formula>
    </cfRule>
  </conditionalFormatting>
  <conditionalFormatting sqref="AQ696">
    <cfRule type="expression" dxfId="1155" priority="463">
      <formula>IF(RIGHT(TEXT(AQ696,"0.#"),1)=".",FALSE,TRUE)</formula>
    </cfRule>
    <cfRule type="expression" dxfId="1154" priority="464">
      <formula>IF(RIGHT(TEXT(AQ696,"0.#"),1)=".",TRUE,FALSE)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16383" man="1"/>
    <brk id="699" max="16383" man="1"/>
    <brk id="725" max="16383" man="1"/>
    <brk id="747" max="16383" man="1"/>
    <brk id="777" max="16383"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P19" sqref="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536</v>
      </c>
      <c r="AA1" s="29" t="s">
        <v>82</v>
      </c>
      <c r="AB1" s="29" t="s">
        <v>537</v>
      </c>
      <c r="AC1" s="29" t="s">
        <v>34</v>
      </c>
      <c r="AD1" s="28"/>
      <c r="AE1" s="29" t="s">
        <v>46</v>
      </c>
      <c r="AF1" s="30"/>
      <c r="AG1" s="51" t="s">
        <v>244</v>
      </c>
      <c r="AI1" s="51" t="s">
        <v>253</v>
      </c>
      <c r="AK1" s="51" t="s">
        <v>258</v>
      </c>
      <c r="AM1" s="82"/>
      <c r="AN1" s="82"/>
      <c r="AP1" s="28" t="s">
        <v>345</v>
      </c>
    </row>
    <row r="2" spans="1:42" ht="13.5" customHeight="1" x14ac:dyDescent="0.15">
      <c r="A2" s="14" t="s">
        <v>85</v>
      </c>
      <c r="B2" s="15"/>
      <c r="C2" s="13" t="str">
        <f>IF(B2="","",A2)</f>
        <v/>
      </c>
      <c r="D2" s="13" t="str">
        <f>IF(C2="","",IF(D1&lt;&gt;"",CONCATENATE(D1,"、",C2),C2))</f>
        <v/>
      </c>
      <c r="F2" s="12" t="s">
        <v>72</v>
      </c>
      <c r="G2" s="17" t="s">
        <v>708</v>
      </c>
      <c r="H2" s="13" t="str">
        <f>IF(G2="","",F2)</f>
        <v>一般会計</v>
      </c>
      <c r="I2" s="13" t="str">
        <f>IF(H2="","",IF(I1&lt;&gt;"",CONCATENATE(I1,"、",H2),H2))</f>
        <v>一般会計</v>
      </c>
      <c r="K2" s="14" t="s">
        <v>103</v>
      </c>
      <c r="L2" s="15" t="s">
        <v>708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399</v>
      </c>
      <c r="AB2" s="94" t="s">
        <v>631</v>
      </c>
      <c r="AC2" s="95" t="s">
        <v>135</v>
      </c>
      <c r="AD2" s="28"/>
      <c r="AE2" s="43" t="s">
        <v>174</v>
      </c>
      <c r="AF2" s="30"/>
      <c r="AG2" s="53" t="s">
        <v>360</v>
      </c>
      <c r="AI2" s="51" t="s">
        <v>394</v>
      </c>
      <c r="AK2" s="51" t="s">
        <v>259</v>
      </c>
      <c r="AM2" s="82"/>
      <c r="AN2" s="82"/>
      <c r="AP2" s="53" t="s">
        <v>360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708</v>
      </c>
      <c r="R3" s="13" t="str">
        <f t="shared" ref="R3:R8" si="3">IF(Q3="","",P3)</f>
        <v>委託・請負</v>
      </c>
      <c r="S3" s="13" t="str">
        <f t="shared" ref="S3:S8" si="4">IF(R3="",S2,IF(S2&lt;&gt;"",CONCATENATE(S2,"、",R3),R3))</f>
        <v>委託・請負</v>
      </c>
      <c r="T3" s="13"/>
      <c r="U3" s="32" t="s">
        <v>663</v>
      </c>
      <c r="W3" s="32" t="s">
        <v>150</v>
      </c>
      <c r="Y3" s="32" t="s">
        <v>69</v>
      </c>
      <c r="Z3" s="32" t="s">
        <v>538</v>
      </c>
      <c r="AA3" s="94" t="s">
        <v>499</v>
      </c>
      <c r="AB3" s="94" t="s">
        <v>632</v>
      </c>
      <c r="AC3" s="95" t="s">
        <v>136</v>
      </c>
      <c r="AD3" s="28"/>
      <c r="AE3" s="43" t="s">
        <v>175</v>
      </c>
      <c r="AF3" s="30"/>
      <c r="AG3" s="53" t="s">
        <v>361</v>
      </c>
      <c r="AI3" s="51" t="s">
        <v>252</v>
      </c>
      <c r="AK3" s="51" t="str">
        <f>CHAR(CODE(AK2)+1)</f>
        <v>B</v>
      </c>
      <c r="AM3" s="82"/>
      <c r="AN3" s="82"/>
      <c r="AP3" s="53" t="s">
        <v>361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664</v>
      </c>
      <c r="W4" s="32" t="s">
        <v>151</v>
      </c>
      <c r="Y4" s="32" t="s">
        <v>406</v>
      </c>
      <c r="Z4" s="32" t="s">
        <v>539</v>
      </c>
      <c r="AA4" s="94" t="s">
        <v>500</v>
      </c>
      <c r="AB4" s="94" t="s">
        <v>633</v>
      </c>
      <c r="AC4" s="94" t="s">
        <v>137</v>
      </c>
      <c r="AD4" s="28"/>
      <c r="AE4" s="43" t="s">
        <v>176</v>
      </c>
      <c r="AF4" s="30"/>
      <c r="AG4" s="53" t="s">
        <v>362</v>
      </c>
      <c r="AI4" s="51" t="s">
        <v>254</v>
      </c>
      <c r="AK4" s="51" t="str">
        <f t="shared" ref="AK4:AK49" si="7">CHAR(CODE(AK3)+1)</f>
        <v>C</v>
      </c>
      <c r="AM4" s="82"/>
      <c r="AN4" s="82"/>
      <c r="AP4" s="53" t="s">
        <v>362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688</v>
      </c>
      <c r="Y5" s="32" t="s">
        <v>407</v>
      </c>
      <c r="Z5" s="32" t="s">
        <v>540</v>
      </c>
      <c r="AA5" s="94" t="s">
        <v>501</v>
      </c>
      <c r="AB5" s="94" t="s">
        <v>634</v>
      </c>
      <c r="AC5" s="94" t="s">
        <v>177</v>
      </c>
      <c r="AD5" s="31"/>
      <c r="AE5" s="43" t="s">
        <v>373</v>
      </c>
      <c r="AF5" s="30"/>
      <c r="AG5" s="53" t="s">
        <v>363</v>
      </c>
      <c r="AI5" s="51" t="s">
        <v>403</v>
      </c>
      <c r="AK5" s="51" t="str">
        <f t="shared" si="7"/>
        <v>D</v>
      </c>
      <c r="AP5" s="53" t="s">
        <v>363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375</v>
      </c>
      <c r="W6" s="32" t="s">
        <v>152</v>
      </c>
      <c r="Y6" s="32" t="s">
        <v>408</v>
      </c>
      <c r="Z6" s="32" t="s">
        <v>541</v>
      </c>
      <c r="AA6" s="94" t="s">
        <v>502</v>
      </c>
      <c r="AB6" s="94" t="s">
        <v>635</v>
      </c>
      <c r="AC6" s="94" t="s">
        <v>138</v>
      </c>
      <c r="AD6" s="31"/>
      <c r="AE6" s="43" t="s">
        <v>370</v>
      </c>
      <c r="AF6" s="30"/>
      <c r="AG6" s="53" t="s">
        <v>364</v>
      </c>
      <c r="AI6" s="51" t="s">
        <v>404</v>
      </c>
      <c r="AK6" s="51" t="str">
        <f>CHAR(CODE(AK5)+1)</f>
        <v>E</v>
      </c>
      <c r="AP6" s="53" t="s">
        <v>364</v>
      </c>
    </row>
    <row r="7" spans="1:42" ht="13.5" customHeight="1" x14ac:dyDescent="0.15">
      <c r="A7" s="14" t="s">
        <v>90</v>
      </c>
      <c r="B7" s="15"/>
      <c r="C7" s="13" t="str">
        <f t="shared" si="0"/>
        <v/>
      </c>
      <c r="D7" s="13" t="str">
        <f t="shared" si="8"/>
        <v/>
      </c>
      <c r="F7" s="18" t="s">
        <v>295</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409</v>
      </c>
      <c r="Z7" s="32" t="s">
        <v>542</v>
      </c>
      <c r="AA7" s="94" t="s">
        <v>503</v>
      </c>
      <c r="AB7" s="94" t="s">
        <v>636</v>
      </c>
      <c r="AC7" s="31"/>
      <c r="AD7" s="31"/>
      <c r="AE7" s="32" t="s">
        <v>138</v>
      </c>
      <c r="AF7" s="30"/>
      <c r="AG7" s="53" t="s">
        <v>365</v>
      </c>
      <c r="AH7" s="85"/>
      <c r="AI7" s="53" t="s">
        <v>388</v>
      </c>
      <c r="AK7" s="51" t="str">
        <f>CHAR(CODE(AK6)+1)</f>
        <v>F</v>
      </c>
      <c r="AP7" s="53" t="s">
        <v>365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401</v>
      </c>
      <c r="W8" s="32" t="s">
        <v>154</v>
      </c>
      <c r="Y8" s="32" t="s">
        <v>410</v>
      </c>
      <c r="Z8" s="32" t="s">
        <v>543</v>
      </c>
      <c r="AA8" s="94" t="s">
        <v>504</v>
      </c>
      <c r="AB8" s="94" t="s">
        <v>637</v>
      </c>
      <c r="AC8" s="31"/>
      <c r="AD8" s="31"/>
      <c r="AE8" s="31"/>
      <c r="AF8" s="30"/>
      <c r="AG8" s="53" t="s">
        <v>366</v>
      </c>
      <c r="AI8" s="51" t="s">
        <v>389</v>
      </c>
      <c r="AK8" s="51" t="str">
        <f t="shared" si="7"/>
        <v>G</v>
      </c>
      <c r="AP8" s="53" t="s">
        <v>366</v>
      </c>
    </row>
    <row r="9" spans="1:42" ht="13.5" customHeight="1" x14ac:dyDescent="0.15">
      <c r="A9" s="14" t="s">
        <v>92</v>
      </c>
      <c r="B9" s="15"/>
      <c r="C9" s="13" t="str">
        <f t="shared" si="0"/>
        <v/>
      </c>
      <c r="D9" s="13" t="str">
        <f t="shared" si="8"/>
        <v/>
      </c>
      <c r="F9" s="18" t="s">
        <v>296</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411</v>
      </c>
      <c r="Z9" s="32" t="s">
        <v>544</v>
      </c>
      <c r="AA9" s="94" t="s">
        <v>505</v>
      </c>
      <c r="AB9" s="94" t="s">
        <v>638</v>
      </c>
      <c r="AC9" s="31"/>
      <c r="AD9" s="31"/>
      <c r="AE9" s="31"/>
      <c r="AF9" s="30"/>
      <c r="AG9" s="53" t="s">
        <v>367</v>
      </c>
      <c r="AI9" s="81"/>
      <c r="AK9" s="51" t="str">
        <f t="shared" si="7"/>
        <v>H</v>
      </c>
      <c r="AP9" s="53" t="s">
        <v>367</v>
      </c>
    </row>
    <row r="10" spans="1:42" ht="13.5" customHeight="1" x14ac:dyDescent="0.15">
      <c r="A10" s="14" t="s">
        <v>317</v>
      </c>
      <c r="B10" s="15"/>
      <c r="C10" s="13" t="str">
        <f t="shared" si="0"/>
        <v/>
      </c>
      <c r="D10" s="13" t="str">
        <f t="shared" si="8"/>
        <v/>
      </c>
      <c r="F10" s="18" t="s">
        <v>117</v>
      </c>
      <c r="G10" s="17"/>
      <c r="H10" s="13" t="str">
        <f t="shared" si="1"/>
        <v/>
      </c>
      <c r="I10" s="13" t="str">
        <f t="shared" si="5"/>
        <v>一般会計</v>
      </c>
      <c r="K10" s="14" t="s">
        <v>321</v>
      </c>
      <c r="L10" s="15"/>
      <c r="M10" s="13" t="str">
        <f t="shared" si="2"/>
        <v/>
      </c>
      <c r="N10" s="13" t="str">
        <f t="shared" si="6"/>
        <v>社会保障</v>
      </c>
      <c r="O10" s="13"/>
      <c r="P10" s="13" t="str">
        <f>S8</f>
        <v>委託・請負</v>
      </c>
      <c r="Q10" s="19"/>
      <c r="T10" s="13"/>
      <c r="W10" s="32" t="s">
        <v>156</v>
      </c>
      <c r="Y10" s="32" t="s">
        <v>412</v>
      </c>
      <c r="Z10" s="32" t="s">
        <v>545</v>
      </c>
      <c r="AA10" s="94" t="s">
        <v>506</v>
      </c>
      <c r="AB10" s="94" t="s">
        <v>639</v>
      </c>
      <c r="AC10" s="31"/>
      <c r="AD10" s="31"/>
      <c r="AE10" s="31"/>
      <c r="AF10" s="30"/>
      <c r="AG10" s="53" t="s">
        <v>352</v>
      </c>
      <c r="AK10" s="51" t="str">
        <f t="shared" si="7"/>
        <v>I</v>
      </c>
      <c r="AP10" s="51" t="s">
        <v>346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413</v>
      </c>
      <c r="Z11" s="32" t="s">
        <v>546</v>
      </c>
      <c r="AA11" s="94" t="s">
        <v>507</v>
      </c>
      <c r="AB11" s="94" t="s">
        <v>640</v>
      </c>
      <c r="AC11" s="31"/>
      <c r="AD11" s="31"/>
      <c r="AE11" s="31"/>
      <c r="AF11" s="30"/>
      <c r="AG11" s="51" t="s">
        <v>355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665</v>
      </c>
      <c r="W12" s="32" t="s">
        <v>158</v>
      </c>
      <c r="Y12" s="32" t="s">
        <v>414</v>
      </c>
      <c r="Z12" s="32" t="s">
        <v>547</v>
      </c>
      <c r="AA12" s="94" t="s">
        <v>508</v>
      </c>
      <c r="AB12" s="94" t="s">
        <v>641</v>
      </c>
      <c r="AC12" s="31"/>
      <c r="AD12" s="31"/>
      <c r="AE12" s="31"/>
      <c r="AF12" s="30"/>
      <c r="AG12" s="51" t="s">
        <v>353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415</v>
      </c>
      <c r="Z13" s="32" t="s">
        <v>548</v>
      </c>
      <c r="AA13" s="94" t="s">
        <v>509</v>
      </c>
      <c r="AB13" s="94" t="s">
        <v>642</v>
      </c>
      <c r="AC13" s="31"/>
      <c r="AD13" s="31"/>
      <c r="AE13" s="31"/>
      <c r="AF13" s="30"/>
      <c r="AG13" s="51" t="s">
        <v>354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666</v>
      </c>
      <c r="W14" s="32" t="s">
        <v>160</v>
      </c>
      <c r="Y14" s="32" t="s">
        <v>416</v>
      </c>
      <c r="Z14" s="32" t="s">
        <v>549</v>
      </c>
      <c r="AA14" s="94" t="s">
        <v>510</v>
      </c>
      <c r="AB14" s="94" t="s">
        <v>643</v>
      </c>
      <c r="AC14" s="31"/>
      <c r="AD14" s="31"/>
      <c r="AE14" s="31"/>
      <c r="AF14" s="30"/>
      <c r="AG14" s="81"/>
      <c r="AK14" s="51" t="str">
        <f t="shared" si="7"/>
        <v>M</v>
      </c>
    </row>
    <row r="15" spans="1:42" ht="13.5" customHeight="1" x14ac:dyDescent="0.15">
      <c r="A15" s="14" t="s">
        <v>97</v>
      </c>
      <c r="B15" s="15" t="s">
        <v>708</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667</v>
      </c>
      <c r="W15" s="32" t="s">
        <v>161</v>
      </c>
      <c r="Y15" s="32" t="s">
        <v>417</v>
      </c>
      <c r="Z15" s="32" t="s">
        <v>550</v>
      </c>
      <c r="AA15" s="94" t="s">
        <v>511</v>
      </c>
      <c r="AB15" s="94" t="s">
        <v>644</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668</v>
      </c>
      <c r="W16" s="32" t="s">
        <v>162</v>
      </c>
      <c r="Y16" s="32" t="s">
        <v>418</v>
      </c>
      <c r="Z16" s="32" t="s">
        <v>551</v>
      </c>
      <c r="AA16" s="94" t="s">
        <v>512</v>
      </c>
      <c r="AB16" s="94" t="s">
        <v>645</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669</v>
      </c>
      <c r="W17" s="32" t="s">
        <v>163</v>
      </c>
      <c r="Y17" s="32" t="s">
        <v>419</v>
      </c>
      <c r="Z17" s="32" t="s">
        <v>552</v>
      </c>
      <c r="AA17" s="94" t="s">
        <v>513</v>
      </c>
      <c r="AB17" s="94" t="s">
        <v>646</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670</v>
      </c>
      <c r="W18" s="32" t="s">
        <v>164</v>
      </c>
      <c r="Y18" s="32" t="s">
        <v>420</v>
      </c>
      <c r="Z18" s="32" t="s">
        <v>553</v>
      </c>
      <c r="AA18" s="94" t="s">
        <v>514</v>
      </c>
      <c r="AB18" s="94" t="s">
        <v>647</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671</v>
      </c>
      <c r="W19" s="32" t="s">
        <v>165</v>
      </c>
      <c r="Y19" s="32" t="s">
        <v>421</v>
      </c>
      <c r="Z19" s="32" t="s">
        <v>554</v>
      </c>
      <c r="AA19" s="94" t="s">
        <v>515</v>
      </c>
      <c r="AB19" s="94" t="s">
        <v>648</v>
      </c>
      <c r="AC19" s="31"/>
      <c r="AD19" s="31"/>
      <c r="AE19" s="31"/>
      <c r="AF19" s="30"/>
      <c r="AK19" s="51" t="str">
        <f t="shared" si="7"/>
        <v>R</v>
      </c>
    </row>
    <row r="20" spans="1:37" ht="13.5" customHeight="1" x14ac:dyDescent="0.15">
      <c r="A20" s="14" t="s">
        <v>306</v>
      </c>
      <c r="B20" s="15"/>
      <c r="C20" s="13" t="str">
        <f t="shared" si="9"/>
        <v/>
      </c>
      <c r="D20" s="13" t="str">
        <f t="shared" si="8"/>
        <v>男女共同参画</v>
      </c>
      <c r="F20" s="18" t="s">
        <v>305</v>
      </c>
      <c r="G20" s="17"/>
      <c r="H20" s="13" t="str">
        <f t="shared" si="1"/>
        <v/>
      </c>
      <c r="I20" s="13" t="str">
        <f t="shared" si="5"/>
        <v>一般会計</v>
      </c>
      <c r="K20" s="13"/>
      <c r="L20" s="13"/>
      <c r="O20" s="13"/>
      <c r="P20" s="13"/>
      <c r="Q20" s="19"/>
      <c r="T20" s="13"/>
      <c r="U20" s="32" t="s">
        <v>672</v>
      </c>
      <c r="W20" s="32" t="s">
        <v>166</v>
      </c>
      <c r="Y20" s="32" t="s">
        <v>422</v>
      </c>
      <c r="Z20" s="32" t="s">
        <v>555</v>
      </c>
      <c r="AA20" s="94" t="s">
        <v>516</v>
      </c>
      <c r="AB20" s="94" t="s">
        <v>649</v>
      </c>
      <c r="AC20" s="31"/>
      <c r="AD20" s="31"/>
      <c r="AE20" s="31"/>
      <c r="AF20" s="30"/>
      <c r="AK20" s="51" t="str">
        <f t="shared" si="7"/>
        <v>S</v>
      </c>
    </row>
    <row r="21" spans="1:37" ht="13.5" customHeight="1" x14ac:dyDescent="0.15">
      <c r="A21" s="14" t="s">
        <v>307</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673</v>
      </c>
      <c r="W21" s="32" t="s">
        <v>167</v>
      </c>
      <c r="Y21" s="32" t="s">
        <v>423</v>
      </c>
      <c r="Z21" s="32" t="s">
        <v>556</v>
      </c>
      <c r="AA21" s="94" t="s">
        <v>517</v>
      </c>
      <c r="AB21" s="94" t="s">
        <v>650</v>
      </c>
      <c r="AC21" s="31"/>
      <c r="AD21" s="31"/>
      <c r="AE21" s="31"/>
      <c r="AF21" s="30"/>
      <c r="AK21" s="51" t="str">
        <f t="shared" si="7"/>
        <v>T</v>
      </c>
    </row>
    <row r="22" spans="1:37" ht="13.5" customHeight="1" x14ac:dyDescent="0.15">
      <c r="A22" s="14" t="s">
        <v>308</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674</v>
      </c>
      <c r="W22" s="32" t="s">
        <v>168</v>
      </c>
      <c r="Y22" s="32" t="s">
        <v>424</v>
      </c>
      <c r="Z22" s="32" t="s">
        <v>557</v>
      </c>
      <c r="AA22" s="94" t="s">
        <v>518</v>
      </c>
      <c r="AB22" s="94" t="s">
        <v>651</v>
      </c>
      <c r="AC22" s="31"/>
      <c r="AD22" s="31"/>
      <c r="AE22" s="31"/>
      <c r="AF22" s="30"/>
      <c r="AK22" s="51" t="str">
        <f t="shared" si="7"/>
        <v>U</v>
      </c>
    </row>
    <row r="23" spans="1:37" ht="13.5" customHeight="1" x14ac:dyDescent="0.15">
      <c r="A23" s="14" t="s">
        <v>309</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675</v>
      </c>
      <c r="W23" s="32" t="s">
        <v>691</v>
      </c>
      <c r="Y23" s="32" t="s">
        <v>425</v>
      </c>
      <c r="Z23" s="32" t="s">
        <v>558</v>
      </c>
      <c r="AA23" s="94" t="s">
        <v>519</v>
      </c>
      <c r="AB23" s="94" t="s">
        <v>652</v>
      </c>
      <c r="AC23" s="31"/>
      <c r="AD23" s="31"/>
      <c r="AE23" s="31"/>
      <c r="AF23" s="30"/>
      <c r="AK23" s="51" t="str">
        <f t="shared" si="7"/>
        <v>V</v>
      </c>
    </row>
    <row r="24" spans="1:37" ht="13.5" customHeight="1" x14ac:dyDescent="0.15">
      <c r="A24" s="88" t="s">
        <v>392</v>
      </c>
      <c r="B24" s="15"/>
      <c r="C24" s="13" t="str">
        <f t="shared" si="9"/>
        <v/>
      </c>
      <c r="D24" s="13" t="str">
        <f>IF(C24="",D23,IF(D23&lt;&gt;"",CONCATENATE(D23,"、",C24),C24))</f>
        <v>男女共同参画</v>
      </c>
      <c r="F24" s="18" t="s">
        <v>397</v>
      </c>
      <c r="G24" s="17"/>
      <c r="H24" s="13" t="str">
        <f t="shared" si="1"/>
        <v/>
      </c>
      <c r="I24" s="13" t="str">
        <f t="shared" si="5"/>
        <v>一般会計</v>
      </c>
      <c r="K24" s="13"/>
      <c r="L24" s="13"/>
      <c r="O24" s="13"/>
      <c r="P24" s="13"/>
      <c r="Q24" s="19"/>
      <c r="T24" s="13"/>
      <c r="U24" s="32" t="s">
        <v>676</v>
      </c>
      <c r="Y24" s="32" t="s">
        <v>426</v>
      </c>
      <c r="Z24" s="32" t="s">
        <v>559</v>
      </c>
      <c r="AA24" s="94" t="s">
        <v>520</v>
      </c>
      <c r="AB24" s="94" t="s">
        <v>653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677</v>
      </c>
      <c r="Y25" s="32" t="s">
        <v>427</v>
      </c>
      <c r="Z25" s="32" t="s">
        <v>560</v>
      </c>
      <c r="AA25" s="94" t="s">
        <v>521</v>
      </c>
      <c r="AB25" s="94" t="s">
        <v>654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678</v>
      </c>
      <c r="Y26" s="32" t="s">
        <v>428</v>
      </c>
      <c r="Z26" s="32" t="s">
        <v>561</v>
      </c>
      <c r="AA26" s="94" t="s">
        <v>522</v>
      </c>
      <c r="AB26" s="94" t="s">
        <v>655</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679</v>
      </c>
      <c r="Y27" s="32" t="s">
        <v>429</v>
      </c>
      <c r="Z27" s="32" t="s">
        <v>562</v>
      </c>
      <c r="AA27" s="94" t="s">
        <v>523</v>
      </c>
      <c r="AB27" s="94" t="s">
        <v>656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680</v>
      </c>
      <c r="Y28" s="32" t="s">
        <v>430</v>
      </c>
      <c r="Z28" s="32" t="s">
        <v>563</v>
      </c>
      <c r="AA28" s="94" t="s">
        <v>524</v>
      </c>
      <c r="AB28" s="94" t="s">
        <v>657</v>
      </c>
      <c r="AC28" s="31"/>
      <c r="AD28" s="31"/>
      <c r="AE28" s="31"/>
      <c r="AF28" s="30"/>
      <c r="AK28" s="51" t="s">
        <v>260</v>
      </c>
    </row>
    <row r="29" spans="1:37" ht="13.5" customHeight="1" x14ac:dyDescent="0.15">
      <c r="A29" s="13"/>
      <c r="B29" s="13"/>
      <c r="F29" s="18" t="s">
        <v>297</v>
      </c>
      <c r="G29" s="17"/>
      <c r="H29" s="13" t="str">
        <f t="shared" si="1"/>
        <v/>
      </c>
      <c r="I29" s="13" t="str">
        <f t="shared" si="5"/>
        <v>一般会計</v>
      </c>
      <c r="K29" s="13"/>
      <c r="L29" s="13"/>
      <c r="O29" s="13"/>
      <c r="P29" s="13"/>
      <c r="Q29" s="19"/>
      <c r="T29" s="13"/>
      <c r="U29" s="32" t="s">
        <v>681</v>
      </c>
      <c r="Y29" s="32" t="s">
        <v>431</v>
      </c>
      <c r="Z29" s="32" t="s">
        <v>564</v>
      </c>
      <c r="AA29" s="94" t="s">
        <v>525</v>
      </c>
      <c r="AB29" s="94" t="s">
        <v>658</v>
      </c>
      <c r="AC29" s="31"/>
      <c r="AD29" s="31"/>
      <c r="AE29" s="31"/>
      <c r="AF29" s="30"/>
      <c r="AK29" s="51" t="str">
        <f t="shared" si="7"/>
        <v>b</v>
      </c>
    </row>
    <row r="30" spans="1:37" ht="13.5" customHeight="1" x14ac:dyDescent="0.15">
      <c r="A30" s="13"/>
      <c r="B30" s="13"/>
      <c r="F30" s="18" t="s">
        <v>298</v>
      </c>
      <c r="G30" s="17"/>
      <c r="H30" s="13" t="str">
        <f t="shared" si="1"/>
        <v/>
      </c>
      <c r="I30" s="13" t="str">
        <f t="shared" si="5"/>
        <v>一般会計</v>
      </c>
      <c r="K30" s="13"/>
      <c r="L30" s="13"/>
      <c r="O30" s="13"/>
      <c r="P30" s="13"/>
      <c r="Q30" s="19"/>
      <c r="T30" s="13"/>
      <c r="U30" s="32" t="s">
        <v>682</v>
      </c>
      <c r="Y30" s="32" t="s">
        <v>432</v>
      </c>
      <c r="Z30" s="32" t="s">
        <v>565</v>
      </c>
      <c r="AA30" s="94" t="s">
        <v>526</v>
      </c>
      <c r="AB30" s="94" t="s">
        <v>659</v>
      </c>
      <c r="AC30" s="31"/>
      <c r="AD30" s="31"/>
      <c r="AE30" s="31"/>
      <c r="AF30" s="30"/>
      <c r="AK30" s="51" t="str">
        <f t="shared" si="7"/>
        <v>c</v>
      </c>
    </row>
    <row r="31" spans="1:37" ht="13.5" customHeight="1" x14ac:dyDescent="0.15">
      <c r="A31" s="13"/>
      <c r="B31" s="13"/>
      <c r="F31" s="18" t="s">
        <v>299</v>
      </c>
      <c r="G31" s="17"/>
      <c r="H31" s="13" t="str">
        <f t="shared" si="1"/>
        <v/>
      </c>
      <c r="I31" s="13" t="str">
        <f t="shared" si="5"/>
        <v>一般会計</v>
      </c>
      <c r="K31" s="13"/>
      <c r="L31" s="13"/>
      <c r="O31" s="13"/>
      <c r="P31" s="13"/>
      <c r="Q31" s="19"/>
      <c r="T31" s="13"/>
      <c r="U31" s="32" t="s">
        <v>683</v>
      </c>
      <c r="Y31" s="32" t="s">
        <v>433</v>
      </c>
      <c r="Z31" s="32" t="s">
        <v>566</v>
      </c>
      <c r="AA31" s="94" t="s">
        <v>527</v>
      </c>
      <c r="AB31" s="94" t="s">
        <v>660</v>
      </c>
      <c r="AC31" s="31"/>
      <c r="AD31" s="31"/>
      <c r="AE31" s="31"/>
      <c r="AF31" s="30"/>
      <c r="AK31" s="51" t="str">
        <f t="shared" si="7"/>
        <v>d</v>
      </c>
    </row>
    <row r="32" spans="1:37" ht="13.5" customHeight="1" x14ac:dyDescent="0.15">
      <c r="A32" s="13"/>
      <c r="B32" s="13"/>
      <c r="F32" s="18" t="s">
        <v>300</v>
      </c>
      <c r="G32" s="17"/>
      <c r="H32" s="13" t="str">
        <f t="shared" si="1"/>
        <v/>
      </c>
      <c r="I32" s="13" t="str">
        <f t="shared" si="5"/>
        <v>一般会計</v>
      </c>
      <c r="K32" s="13"/>
      <c r="L32" s="13"/>
      <c r="O32" s="13"/>
      <c r="P32" s="13"/>
      <c r="Q32" s="19"/>
      <c r="T32" s="13"/>
      <c r="U32" s="32" t="s">
        <v>684</v>
      </c>
      <c r="Y32" s="32" t="s">
        <v>434</v>
      </c>
      <c r="Z32" s="32" t="s">
        <v>567</v>
      </c>
      <c r="AA32" s="94" t="s">
        <v>70</v>
      </c>
      <c r="AB32" s="94" t="s">
        <v>70</v>
      </c>
      <c r="AC32" s="31"/>
      <c r="AD32" s="31"/>
      <c r="AE32" s="31"/>
      <c r="AF32" s="30"/>
      <c r="AK32" s="51" t="str">
        <f t="shared" si="7"/>
        <v>e</v>
      </c>
    </row>
    <row r="33" spans="1:37" ht="13.5" customHeight="1" x14ac:dyDescent="0.15">
      <c r="A33" s="13"/>
      <c r="B33" s="13"/>
      <c r="F33" s="18" t="s">
        <v>301</v>
      </c>
      <c r="G33" s="17"/>
      <c r="H33" s="13" t="str">
        <f t="shared" si="1"/>
        <v/>
      </c>
      <c r="I33" s="13" t="str">
        <f t="shared" si="5"/>
        <v>一般会計</v>
      </c>
      <c r="K33" s="13"/>
      <c r="L33" s="13"/>
      <c r="O33" s="13"/>
      <c r="P33" s="13"/>
      <c r="Q33" s="19"/>
      <c r="T33" s="13"/>
      <c r="U33" s="32" t="s">
        <v>685</v>
      </c>
      <c r="Y33" s="32" t="s">
        <v>435</v>
      </c>
      <c r="Z33" s="32" t="s">
        <v>568</v>
      </c>
      <c r="AA33" s="75"/>
      <c r="AB33" s="31"/>
      <c r="AC33" s="31"/>
      <c r="AD33" s="31"/>
      <c r="AE33" s="31"/>
      <c r="AF33" s="30"/>
      <c r="AK33" s="51" t="str">
        <f t="shared" si="7"/>
        <v>f</v>
      </c>
    </row>
    <row r="34" spans="1:37" ht="13.5" customHeight="1" x14ac:dyDescent="0.15">
      <c r="A34" s="13"/>
      <c r="B34" s="13"/>
      <c r="F34" s="18" t="s">
        <v>302</v>
      </c>
      <c r="G34" s="17"/>
      <c r="H34" s="13" t="str">
        <f t="shared" si="1"/>
        <v/>
      </c>
      <c r="I34" s="13" t="str">
        <f t="shared" si="5"/>
        <v>一般会計</v>
      </c>
      <c r="K34" s="13"/>
      <c r="L34" s="13"/>
      <c r="O34" s="13"/>
      <c r="P34" s="13"/>
      <c r="Q34" s="19"/>
      <c r="T34" s="13"/>
      <c r="U34" s="32" t="s">
        <v>686</v>
      </c>
      <c r="Y34" s="32" t="s">
        <v>436</v>
      </c>
      <c r="Z34" s="32" t="s">
        <v>569</v>
      </c>
      <c r="AB34" s="31"/>
      <c r="AC34" s="31"/>
      <c r="AD34" s="31"/>
      <c r="AE34" s="31"/>
      <c r="AF34" s="30"/>
      <c r="AK34" s="51" t="str">
        <f t="shared" si="7"/>
        <v>g</v>
      </c>
    </row>
    <row r="35" spans="1:37" ht="13.5" customHeight="1" x14ac:dyDescent="0.15">
      <c r="A35" s="13"/>
      <c r="B35" s="13"/>
      <c r="F35" s="18" t="s">
        <v>303</v>
      </c>
      <c r="G35" s="17"/>
      <c r="H35" s="13" t="str">
        <f t="shared" si="1"/>
        <v/>
      </c>
      <c r="I35" s="13" t="str">
        <f t="shared" si="5"/>
        <v>一般会計</v>
      </c>
      <c r="K35" s="13"/>
      <c r="L35" s="13"/>
      <c r="O35" s="13"/>
      <c r="P35" s="13"/>
      <c r="Q35" s="19"/>
      <c r="T35" s="13"/>
      <c r="Y35" s="32" t="s">
        <v>437</v>
      </c>
      <c r="Z35" s="32" t="s">
        <v>570</v>
      </c>
      <c r="AC35" s="31"/>
      <c r="AF35" s="30"/>
      <c r="AK35" s="51" t="str">
        <f t="shared" si="7"/>
        <v>h</v>
      </c>
    </row>
    <row r="36" spans="1:37" ht="13.5" customHeight="1" x14ac:dyDescent="0.15">
      <c r="A36" s="13"/>
      <c r="B36" s="13"/>
      <c r="F36" s="18" t="s">
        <v>304</v>
      </c>
      <c r="G36" s="17"/>
      <c r="H36" s="13" t="str">
        <f t="shared" si="1"/>
        <v/>
      </c>
      <c r="I36" s="13" t="str">
        <f t="shared" si="5"/>
        <v>一般会計</v>
      </c>
      <c r="K36" s="13"/>
      <c r="L36" s="13"/>
      <c r="O36" s="13"/>
      <c r="P36" s="13"/>
      <c r="Q36" s="19"/>
      <c r="T36" s="13"/>
      <c r="U36" s="32" t="s">
        <v>687</v>
      </c>
      <c r="Y36" s="32" t="s">
        <v>438</v>
      </c>
      <c r="Z36" s="32" t="s">
        <v>571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439</v>
      </c>
      <c r="Z37" s="32" t="s">
        <v>572</v>
      </c>
      <c r="AF37" s="30"/>
      <c r="AK37" s="51" t="str">
        <f t="shared" si="7"/>
        <v>j</v>
      </c>
    </row>
    <row r="38" spans="1:37" x14ac:dyDescent="0.15">
      <c r="A38" s="13"/>
      <c r="B38" s="13"/>
      <c r="F38" s="13"/>
      <c r="G38" s="19"/>
      <c r="K38" s="13"/>
      <c r="L38" s="13"/>
      <c r="O38" s="13"/>
      <c r="P38" s="13"/>
      <c r="Q38" s="19"/>
      <c r="T38" s="13"/>
      <c r="U38" s="32" t="s">
        <v>376</v>
      </c>
      <c r="Y38" s="32" t="s">
        <v>440</v>
      </c>
      <c r="Z38" s="32" t="s">
        <v>573</v>
      </c>
      <c r="AF38" s="30"/>
      <c r="AK38" s="51" t="str">
        <f t="shared" si="7"/>
        <v>k</v>
      </c>
    </row>
    <row r="39" spans="1:37" x14ac:dyDescent="0.15">
      <c r="A39" s="13"/>
      <c r="B39" s="13"/>
      <c r="F39" s="13" t="str">
        <f>I37</f>
        <v>一般会計</v>
      </c>
      <c r="G39" s="19"/>
      <c r="K39" s="13"/>
      <c r="L39" s="13"/>
      <c r="O39" s="13"/>
      <c r="P39" s="13"/>
      <c r="Q39" s="19"/>
      <c r="T39" s="13"/>
      <c r="U39" s="32" t="s">
        <v>386</v>
      </c>
      <c r="Y39" s="32" t="s">
        <v>441</v>
      </c>
      <c r="Z39" s="32" t="s">
        <v>574</v>
      </c>
      <c r="AF39" s="30"/>
      <c r="AK39" s="51" t="str">
        <f t="shared" si="7"/>
        <v>l</v>
      </c>
    </row>
    <row r="40" spans="1:37" x14ac:dyDescent="0.15">
      <c r="A40" s="13"/>
      <c r="B40" s="13"/>
      <c r="F40" s="13"/>
      <c r="G40" s="19"/>
      <c r="K40" s="13"/>
      <c r="L40" s="13"/>
      <c r="O40" s="13"/>
      <c r="P40" s="13"/>
      <c r="Q40" s="19"/>
      <c r="T40" s="13"/>
      <c r="Y40" s="32" t="s">
        <v>442</v>
      </c>
      <c r="Z40" s="32" t="s">
        <v>575</v>
      </c>
      <c r="AF40" s="30"/>
      <c r="AK40" s="51" t="str">
        <f t="shared" si="7"/>
        <v>m</v>
      </c>
    </row>
    <row r="41" spans="1:37" x14ac:dyDescent="0.15">
      <c r="A41" s="13"/>
      <c r="B41" s="13"/>
      <c r="F41" s="13"/>
      <c r="G41" s="19"/>
      <c r="K41" s="13"/>
      <c r="L41" s="13"/>
      <c r="O41" s="13"/>
      <c r="P41" s="13"/>
      <c r="Q41" s="19"/>
      <c r="T41" s="13"/>
      <c r="Y41" s="32" t="s">
        <v>443</v>
      </c>
      <c r="Z41" s="32" t="s">
        <v>576</v>
      </c>
      <c r="AF41" s="30"/>
      <c r="AK41" s="51" t="str">
        <f t="shared" si="7"/>
        <v>n</v>
      </c>
    </row>
    <row r="42" spans="1:37" x14ac:dyDescent="0.15">
      <c r="A42" s="13"/>
      <c r="B42" s="13"/>
      <c r="F42" s="13"/>
      <c r="G42" s="19"/>
      <c r="K42" s="13"/>
      <c r="L42" s="13"/>
      <c r="O42" s="13"/>
      <c r="P42" s="13"/>
      <c r="Q42" s="19"/>
      <c r="T42" s="13"/>
      <c r="Y42" s="32" t="s">
        <v>444</v>
      </c>
      <c r="Z42" s="32" t="s">
        <v>577</v>
      </c>
      <c r="AF42" s="30"/>
      <c r="AK42" s="51" t="str">
        <f t="shared" si="7"/>
        <v>o</v>
      </c>
    </row>
    <row r="43" spans="1:37" x14ac:dyDescent="0.15">
      <c r="A43" s="13"/>
      <c r="B43" s="13"/>
      <c r="F43" s="13"/>
      <c r="G43" s="19"/>
      <c r="K43" s="13"/>
      <c r="L43" s="13"/>
      <c r="O43" s="13"/>
      <c r="P43" s="13"/>
      <c r="Q43" s="19"/>
      <c r="T43" s="13"/>
      <c r="Y43" s="32" t="s">
        <v>445</v>
      </c>
      <c r="Z43" s="32" t="s">
        <v>578</v>
      </c>
      <c r="AF43" s="30"/>
      <c r="AK43" s="51" t="str">
        <f t="shared" si="7"/>
        <v>p</v>
      </c>
    </row>
    <row r="44" spans="1:37" x14ac:dyDescent="0.15">
      <c r="A44" s="13"/>
      <c r="B44" s="13"/>
      <c r="F44" s="13"/>
      <c r="G44" s="19"/>
      <c r="K44" s="13"/>
      <c r="L44" s="13"/>
      <c r="O44" s="13"/>
      <c r="P44" s="13"/>
      <c r="Q44" s="19"/>
      <c r="T44" s="13"/>
      <c r="Y44" s="32" t="s">
        <v>446</v>
      </c>
      <c r="Z44" s="32" t="s">
        <v>579</v>
      </c>
      <c r="AF44" s="30"/>
      <c r="AK44" s="51" t="str">
        <f t="shared" si="7"/>
        <v>q</v>
      </c>
    </row>
    <row r="45" spans="1:37" x14ac:dyDescent="0.15">
      <c r="A45" s="13"/>
      <c r="B45" s="13"/>
      <c r="F45" s="13"/>
      <c r="G45" s="19"/>
      <c r="K45" s="13"/>
      <c r="L45" s="13"/>
      <c r="O45" s="13"/>
      <c r="P45" s="13"/>
      <c r="Q45" s="19"/>
      <c r="T45" s="13"/>
      <c r="Y45" s="32" t="s">
        <v>447</v>
      </c>
      <c r="Z45" s="32" t="s">
        <v>580</v>
      </c>
      <c r="AF45" s="30"/>
      <c r="AK45" s="51" t="str">
        <f t="shared" si="7"/>
        <v>r</v>
      </c>
    </row>
    <row r="46" spans="1:37" x14ac:dyDescent="0.15">
      <c r="A46" s="13"/>
      <c r="B46" s="13"/>
      <c r="F46" s="13"/>
      <c r="G46" s="19"/>
      <c r="K46" s="13"/>
      <c r="L46" s="13"/>
      <c r="O46" s="13"/>
      <c r="P46" s="13"/>
      <c r="Q46" s="19"/>
      <c r="T46" s="13"/>
      <c r="Y46" s="32" t="s">
        <v>448</v>
      </c>
      <c r="Z46" s="32" t="s">
        <v>581</v>
      </c>
      <c r="AF46" s="30"/>
      <c r="AK46" s="51" t="str">
        <f t="shared" si="7"/>
        <v>s</v>
      </c>
    </row>
    <row r="47" spans="1:37" x14ac:dyDescent="0.15">
      <c r="A47" s="13"/>
      <c r="B47" s="13"/>
      <c r="F47" s="13"/>
      <c r="G47" s="19"/>
      <c r="K47" s="13"/>
      <c r="L47" s="13"/>
      <c r="O47" s="13"/>
      <c r="P47" s="13"/>
      <c r="Q47" s="19"/>
      <c r="T47" s="13"/>
      <c r="Y47" s="32" t="s">
        <v>449</v>
      </c>
      <c r="Z47" s="32" t="s">
        <v>582</v>
      </c>
      <c r="AF47" s="30"/>
      <c r="AK47" s="51" t="str">
        <f t="shared" si="7"/>
        <v>t</v>
      </c>
    </row>
    <row r="48" spans="1:37" x14ac:dyDescent="0.15">
      <c r="A48" s="13"/>
      <c r="B48" s="13"/>
      <c r="F48" s="13"/>
      <c r="G48" s="19"/>
      <c r="K48" s="13"/>
      <c r="L48" s="13"/>
      <c r="O48" s="13"/>
      <c r="P48" s="13"/>
      <c r="Q48" s="19"/>
      <c r="T48" s="13"/>
      <c r="Y48" s="32" t="s">
        <v>450</v>
      </c>
      <c r="Z48" s="32" t="s">
        <v>583</v>
      </c>
      <c r="AF48" s="30"/>
      <c r="AK48" s="51" t="str">
        <f t="shared" si="7"/>
        <v>u</v>
      </c>
    </row>
    <row r="49" spans="1:37" x14ac:dyDescent="0.15">
      <c r="A49" s="13"/>
      <c r="B49" s="13"/>
      <c r="F49" s="13"/>
      <c r="G49" s="19"/>
      <c r="K49" s="13"/>
      <c r="L49" s="13"/>
      <c r="O49" s="13"/>
      <c r="P49" s="13"/>
      <c r="Q49" s="19"/>
      <c r="T49" s="13"/>
      <c r="Y49" s="32" t="s">
        <v>451</v>
      </c>
      <c r="Z49" s="32" t="s">
        <v>584</v>
      </c>
      <c r="AF49" s="30"/>
      <c r="AK49" s="51" t="str">
        <f t="shared" si="7"/>
        <v>v</v>
      </c>
    </row>
    <row r="50" spans="1:37" x14ac:dyDescent="0.15">
      <c r="A50" s="13"/>
      <c r="B50" s="13"/>
      <c r="F50" s="13"/>
      <c r="G50" s="19"/>
      <c r="K50" s="13"/>
      <c r="L50" s="13"/>
      <c r="O50" s="13"/>
      <c r="P50" s="13"/>
      <c r="Q50" s="19"/>
      <c r="T50" s="13"/>
      <c r="Y50" s="32" t="s">
        <v>452</v>
      </c>
      <c r="Z50" s="32" t="s">
        <v>585</v>
      </c>
      <c r="AF50" s="30"/>
    </row>
    <row r="51" spans="1:37" x14ac:dyDescent="0.15">
      <c r="A51" s="13"/>
      <c r="B51" s="13"/>
      <c r="F51" s="13"/>
      <c r="G51" s="19"/>
      <c r="K51" s="13"/>
      <c r="L51" s="13"/>
      <c r="O51" s="13"/>
      <c r="P51" s="13"/>
      <c r="Q51" s="19"/>
      <c r="T51" s="13"/>
      <c r="Y51" s="32" t="s">
        <v>453</v>
      </c>
      <c r="Z51" s="32" t="s">
        <v>586</v>
      </c>
      <c r="AF51" s="30"/>
    </row>
    <row r="52" spans="1:37" x14ac:dyDescent="0.15">
      <c r="A52" s="13"/>
      <c r="B52" s="13"/>
      <c r="F52" s="13"/>
      <c r="G52" s="19"/>
      <c r="K52" s="13"/>
      <c r="L52" s="13"/>
      <c r="O52" s="13"/>
      <c r="P52" s="13"/>
      <c r="Q52" s="19"/>
      <c r="T52" s="13"/>
      <c r="Y52" s="32" t="s">
        <v>454</v>
      </c>
      <c r="Z52" s="32" t="s">
        <v>587</v>
      </c>
      <c r="AF52" s="30"/>
    </row>
    <row r="53" spans="1:37" x14ac:dyDescent="0.15">
      <c r="A53" s="13"/>
      <c r="B53" s="13"/>
      <c r="F53" s="13"/>
      <c r="G53" s="19"/>
      <c r="K53" s="13"/>
      <c r="L53" s="13"/>
      <c r="O53" s="13"/>
      <c r="P53" s="13"/>
      <c r="Q53" s="19"/>
      <c r="T53" s="13"/>
      <c r="Y53" s="32" t="s">
        <v>455</v>
      </c>
      <c r="Z53" s="32" t="s">
        <v>588</v>
      </c>
      <c r="AF53" s="30"/>
    </row>
    <row r="54" spans="1:37" x14ac:dyDescent="0.15">
      <c r="A54" s="13"/>
      <c r="B54" s="13"/>
      <c r="F54" s="13"/>
      <c r="G54" s="19"/>
      <c r="K54" s="13"/>
      <c r="L54" s="13"/>
      <c r="O54" s="13"/>
      <c r="P54" s="20"/>
      <c r="Q54" s="19"/>
      <c r="T54" s="13"/>
      <c r="Y54" s="32" t="s">
        <v>456</v>
      </c>
      <c r="Z54" s="32" t="s">
        <v>589</v>
      </c>
      <c r="AF54" s="30"/>
    </row>
    <row r="55" spans="1:37" x14ac:dyDescent="0.15">
      <c r="A55" s="13"/>
      <c r="B55" s="13"/>
      <c r="F55" s="13"/>
      <c r="G55" s="19"/>
      <c r="K55" s="13"/>
      <c r="L55" s="13"/>
      <c r="O55" s="13"/>
      <c r="P55" s="13"/>
      <c r="Q55" s="19"/>
      <c r="T55" s="13"/>
      <c r="Y55" s="32" t="s">
        <v>457</v>
      </c>
      <c r="Z55" s="32" t="s">
        <v>590</v>
      </c>
      <c r="AF55" s="30"/>
    </row>
    <row r="56" spans="1:37" x14ac:dyDescent="0.15">
      <c r="A56" s="13"/>
      <c r="B56" s="13"/>
      <c r="F56" s="13"/>
      <c r="G56" s="19"/>
      <c r="K56" s="13"/>
      <c r="L56" s="13"/>
      <c r="O56" s="13"/>
      <c r="P56" s="13"/>
      <c r="Q56" s="19"/>
      <c r="T56" s="13"/>
      <c r="Y56" s="32" t="s">
        <v>458</v>
      </c>
      <c r="Z56" s="32" t="s">
        <v>591</v>
      </c>
      <c r="AF56" s="30"/>
    </row>
    <row r="57" spans="1:37" x14ac:dyDescent="0.15">
      <c r="A57" s="13"/>
      <c r="B57" s="13"/>
      <c r="F57" s="13"/>
      <c r="G57" s="19"/>
      <c r="K57" s="13"/>
      <c r="L57" s="13"/>
      <c r="O57" s="13"/>
      <c r="P57" s="13"/>
      <c r="Q57" s="19"/>
      <c r="T57" s="13"/>
      <c r="Y57" s="32" t="s">
        <v>459</v>
      </c>
      <c r="Z57" s="32" t="s">
        <v>592</v>
      </c>
      <c r="AF57" s="30"/>
    </row>
    <row r="58" spans="1:37" x14ac:dyDescent="0.15">
      <c r="A58" s="13"/>
      <c r="B58" s="13"/>
      <c r="F58" s="13"/>
      <c r="G58" s="19"/>
      <c r="K58" s="13"/>
      <c r="L58" s="13"/>
      <c r="O58" s="13"/>
      <c r="P58" s="13"/>
      <c r="Q58" s="19"/>
      <c r="T58" s="13"/>
      <c r="Y58" s="32" t="s">
        <v>460</v>
      </c>
      <c r="Z58" s="32" t="s">
        <v>593</v>
      </c>
      <c r="AF58" s="30"/>
    </row>
    <row r="59" spans="1:37" x14ac:dyDescent="0.15">
      <c r="A59" s="13"/>
      <c r="B59" s="13"/>
      <c r="F59" s="13"/>
      <c r="G59" s="19"/>
      <c r="K59" s="13"/>
      <c r="L59" s="13"/>
      <c r="O59" s="13"/>
      <c r="P59" s="13"/>
      <c r="Q59" s="19"/>
      <c r="T59" s="13"/>
      <c r="Y59" s="32" t="s">
        <v>461</v>
      </c>
      <c r="Z59" s="32" t="s">
        <v>594</v>
      </c>
      <c r="AF59" s="30"/>
    </row>
    <row r="60" spans="1:37" x14ac:dyDescent="0.15">
      <c r="A60" s="13"/>
      <c r="B60" s="13"/>
      <c r="F60" s="13"/>
      <c r="G60" s="19"/>
      <c r="K60" s="13"/>
      <c r="L60" s="13"/>
      <c r="O60" s="13"/>
      <c r="P60" s="13"/>
      <c r="Q60" s="19"/>
      <c r="T60" s="13"/>
      <c r="Y60" s="32" t="s">
        <v>462</v>
      </c>
      <c r="Z60" s="32" t="s">
        <v>595</v>
      </c>
      <c r="AF60" s="30"/>
    </row>
    <row r="61" spans="1:37" x14ac:dyDescent="0.15">
      <c r="A61" s="13"/>
      <c r="B61" s="13"/>
      <c r="F61" s="13"/>
      <c r="G61" s="19"/>
      <c r="K61" s="13"/>
      <c r="L61" s="13"/>
      <c r="O61" s="13"/>
      <c r="P61" s="13"/>
      <c r="Q61" s="19"/>
      <c r="T61" s="13"/>
      <c r="Y61" s="32" t="s">
        <v>463</v>
      </c>
      <c r="Z61" s="32" t="s">
        <v>596</v>
      </c>
      <c r="AF61" s="30"/>
    </row>
    <row r="62" spans="1:37" x14ac:dyDescent="0.15">
      <c r="A62" s="13"/>
      <c r="B62" s="13"/>
      <c r="F62" s="13"/>
      <c r="G62" s="19"/>
      <c r="K62" s="13"/>
      <c r="L62" s="13"/>
      <c r="O62" s="13"/>
      <c r="P62" s="13"/>
      <c r="Q62" s="19"/>
      <c r="T62" s="13"/>
      <c r="Y62" s="32" t="s">
        <v>464</v>
      </c>
      <c r="Z62" s="32" t="s">
        <v>597</v>
      </c>
      <c r="AF62" s="30"/>
    </row>
    <row r="63" spans="1:37" x14ac:dyDescent="0.15">
      <c r="A63" s="13"/>
      <c r="B63" s="13"/>
      <c r="F63" s="13"/>
      <c r="G63" s="19"/>
      <c r="K63" s="13"/>
      <c r="L63" s="13"/>
      <c r="O63" s="13"/>
      <c r="P63" s="13"/>
      <c r="Q63" s="19"/>
      <c r="T63" s="13"/>
      <c r="Y63" s="32" t="s">
        <v>465</v>
      </c>
      <c r="Z63" s="32" t="s">
        <v>598</v>
      </c>
      <c r="AF63" s="30"/>
    </row>
    <row r="64" spans="1:37" x14ac:dyDescent="0.15">
      <c r="A64" s="13"/>
      <c r="B64" s="13"/>
      <c r="F64" s="13"/>
      <c r="G64" s="19"/>
      <c r="K64" s="13"/>
      <c r="L64" s="13"/>
      <c r="O64" s="13"/>
      <c r="P64" s="13"/>
      <c r="Q64" s="19"/>
      <c r="T64" s="13"/>
      <c r="Y64" s="32" t="s">
        <v>466</v>
      </c>
      <c r="Z64" s="32" t="s">
        <v>599</v>
      </c>
      <c r="AF64" s="30"/>
    </row>
    <row r="65" spans="1:32" x14ac:dyDescent="0.15">
      <c r="A65" s="13"/>
      <c r="B65" s="13"/>
      <c r="F65" s="13"/>
      <c r="G65" s="19"/>
      <c r="K65" s="13"/>
      <c r="L65" s="13"/>
      <c r="O65" s="13"/>
      <c r="P65" s="13"/>
      <c r="Q65" s="19"/>
      <c r="T65" s="13"/>
      <c r="Y65" s="32" t="s">
        <v>467</v>
      </c>
      <c r="Z65" s="32" t="s">
        <v>600</v>
      </c>
      <c r="AF65" s="30"/>
    </row>
    <row r="66" spans="1:32" x14ac:dyDescent="0.15">
      <c r="A66" s="13"/>
      <c r="B66" s="13"/>
      <c r="F66" s="13"/>
      <c r="G66" s="19"/>
      <c r="K66" s="13"/>
      <c r="L66" s="13"/>
      <c r="O66" s="13"/>
      <c r="P66" s="13"/>
      <c r="Q66" s="19"/>
      <c r="T66" s="13"/>
      <c r="Y66" s="32" t="s">
        <v>71</v>
      </c>
      <c r="Z66" s="32" t="s">
        <v>601</v>
      </c>
      <c r="AF66" s="30"/>
    </row>
    <row r="67" spans="1:32" x14ac:dyDescent="0.15">
      <c r="A67" s="13"/>
      <c r="B67" s="13"/>
      <c r="F67" s="13"/>
      <c r="G67" s="19"/>
      <c r="K67" s="13"/>
      <c r="L67" s="13"/>
      <c r="O67" s="13"/>
      <c r="P67" s="13"/>
      <c r="Q67" s="19"/>
      <c r="T67" s="13"/>
      <c r="Y67" s="32" t="s">
        <v>468</v>
      </c>
      <c r="Z67" s="32" t="s">
        <v>602</v>
      </c>
      <c r="AF67" s="30"/>
    </row>
    <row r="68" spans="1:32" x14ac:dyDescent="0.15">
      <c r="A68" s="13"/>
      <c r="B68" s="13"/>
      <c r="F68" s="13"/>
      <c r="G68" s="19"/>
      <c r="K68" s="13"/>
      <c r="L68" s="13"/>
      <c r="O68" s="13"/>
      <c r="P68" s="13"/>
      <c r="Q68" s="19"/>
      <c r="T68" s="13"/>
      <c r="Y68" s="32" t="s">
        <v>469</v>
      </c>
      <c r="Z68" s="32" t="s">
        <v>603</v>
      </c>
      <c r="AF68" s="30"/>
    </row>
    <row r="69" spans="1:32" x14ac:dyDescent="0.15">
      <c r="A69" s="13"/>
      <c r="B69" s="13"/>
      <c r="F69" s="13"/>
      <c r="G69" s="19"/>
      <c r="K69" s="13"/>
      <c r="L69" s="13"/>
      <c r="O69" s="13"/>
      <c r="P69" s="13"/>
      <c r="Q69" s="19"/>
      <c r="T69" s="13"/>
      <c r="Y69" s="32" t="s">
        <v>470</v>
      </c>
      <c r="Z69" s="32" t="s">
        <v>604</v>
      </c>
      <c r="AF69" s="30"/>
    </row>
    <row r="70" spans="1:32" x14ac:dyDescent="0.15">
      <c r="A70" s="13"/>
      <c r="B70" s="13"/>
      <c r="Y70" s="32" t="s">
        <v>471</v>
      </c>
      <c r="Z70" s="32" t="s">
        <v>605</v>
      </c>
    </row>
    <row r="71" spans="1:32" x14ac:dyDescent="0.15">
      <c r="Y71" s="32" t="s">
        <v>472</v>
      </c>
      <c r="Z71" s="32" t="s">
        <v>606</v>
      </c>
    </row>
    <row r="72" spans="1:32" x14ac:dyDescent="0.15">
      <c r="Y72" s="32" t="s">
        <v>473</v>
      </c>
      <c r="Z72" s="32" t="s">
        <v>607</v>
      </c>
    </row>
    <row r="73" spans="1:32" x14ac:dyDescent="0.15">
      <c r="Y73" s="32" t="s">
        <v>474</v>
      </c>
      <c r="Z73" s="32" t="s">
        <v>608</v>
      </c>
    </row>
    <row r="74" spans="1:32" x14ac:dyDescent="0.15">
      <c r="Y74" s="32" t="s">
        <v>475</v>
      </c>
      <c r="Z74" s="32" t="s">
        <v>609</v>
      </c>
    </row>
    <row r="75" spans="1:32" x14ac:dyDescent="0.15">
      <c r="Y75" s="32" t="s">
        <v>476</v>
      </c>
      <c r="Z75" s="32" t="s">
        <v>610</v>
      </c>
    </row>
    <row r="76" spans="1:32" x14ac:dyDescent="0.15">
      <c r="Y76" s="32" t="s">
        <v>477</v>
      </c>
      <c r="Z76" s="32" t="s">
        <v>611</v>
      </c>
    </row>
    <row r="77" spans="1:32" x14ac:dyDescent="0.15">
      <c r="Y77" s="32" t="s">
        <v>478</v>
      </c>
      <c r="Z77" s="32" t="s">
        <v>612</v>
      </c>
    </row>
    <row r="78" spans="1:32" x14ac:dyDescent="0.15">
      <c r="Y78" s="32" t="s">
        <v>479</v>
      </c>
      <c r="Z78" s="32" t="s">
        <v>613</v>
      </c>
    </row>
    <row r="79" spans="1:32" x14ac:dyDescent="0.15">
      <c r="Y79" s="32" t="s">
        <v>480</v>
      </c>
      <c r="Z79" s="32" t="s">
        <v>614</v>
      </c>
    </row>
    <row r="80" spans="1:32" x14ac:dyDescent="0.15">
      <c r="Y80" s="32" t="s">
        <v>481</v>
      </c>
      <c r="Z80" s="32" t="s">
        <v>615</v>
      </c>
    </row>
    <row r="81" spans="25:26" x14ac:dyDescent="0.15">
      <c r="Y81" s="32" t="s">
        <v>482</v>
      </c>
      <c r="Z81" s="32" t="s">
        <v>616</v>
      </c>
    </row>
    <row r="82" spans="25:26" x14ac:dyDescent="0.15">
      <c r="Y82" s="32" t="s">
        <v>483</v>
      </c>
      <c r="Z82" s="32" t="s">
        <v>617</v>
      </c>
    </row>
    <row r="83" spans="25:26" x14ac:dyDescent="0.15">
      <c r="Y83" s="32" t="s">
        <v>484</v>
      </c>
      <c r="Z83" s="32" t="s">
        <v>618</v>
      </c>
    </row>
    <row r="84" spans="25:26" x14ac:dyDescent="0.15">
      <c r="Y84" s="32" t="s">
        <v>485</v>
      </c>
      <c r="Z84" s="32" t="s">
        <v>619</v>
      </c>
    </row>
    <row r="85" spans="25:26" x14ac:dyDescent="0.15">
      <c r="Y85" s="32" t="s">
        <v>486</v>
      </c>
      <c r="Z85" s="32" t="s">
        <v>620</v>
      </c>
    </row>
    <row r="86" spans="25:26" x14ac:dyDescent="0.15">
      <c r="Y86" s="32" t="s">
        <v>487</v>
      </c>
      <c r="Z86" s="32" t="s">
        <v>621</v>
      </c>
    </row>
    <row r="87" spans="25:26" x14ac:dyDescent="0.15">
      <c r="Y87" s="32" t="s">
        <v>488</v>
      </c>
      <c r="Z87" s="32" t="s">
        <v>622</v>
      </c>
    </row>
    <row r="88" spans="25:26" x14ac:dyDescent="0.15">
      <c r="Y88" s="32" t="s">
        <v>489</v>
      </c>
      <c r="Z88" s="32" t="s">
        <v>623</v>
      </c>
    </row>
    <row r="89" spans="25:26" x14ac:dyDescent="0.15">
      <c r="Y89" s="32" t="s">
        <v>490</v>
      </c>
      <c r="Z89" s="32" t="s">
        <v>624</v>
      </c>
    </row>
    <row r="90" spans="25:26" x14ac:dyDescent="0.15">
      <c r="Y90" s="32" t="s">
        <v>491</v>
      </c>
      <c r="Z90" s="32" t="s">
        <v>625</v>
      </c>
    </row>
    <row r="91" spans="25:26" x14ac:dyDescent="0.15">
      <c r="Y91" s="32" t="s">
        <v>492</v>
      </c>
      <c r="Z91" s="32" t="s">
        <v>626</v>
      </c>
    </row>
    <row r="92" spans="25:26" x14ac:dyDescent="0.15">
      <c r="Y92" s="32" t="s">
        <v>493</v>
      </c>
      <c r="Z92" s="32" t="s">
        <v>627</v>
      </c>
    </row>
    <row r="93" spans="25:26" x14ac:dyDescent="0.15">
      <c r="Y93" s="32" t="s">
        <v>494</v>
      </c>
      <c r="Z93" s="32" t="s">
        <v>628</v>
      </c>
    </row>
    <row r="94" spans="25:26" x14ac:dyDescent="0.15">
      <c r="Y94" s="32" t="s">
        <v>495</v>
      </c>
      <c r="Z94" s="32" t="s">
        <v>629</v>
      </c>
    </row>
    <row r="95" spans="25:26" x14ac:dyDescent="0.15">
      <c r="Y95" s="32" t="s">
        <v>496</v>
      </c>
      <c r="Z95" s="32" t="s">
        <v>630</v>
      </c>
    </row>
    <row r="96" spans="25:26" x14ac:dyDescent="0.15">
      <c r="Y96" s="32" t="s">
        <v>398</v>
      </c>
      <c r="Z96" s="32" t="s">
        <v>631</v>
      </c>
    </row>
    <row r="97" spans="25:26" x14ac:dyDescent="0.15">
      <c r="Y97" s="32" t="s">
        <v>497</v>
      </c>
      <c r="Z97" s="32" t="s">
        <v>632</v>
      </c>
    </row>
    <row r="98" spans="25:26" x14ac:dyDescent="0.15">
      <c r="Y98" s="32" t="s">
        <v>498</v>
      </c>
      <c r="Z98" s="32" t="s">
        <v>633</v>
      </c>
    </row>
    <row r="99" spans="25:26" x14ac:dyDescent="0.15">
      <c r="Y99" s="32" t="s">
        <v>530</v>
      </c>
      <c r="Z99" s="32" t="s">
        <v>634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5"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338</v>
      </c>
      <c r="B2" s="509"/>
      <c r="C2" s="509"/>
      <c r="D2" s="509"/>
      <c r="E2" s="509"/>
      <c r="F2" s="510"/>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378</v>
      </c>
      <c r="AF2" s="992"/>
      <c r="AG2" s="992"/>
      <c r="AH2" s="992"/>
      <c r="AI2" s="992" t="s">
        <v>400</v>
      </c>
      <c r="AJ2" s="992"/>
      <c r="AK2" s="992"/>
      <c r="AL2" s="454"/>
      <c r="AM2" s="992" t="s">
        <v>497</v>
      </c>
      <c r="AN2" s="992"/>
      <c r="AO2" s="992"/>
      <c r="AP2" s="454"/>
      <c r="AQ2" s="215" t="s">
        <v>231</v>
      </c>
      <c r="AR2" s="199"/>
      <c r="AS2" s="199"/>
      <c r="AT2" s="200"/>
      <c r="AU2" s="369" t="s">
        <v>134</v>
      </c>
      <c r="AV2" s="369"/>
      <c r="AW2" s="369"/>
      <c r="AX2" s="370"/>
      <c r="AY2" s="34">
        <f>COUNTA($G$4)</f>
        <v>0</v>
      </c>
    </row>
    <row r="3" spans="1:51" ht="18.75" customHeight="1" x14ac:dyDescent="0.15">
      <c r="A3" s="508"/>
      <c r="B3" s="509"/>
      <c r="C3" s="509"/>
      <c r="D3" s="509"/>
      <c r="E3" s="509"/>
      <c r="F3" s="510"/>
      <c r="G3" s="565"/>
      <c r="H3" s="375"/>
      <c r="I3" s="375"/>
      <c r="J3" s="375"/>
      <c r="K3" s="375"/>
      <c r="L3" s="375"/>
      <c r="M3" s="375"/>
      <c r="N3" s="375"/>
      <c r="O3" s="566"/>
      <c r="P3" s="578"/>
      <c r="Q3" s="375"/>
      <c r="R3" s="375"/>
      <c r="S3" s="375"/>
      <c r="T3" s="375"/>
      <c r="U3" s="375"/>
      <c r="V3" s="375"/>
      <c r="W3" s="375"/>
      <c r="X3" s="566"/>
      <c r="Y3" s="1001"/>
      <c r="Z3" s="1002"/>
      <c r="AA3" s="1003"/>
      <c r="AB3" s="1007"/>
      <c r="AC3" s="1008"/>
      <c r="AD3" s="1009"/>
      <c r="AE3" s="386"/>
      <c r="AF3" s="386"/>
      <c r="AG3" s="386"/>
      <c r="AH3" s="386"/>
      <c r="AI3" s="386"/>
      <c r="AJ3" s="386"/>
      <c r="AK3" s="386"/>
      <c r="AL3" s="332"/>
      <c r="AM3" s="386"/>
      <c r="AN3" s="386"/>
      <c r="AO3" s="386"/>
      <c r="AP3" s="332"/>
      <c r="AQ3" s="270"/>
      <c r="AR3" s="271"/>
      <c r="AS3" s="179" t="s">
        <v>232</v>
      </c>
      <c r="AT3" s="202"/>
      <c r="AU3" s="271"/>
      <c r="AV3" s="271"/>
      <c r="AW3" s="375" t="s">
        <v>179</v>
      </c>
      <c r="AX3" s="376"/>
      <c r="AY3" s="34">
        <f>$AY$2</f>
        <v>0</v>
      </c>
    </row>
    <row r="4" spans="1:51" ht="22.5" customHeight="1" x14ac:dyDescent="0.15">
      <c r="A4" s="511"/>
      <c r="B4" s="509"/>
      <c r="C4" s="509"/>
      <c r="D4" s="509"/>
      <c r="E4" s="509"/>
      <c r="F4" s="510"/>
      <c r="G4" s="536"/>
      <c r="H4" s="1010"/>
      <c r="I4" s="1010"/>
      <c r="J4" s="1010"/>
      <c r="K4" s="1010"/>
      <c r="L4" s="1010"/>
      <c r="M4" s="1010"/>
      <c r="N4" s="1010"/>
      <c r="O4" s="1011"/>
      <c r="P4" s="191"/>
      <c r="Q4" s="1018"/>
      <c r="R4" s="1018"/>
      <c r="S4" s="1018"/>
      <c r="T4" s="1018"/>
      <c r="U4" s="1018"/>
      <c r="V4" s="1018"/>
      <c r="W4" s="1018"/>
      <c r="X4" s="1019"/>
      <c r="Y4" s="996" t="s">
        <v>12</v>
      </c>
      <c r="Z4" s="997"/>
      <c r="AA4" s="998"/>
      <c r="AB4" s="547"/>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2"/>
      <c r="H5" s="1013"/>
      <c r="I5" s="1013"/>
      <c r="J5" s="1013"/>
      <c r="K5" s="1013"/>
      <c r="L5" s="1013"/>
      <c r="M5" s="1013"/>
      <c r="N5" s="1013"/>
      <c r="O5" s="1014"/>
      <c r="P5" s="1020"/>
      <c r="Q5" s="1020"/>
      <c r="R5" s="1020"/>
      <c r="S5" s="1020"/>
      <c r="T5" s="1020"/>
      <c r="U5" s="1020"/>
      <c r="V5" s="1020"/>
      <c r="W5" s="1020"/>
      <c r="X5" s="1021"/>
      <c r="Y5" s="303" t="s">
        <v>54</v>
      </c>
      <c r="Z5" s="993"/>
      <c r="AA5" s="994"/>
      <c r="AB5" s="518"/>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5"/>
      <c r="H6" s="1016"/>
      <c r="I6" s="1016"/>
      <c r="J6" s="1016"/>
      <c r="K6" s="1016"/>
      <c r="L6" s="1016"/>
      <c r="M6" s="1016"/>
      <c r="N6" s="1016"/>
      <c r="O6" s="1017"/>
      <c r="P6" s="1022"/>
      <c r="Q6" s="1022"/>
      <c r="R6" s="1022"/>
      <c r="S6" s="1022"/>
      <c r="T6" s="1022"/>
      <c r="U6" s="1022"/>
      <c r="V6" s="1022"/>
      <c r="W6" s="1022"/>
      <c r="X6" s="1023"/>
      <c r="Y6" s="1024" t="s">
        <v>13</v>
      </c>
      <c r="Z6" s="993"/>
      <c r="AA6" s="994"/>
      <c r="AB6" s="457"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368</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8" t="s">
        <v>338</v>
      </c>
      <c r="B9" s="509"/>
      <c r="C9" s="509"/>
      <c r="D9" s="509"/>
      <c r="E9" s="509"/>
      <c r="F9" s="510"/>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378</v>
      </c>
      <c r="AF9" s="992"/>
      <c r="AG9" s="992"/>
      <c r="AH9" s="992"/>
      <c r="AI9" s="992" t="s">
        <v>400</v>
      </c>
      <c r="AJ9" s="992"/>
      <c r="AK9" s="992"/>
      <c r="AL9" s="454"/>
      <c r="AM9" s="992" t="s">
        <v>497</v>
      </c>
      <c r="AN9" s="992"/>
      <c r="AO9" s="992"/>
      <c r="AP9" s="454"/>
      <c r="AQ9" s="215" t="s">
        <v>231</v>
      </c>
      <c r="AR9" s="199"/>
      <c r="AS9" s="199"/>
      <c r="AT9" s="200"/>
      <c r="AU9" s="369" t="s">
        <v>134</v>
      </c>
      <c r="AV9" s="369"/>
      <c r="AW9" s="369"/>
      <c r="AX9" s="370"/>
      <c r="AY9" s="34">
        <f>COUNTA($G$11)</f>
        <v>0</v>
      </c>
    </row>
    <row r="10" spans="1:51" ht="18.75" customHeight="1" x14ac:dyDescent="0.15">
      <c r="A10" s="508"/>
      <c r="B10" s="509"/>
      <c r="C10" s="509"/>
      <c r="D10" s="509"/>
      <c r="E10" s="509"/>
      <c r="F10" s="510"/>
      <c r="G10" s="565"/>
      <c r="H10" s="375"/>
      <c r="I10" s="375"/>
      <c r="J10" s="375"/>
      <c r="K10" s="375"/>
      <c r="L10" s="375"/>
      <c r="M10" s="375"/>
      <c r="N10" s="375"/>
      <c r="O10" s="566"/>
      <c r="P10" s="578"/>
      <c r="Q10" s="375"/>
      <c r="R10" s="375"/>
      <c r="S10" s="375"/>
      <c r="T10" s="375"/>
      <c r="U10" s="375"/>
      <c r="V10" s="375"/>
      <c r="W10" s="375"/>
      <c r="X10" s="566"/>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232</v>
      </c>
      <c r="AT10" s="202"/>
      <c r="AU10" s="271"/>
      <c r="AV10" s="271"/>
      <c r="AW10" s="375" t="s">
        <v>179</v>
      </c>
      <c r="AX10" s="376"/>
      <c r="AY10" s="34">
        <f>$AY$9</f>
        <v>0</v>
      </c>
    </row>
    <row r="11" spans="1:51" ht="22.5" customHeight="1" x14ac:dyDescent="0.15">
      <c r="A11" s="511"/>
      <c r="B11" s="509"/>
      <c r="C11" s="509"/>
      <c r="D11" s="509"/>
      <c r="E11" s="509"/>
      <c r="F11" s="510"/>
      <c r="G11" s="536"/>
      <c r="H11" s="1010"/>
      <c r="I11" s="1010"/>
      <c r="J11" s="1010"/>
      <c r="K11" s="1010"/>
      <c r="L11" s="1010"/>
      <c r="M11" s="1010"/>
      <c r="N11" s="1010"/>
      <c r="O11" s="1011"/>
      <c r="P11" s="191"/>
      <c r="Q11" s="1018"/>
      <c r="R11" s="1018"/>
      <c r="S11" s="1018"/>
      <c r="T11" s="1018"/>
      <c r="U11" s="1018"/>
      <c r="V11" s="1018"/>
      <c r="W11" s="1018"/>
      <c r="X11" s="1019"/>
      <c r="Y11" s="996" t="s">
        <v>12</v>
      </c>
      <c r="Z11" s="997"/>
      <c r="AA11" s="998"/>
      <c r="AB11" s="547"/>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8"/>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7"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368</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8" t="s">
        <v>338</v>
      </c>
      <c r="B16" s="509"/>
      <c r="C16" s="509"/>
      <c r="D16" s="509"/>
      <c r="E16" s="509"/>
      <c r="F16" s="510"/>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378</v>
      </c>
      <c r="AF16" s="992"/>
      <c r="AG16" s="992"/>
      <c r="AH16" s="992"/>
      <c r="AI16" s="992" t="s">
        <v>400</v>
      </c>
      <c r="AJ16" s="992"/>
      <c r="AK16" s="992"/>
      <c r="AL16" s="454"/>
      <c r="AM16" s="992" t="s">
        <v>497</v>
      </c>
      <c r="AN16" s="992"/>
      <c r="AO16" s="992"/>
      <c r="AP16" s="454"/>
      <c r="AQ16" s="215" t="s">
        <v>231</v>
      </c>
      <c r="AR16" s="199"/>
      <c r="AS16" s="199"/>
      <c r="AT16" s="200"/>
      <c r="AU16" s="369" t="s">
        <v>134</v>
      </c>
      <c r="AV16" s="369"/>
      <c r="AW16" s="369"/>
      <c r="AX16" s="370"/>
      <c r="AY16" s="34">
        <f>COUNTA($G$18)</f>
        <v>0</v>
      </c>
    </row>
    <row r="17" spans="1:51" ht="18.75" customHeight="1" x14ac:dyDescent="0.15">
      <c r="A17" s="508"/>
      <c r="B17" s="509"/>
      <c r="C17" s="509"/>
      <c r="D17" s="509"/>
      <c r="E17" s="509"/>
      <c r="F17" s="510"/>
      <c r="G17" s="565"/>
      <c r="H17" s="375"/>
      <c r="I17" s="375"/>
      <c r="J17" s="375"/>
      <c r="K17" s="375"/>
      <c r="L17" s="375"/>
      <c r="M17" s="375"/>
      <c r="N17" s="375"/>
      <c r="O17" s="566"/>
      <c r="P17" s="578"/>
      <c r="Q17" s="375"/>
      <c r="R17" s="375"/>
      <c r="S17" s="375"/>
      <c r="T17" s="375"/>
      <c r="U17" s="375"/>
      <c r="V17" s="375"/>
      <c r="W17" s="375"/>
      <c r="X17" s="566"/>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232</v>
      </c>
      <c r="AT17" s="202"/>
      <c r="AU17" s="271"/>
      <c r="AV17" s="271"/>
      <c r="AW17" s="375" t="s">
        <v>179</v>
      </c>
      <c r="AX17" s="376"/>
      <c r="AY17" s="34">
        <f>$AY$16</f>
        <v>0</v>
      </c>
    </row>
    <row r="18" spans="1:51" ht="22.5" customHeight="1" x14ac:dyDescent="0.15">
      <c r="A18" s="511"/>
      <c r="B18" s="509"/>
      <c r="C18" s="509"/>
      <c r="D18" s="509"/>
      <c r="E18" s="509"/>
      <c r="F18" s="510"/>
      <c r="G18" s="536"/>
      <c r="H18" s="1010"/>
      <c r="I18" s="1010"/>
      <c r="J18" s="1010"/>
      <c r="K18" s="1010"/>
      <c r="L18" s="1010"/>
      <c r="M18" s="1010"/>
      <c r="N18" s="1010"/>
      <c r="O18" s="1011"/>
      <c r="P18" s="191"/>
      <c r="Q18" s="1018"/>
      <c r="R18" s="1018"/>
      <c r="S18" s="1018"/>
      <c r="T18" s="1018"/>
      <c r="U18" s="1018"/>
      <c r="V18" s="1018"/>
      <c r="W18" s="1018"/>
      <c r="X18" s="1019"/>
      <c r="Y18" s="996" t="s">
        <v>12</v>
      </c>
      <c r="Z18" s="997"/>
      <c r="AA18" s="998"/>
      <c r="AB18" s="547"/>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8"/>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7"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368</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8" t="s">
        <v>338</v>
      </c>
      <c r="B23" s="509"/>
      <c r="C23" s="509"/>
      <c r="D23" s="509"/>
      <c r="E23" s="509"/>
      <c r="F23" s="510"/>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378</v>
      </c>
      <c r="AF23" s="992"/>
      <c r="AG23" s="992"/>
      <c r="AH23" s="992"/>
      <c r="AI23" s="992" t="s">
        <v>400</v>
      </c>
      <c r="AJ23" s="992"/>
      <c r="AK23" s="992"/>
      <c r="AL23" s="454"/>
      <c r="AM23" s="992" t="s">
        <v>497</v>
      </c>
      <c r="AN23" s="992"/>
      <c r="AO23" s="992"/>
      <c r="AP23" s="454"/>
      <c r="AQ23" s="215" t="s">
        <v>231</v>
      </c>
      <c r="AR23" s="199"/>
      <c r="AS23" s="199"/>
      <c r="AT23" s="200"/>
      <c r="AU23" s="369" t="s">
        <v>134</v>
      </c>
      <c r="AV23" s="369"/>
      <c r="AW23" s="369"/>
      <c r="AX23" s="370"/>
      <c r="AY23" s="34">
        <f>COUNTA($G$25)</f>
        <v>0</v>
      </c>
    </row>
    <row r="24" spans="1:51" ht="18.75" customHeight="1" x14ac:dyDescent="0.15">
      <c r="A24" s="508"/>
      <c r="B24" s="509"/>
      <c r="C24" s="509"/>
      <c r="D24" s="509"/>
      <c r="E24" s="509"/>
      <c r="F24" s="510"/>
      <c r="G24" s="565"/>
      <c r="H24" s="375"/>
      <c r="I24" s="375"/>
      <c r="J24" s="375"/>
      <c r="K24" s="375"/>
      <c r="L24" s="375"/>
      <c r="M24" s="375"/>
      <c r="N24" s="375"/>
      <c r="O24" s="566"/>
      <c r="P24" s="578"/>
      <c r="Q24" s="375"/>
      <c r="R24" s="375"/>
      <c r="S24" s="375"/>
      <c r="T24" s="375"/>
      <c r="U24" s="375"/>
      <c r="V24" s="375"/>
      <c r="W24" s="375"/>
      <c r="X24" s="566"/>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232</v>
      </c>
      <c r="AT24" s="202"/>
      <c r="AU24" s="271"/>
      <c r="AV24" s="271"/>
      <c r="AW24" s="375" t="s">
        <v>179</v>
      </c>
      <c r="AX24" s="376"/>
      <c r="AY24" s="34">
        <f>$AY$23</f>
        <v>0</v>
      </c>
    </row>
    <row r="25" spans="1:51" ht="22.5" customHeight="1" x14ac:dyDescent="0.15">
      <c r="A25" s="511"/>
      <c r="B25" s="509"/>
      <c r="C25" s="509"/>
      <c r="D25" s="509"/>
      <c r="E25" s="509"/>
      <c r="F25" s="510"/>
      <c r="G25" s="536"/>
      <c r="H25" s="1010"/>
      <c r="I25" s="1010"/>
      <c r="J25" s="1010"/>
      <c r="K25" s="1010"/>
      <c r="L25" s="1010"/>
      <c r="M25" s="1010"/>
      <c r="N25" s="1010"/>
      <c r="O25" s="1011"/>
      <c r="P25" s="191"/>
      <c r="Q25" s="1018"/>
      <c r="R25" s="1018"/>
      <c r="S25" s="1018"/>
      <c r="T25" s="1018"/>
      <c r="U25" s="1018"/>
      <c r="V25" s="1018"/>
      <c r="W25" s="1018"/>
      <c r="X25" s="1019"/>
      <c r="Y25" s="996" t="s">
        <v>12</v>
      </c>
      <c r="Z25" s="997"/>
      <c r="AA25" s="998"/>
      <c r="AB25" s="547"/>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8"/>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7"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368</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8" t="s">
        <v>338</v>
      </c>
      <c r="B30" s="509"/>
      <c r="C30" s="509"/>
      <c r="D30" s="509"/>
      <c r="E30" s="509"/>
      <c r="F30" s="510"/>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378</v>
      </c>
      <c r="AF30" s="992"/>
      <c r="AG30" s="992"/>
      <c r="AH30" s="992"/>
      <c r="AI30" s="992" t="s">
        <v>400</v>
      </c>
      <c r="AJ30" s="992"/>
      <c r="AK30" s="992"/>
      <c r="AL30" s="454"/>
      <c r="AM30" s="992" t="s">
        <v>497</v>
      </c>
      <c r="AN30" s="992"/>
      <c r="AO30" s="992"/>
      <c r="AP30" s="454"/>
      <c r="AQ30" s="215" t="s">
        <v>231</v>
      </c>
      <c r="AR30" s="199"/>
      <c r="AS30" s="199"/>
      <c r="AT30" s="200"/>
      <c r="AU30" s="369" t="s">
        <v>134</v>
      </c>
      <c r="AV30" s="369"/>
      <c r="AW30" s="369"/>
      <c r="AX30" s="370"/>
      <c r="AY30" s="34">
        <f>COUNTA($G$32)</f>
        <v>0</v>
      </c>
    </row>
    <row r="31" spans="1:51" ht="18.75" customHeight="1" x14ac:dyDescent="0.15">
      <c r="A31" s="508"/>
      <c r="B31" s="509"/>
      <c r="C31" s="509"/>
      <c r="D31" s="509"/>
      <c r="E31" s="509"/>
      <c r="F31" s="510"/>
      <c r="G31" s="565"/>
      <c r="H31" s="375"/>
      <c r="I31" s="375"/>
      <c r="J31" s="375"/>
      <c r="K31" s="375"/>
      <c r="L31" s="375"/>
      <c r="M31" s="375"/>
      <c r="N31" s="375"/>
      <c r="O31" s="566"/>
      <c r="P31" s="578"/>
      <c r="Q31" s="375"/>
      <c r="R31" s="375"/>
      <c r="S31" s="375"/>
      <c r="T31" s="375"/>
      <c r="U31" s="375"/>
      <c r="V31" s="375"/>
      <c r="W31" s="375"/>
      <c r="X31" s="566"/>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232</v>
      </c>
      <c r="AT31" s="202"/>
      <c r="AU31" s="271"/>
      <c r="AV31" s="271"/>
      <c r="AW31" s="375" t="s">
        <v>179</v>
      </c>
      <c r="AX31" s="376"/>
      <c r="AY31" s="34">
        <f>$AY$30</f>
        <v>0</v>
      </c>
    </row>
    <row r="32" spans="1:51" ht="22.5" customHeight="1" x14ac:dyDescent="0.15">
      <c r="A32" s="511"/>
      <c r="B32" s="509"/>
      <c r="C32" s="509"/>
      <c r="D32" s="509"/>
      <c r="E32" s="509"/>
      <c r="F32" s="510"/>
      <c r="G32" s="536"/>
      <c r="H32" s="1010"/>
      <c r="I32" s="1010"/>
      <c r="J32" s="1010"/>
      <c r="K32" s="1010"/>
      <c r="L32" s="1010"/>
      <c r="M32" s="1010"/>
      <c r="N32" s="1010"/>
      <c r="O32" s="1011"/>
      <c r="P32" s="191"/>
      <c r="Q32" s="1018"/>
      <c r="R32" s="1018"/>
      <c r="S32" s="1018"/>
      <c r="T32" s="1018"/>
      <c r="U32" s="1018"/>
      <c r="V32" s="1018"/>
      <c r="W32" s="1018"/>
      <c r="X32" s="1019"/>
      <c r="Y32" s="996" t="s">
        <v>12</v>
      </c>
      <c r="Z32" s="997"/>
      <c r="AA32" s="998"/>
      <c r="AB32" s="547"/>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8"/>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7"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368</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8" t="s">
        <v>338</v>
      </c>
      <c r="B37" s="509"/>
      <c r="C37" s="509"/>
      <c r="D37" s="509"/>
      <c r="E37" s="509"/>
      <c r="F37" s="510"/>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378</v>
      </c>
      <c r="AF37" s="992"/>
      <c r="AG37" s="992"/>
      <c r="AH37" s="992"/>
      <c r="AI37" s="992" t="s">
        <v>400</v>
      </c>
      <c r="AJ37" s="992"/>
      <c r="AK37" s="992"/>
      <c r="AL37" s="454"/>
      <c r="AM37" s="992" t="s">
        <v>497</v>
      </c>
      <c r="AN37" s="992"/>
      <c r="AO37" s="992"/>
      <c r="AP37" s="454"/>
      <c r="AQ37" s="215" t="s">
        <v>231</v>
      </c>
      <c r="AR37" s="199"/>
      <c r="AS37" s="199"/>
      <c r="AT37" s="200"/>
      <c r="AU37" s="369" t="s">
        <v>134</v>
      </c>
      <c r="AV37" s="369"/>
      <c r="AW37" s="369"/>
      <c r="AX37" s="370"/>
      <c r="AY37" s="34">
        <f>COUNTA($G$39)</f>
        <v>0</v>
      </c>
    </row>
    <row r="38" spans="1:51" ht="18.75" customHeight="1" x14ac:dyDescent="0.15">
      <c r="A38" s="508"/>
      <c r="B38" s="509"/>
      <c r="C38" s="509"/>
      <c r="D38" s="509"/>
      <c r="E38" s="509"/>
      <c r="F38" s="510"/>
      <c r="G38" s="565"/>
      <c r="H38" s="375"/>
      <c r="I38" s="375"/>
      <c r="J38" s="375"/>
      <c r="K38" s="375"/>
      <c r="L38" s="375"/>
      <c r="M38" s="375"/>
      <c r="N38" s="375"/>
      <c r="O38" s="566"/>
      <c r="P38" s="578"/>
      <c r="Q38" s="375"/>
      <c r="R38" s="375"/>
      <c r="S38" s="375"/>
      <c r="T38" s="375"/>
      <c r="U38" s="375"/>
      <c r="V38" s="375"/>
      <c r="W38" s="375"/>
      <c r="X38" s="566"/>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232</v>
      </c>
      <c r="AT38" s="202"/>
      <c r="AU38" s="271"/>
      <c r="AV38" s="271"/>
      <c r="AW38" s="375" t="s">
        <v>179</v>
      </c>
      <c r="AX38" s="376"/>
      <c r="AY38" s="34">
        <f>$AY$37</f>
        <v>0</v>
      </c>
    </row>
    <row r="39" spans="1:51" ht="22.5" customHeight="1" x14ac:dyDescent="0.15">
      <c r="A39" s="511"/>
      <c r="B39" s="509"/>
      <c r="C39" s="509"/>
      <c r="D39" s="509"/>
      <c r="E39" s="509"/>
      <c r="F39" s="510"/>
      <c r="G39" s="536"/>
      <c r="H39" s="1010"/>
      <c r="I39" s="1010"/>
      <c r="J39" s="1010"/>
      <c r="K39" s="1010"/>
      <c r="L39" s="1010"/>
      <c r="M39" s="1010"/>
      <c r="N39" s="1010"/>
      <c r="O39" s="1011"/>
      <c r="P39" s="191"/>
      <c r="Q39" s="1018"/>
      <c r="R39" s="1018"/>
      <c r="S39" s="1018"/>
      <c r="T39" s="1018"/>
      <c r="U39" s="1018"/>
      <c r="V39" s="1018"/>
      <c r="W39" s="1018"/>
      <c r="X39" s="1019"/>
      <c r="Y39" s="996" t="s">
        <v>12</v>
      </c>
      <c r="Z39" s="997"/>
      <c r="AA39" s="998"/>
      <c r="AB39" s="547"/>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8"/>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7"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368</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8" t="s">
        <v>338</v>
      </c>
      <c r="B44" s="509"/>
      <c r="C44" s="509"/>
      <c r="D44" s="509"/>
      <c r="E44" s="509"/>
      <c r="F44" s="510"/>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378</v>
      </c>
      <c r="AF44" s="992"/>
      <c r="AG44" s="992"/>
      <c r="AH44" s="992"/>
      <c r="AI44" s="992" t="s">
        <v>400</v>
      </c>
      <c r="AJ44" s="992"/>
      <c r="AK44" s="992"/>
      <c r="AL44" s="454"/>
      <c r="AM44" s="992" t="s">
        <v>497</v>
      </c>
      <c r="AN44" s="992"/>
      <c r="AO44" s="992"/>
      <c r="AP44" s="454"/>
      <c r="AQ44" s="215" t="s">
        <v>231</v>
      </c>
      <c r="AR44" s="199"/>
      <c r="AS44" s="199"/>
      <c r="AT44" s="200"/>
      <c r="AU44" s="369" t="s">
        <v>134</v>
      </c>
      <c r="AV44" s="369"/>
      <c r="AW44" s="369"/>
      <c r="AX44" s="370"/>
      <c r="AY44" s="34">
        <f>COUNTA($G$46)</f>
        <v>0</v>
      </c>
    </row>
    <row r="45" spans="1:51" ht="18.75" customHeight="1" x14ac:dyDescent="0.15">
      <c r="A45" s="508"/>
      <c r="B45" s="509"/>
      <c r="C45" s="509"/>
      <c r="D45" s="509"/>
      <c r="E45" s="509"/>
      <c r="F45" s="510"/>
      <c r="G45" s="565"/>
      <c r="H45" s="375"/>
      <c r="I45" s="375"/>
      <c r="J45" s="375"/>
      <c r="K45" s="375"/>
      <c r="L45" s="375"/>
      <c r="M45" s="375"/>
      <c r="N45" s="375"/>
      <c r="O45" s="566"/>
      <c r="P45" s="578"/>
      <c r="Q45" s="375"/>
      <c r="R45" s="375"/>
      <c r="S45" s="375"/>
      <c r="T45" s="375"/>
      <c r="U45" s="375"/>
      <c r="V45" s="375"/>
      <c r="W45" s="375"/>
      <c r="X45" s="566"/>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232</v>
      </c>
      <c r="AT45" s="202"/>
      <c r="AU45" s="271"/>
      <c r="AV45" s="271"/>
      <c r="AW45" s="375" t="s">
        <v>179</v>
      </c>
      <c r="AX45" s="376"/>
      <c r="AY45" s="34">
        <f>$AY$44</f>
        <v>0</v>
      </c>
    </row>
    <row r="46" spans="1:51" ht="22.5" customHeight="1" x14ac:dyDescent="0.15">
      <c r="A46" s="511"/>
      <c r="B46" s="509"/>
      <c r="C46" s="509"/>
      <c r="D46" s="509"/>
      <c r="E46" s="509"/>
      <c r="F46" s="510"/>
      <c r="G46" s="536"/>
      <c r="H46" s="1010"/>
      <c r="I46" s="1010"/>
      <c r="J46" s="1010"/>
      <c r="K46" s="1010"/>
      <c r="L46" s="1010"/>
      <c r="M46" s="1010"/>
      <c r="N46" s="1010"/>
      <c r="O46" s="1011"/>
      <c r="P46" s="191"/>
      <c r="Q46" s="1018"/>
      <c r="R46" s="1018"/>
      <c r="S46" s="1018"/>
      <c r="T46" s="1018"/>
      <c r="U46" s="1018"/>
      <c r="V46" s="1018"/>
      <c r="W46" s="1018"/>
      <c r="X46" s="1019"/>
      <c r="Y46" s="996" t="s">
        <v>12</v>
      </c>
      <c r="Z46" s="997"/>
      <c r="AA46" s="998"/>
      <c r="AB46" s="547"/>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8"/>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7"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368</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8" t="s">
        <v>338</v>
      </c>
      <c r="B51" s="509"/>
      <c r="C51" s="509"/>
      <c r="D51" s="509"/>
      <c r="E51" s="509"/>
      <c r="F51" s="510"/>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4" t="s">
        <v>11</v>
      </c>
      <c r="AC51" s="1005"/>
      <c r="AD51" s="1006"/>
      <c r="AE51" s="992" t="s">
        <v>378</v>
      </c>
      <c r="AF51" s="992"/>
      <c r="AG51" s="992"/>
      <c r="AH51" s="992"/>
      <c r="AI51" s="992" t="s">
        <v>400</v>
      </c>
      <c r="AJ51" s="992"/>
      <c r="AK51" s="992"/>
      <c r="AL51" s="454"/>
      <c r="AM51" s="992" t="s">
        <v>497</v>
      </c>
      <c r="AN51" s="992"/>
      <c r="AO51" s="992"/>
      <c r="AP51" s="454"/>
      <c r="AQ51" s="215" t="s">
        <v>231</v>
      </c>
      <c r="AR51" s="199"/>
      <c r="AS51" s="199"/>
      <c r="AT51" s="200"/>
      <c r="AU51" s="369" t="s">
        <v>134</v>
      </c>
      <c r="AV51" s="369"/>
      <c r="AW51" s="369"/>
      <c r="AX51" s="370"/>
      <c r="AY51" s="34">
        <f>COUNTA($G$53)</f>
        <v>0</v>
      </c>
    </row>
    <row r="52" spans="1:51" ht="18.75" customHeight="1" x14ac:dyDescent="0.15">
      <c r="A52" s="508"/>
      <c r="B52" s="509"/>
      <c r="C52" s="509"/>
      <c r="D52" s="509"/>
      <c r="E52" s="509"/>
      <c r="F52" s="510"/>
      <c r="G52" s="565"/>
      <c r="H52" s="375"/>
      <c r="I52" s="375"/>
      <c r="J52" s="375"/>
      <c r="K52" s="375"/>
      <c r="L52" s="375"/>
      <c r="M52" s="375"/>
      <c r="N52" s="375"/>
      <c r="O52" s="566"/>
      <c r="P52" s="578"/>
      <c r="Q52" s="375"/>
      <c r="R52" s="375"/>
      <c r="S52" s="375"/>
      <c r="T52" s="375"/>
      <c r="U52" s="375"/>
      <c r="V52" s="375"/>
      <c r="W52" s="375"/>
      <c r="X52" s="566"/>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232</v>
      </c>
      <c r="AT52" s="202"/>
      <c r="AU52" s="271"/>
      <c r="AV52" s="271"/>
      <c r="AW52" s="375" t="s">
        <v>179</v>
      </c>
      <c r="AX52" s="376"/>
      <c r="AY52" s="34">
        <f>$AY$51</f>
        <v>0</v>
      </c>
    </row>
    <row r="53" spans="1:51" ht="22.5" customHeight="1" x14ac:dyDescent="0.15">
      <c r="A53" s="511"/>
      <c r="B53" s="509"/>
      <c r="C53" s="509"/>
      <c r="D53" s="509"/>
      <c r="E53" s="509"/>
      <c r="F53" s="510"/>
      <c r="G53" s="536"/>
      <c r="H53" s="1010"/>
      <c r="I53" s="1010"/>
      <c r="J53" s="1010"/>
      <c r="K53" s="1010"/>
      <c r="L53" s="1010"/>
      <c r="M53" s="1010"/>
      <c r="N53" s="1010"/>
      <c r="O53" s="1011"/>
      <c r="P53" s="191"/>
      <c r="Q53" s="1018"/>
      <c r="R53" s="1018"/>
      <c r="S53" s="1018"/>
      <c r="T53" s="1018"/>
      <c r="U53" s="1018"/>
      <c r="V53" s="1018"/>
      <c r="W53" s="1018"/>
      <c r="X53" s="1019"/>
      <c r="Y53" s="996" t="s">
        <v>12</v>
      </c>
      <c r="Z53" s="997"/>
      <c r="AA53" s="998"/>
      <c r="AB53" s="547"/>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8"/>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7"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368</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8" t="s">
        <v>338</v>
      </c>
      <c r="B58" s="509"/>
      <c r="C58" s="509"/>
      <c r="D58" s="509"/>
      <c r="E58" s="509"/>
      <c r="F58" s="510"/>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378</v>
      </c>
      <c r="AF58" s="992"/>
      <c r="AG58" s="992"/>
      <c r="AH58" s="992"/>
      <c r="AI58" s="992" t="s">
        <v>400</v>
      </c>
      <c r="AJ58" s="992"/>
      <c r="AK58" s="992"/>
      <c r="AL58" s="454"/>
      <c r="AM58" s="992" t="s">
        <v>497</v>
      </c>
      <c r="AN58" s="992"/>
      <c r="AO58" s="992"/>
      <c r="AP58" s="454"/>
      <c r="AQ58" s="215" t="s">
        <v>231</v>
      </c>
      <c r="AR58" s="199"/>
      <c r="AS58" s="199"/>
      <c r="AT58" s="200"/>
      <c r="AU58" s="369" t="s">
        <v>134</v>
      </c>
      <c r="AV58" s="369"/>
      <c r="AW58" s="369"/>
      <c r="AX58" s="370"/>
      <c r="AY58" s="34">
        <f>COUNTA($G$60)</f>
        <v>0</v>
      </c>
    </row>
    <row r="59" spans="1:51" ht="18.75" customHeight="1" x14ac:dyDescent="0.15">
      <c r="A59" s="508"/>
      <c r="B59" s="509"/>
      <c r="C59" s="509"/>
      <c r="D59" s="509"/>
      <c r="E59" s="509"/>
      <c r="F59" s="510"/>
      <c r="G59" s="565"/>
      <c r="H59" s="375"/>
      <c r="I59" s="375"/>
      <c r="J59" s="375"/>
      <c r="K59" s="375"/>
      <c r="L59" s="375"/>
      <c r="M59" s="375"/>
      <c r="N59" s="375"/>
      <c r="O59" s="566"/>
      <c r="P59" s="578"/>
      <c r="Q59" s="375"/>
      <c r="R59" s="375"/>
      <c r="S59" s="375"/>
      <c r="T59" s="375"/>
      <c r="U59" s="375"/>
      <c r="V59" s="375"/>
      <c r="W59" s="375"/>
      <c r="X59" s="566"/>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232</v>
      </c>
      <c r="AT59" s="202"/>
      <c r="AU59" s="271"/>
      <c r="AV59" s="271"/>
      <c r="AW59" s="375" t="s">
        <v>179</v>
      </c>
      <c r="AX59" s="376"/>
      <c r="AY59" s="34">
        <f>$AY$58</f>
        <v>0</v>
      </c>
    </row>
    <row r="60" spans="1:51" ht="22.5" customHeight="1" x14ac:dyDescent="0.15">
      <c r="A60" s="511"/>
      <c r="B60" s="509"/>
      <c r="C60" s="509"/>
      <c r="D60" s="509"/>
      <c r="E60" s="509"/>
      <c r="F60" s="510"/>
      <c r="G60" s="536"/>
      <c r="H60" s="1010"/>
      <c r="I60" s="1010"/>
      <c r="J60" s="1010"/>
      <c r="K60" s="1010"/>
      <c r="L60" s="1010"/>
      <c r="M60" s="1010"/>
      <c r="N60" s="1010"/>
      <c r="O60" s="1011"/>
      <c r="P60" s="191"/>
      <c r="Q60" s="1018"/>
      <c r="R60" s="1018"/>
      <c r="S60" s="1018"/>
      <c r="T60" s="1018"/>
      <c r="U60" s="1018"/>
      <c r="V60" s="1018"/>
      <c r="W60" s="1018"/>
      <c r="X60" s="1019"/>
      <c r="Y60" s="996" t="s">
        <v>12</v>
      </c>
      <c r="Z60" s="997"/>
      <c r="AA60" s="998"/>
      <c r="AB60" s="547"/>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8"/>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7"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368</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8" t="s">
        <v>338</v>
      </c>
      <c r="B65" s="509"/>
      <c r="C65" s="509"/>
      <c r="D65" s="509"/>
      <c r="E65" s="509"/>
      <c r="F65" s="510"/>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378</v>
      </c>
      <c r="AF65" s="992"/>
      <c r="AG65" s="992"/>
      <c r="AH65" s="992"/>
      <c r="AI65" s="992" t="s">
        <v>400</v>
      </c>
      <c r="AJ65" s="992"/>
      <c r="AK65" s="992"/>
      <c r="AL65" s="454"/>
      <c r="AM65" s="992" t="s">
        <v>497</v>
      </c>
      <c r="AN65" s="992"/>
      <c r="AO65" s="992"/>
      <c r="AP65" s="454"/>
      <c r="AQ65" s="215" t="s">
        <v>231</v>
      </c>
      <c r="AR65" s="199"/>
      <c r="AS65" s="199"/>
      <c r="AT65" s="200"/>
      <c r="AU65" s="369" t="s">
        <v>134</v>
      </c>
      <c r="AV65" s="369"/>
      <c r="AW65" s="369"/>
      <c r="AX65" s="370"/>
      <c r="AY65" s="34">
        <f>COUNTA($G$67)</f>
        <v>0</v>
      </c>
    </row>
    <row r="66" spans="1:51" ht="18.75" customHeight="1" x14ac:dyDescent="0.15">
      <c r="A66" s="508"/>
      <c r="B66" s="509"/>
      <c r="C66" s="509"/>
      <c r="D66" s="509"/>
      <c r="E66" s="509"/>
      <c r="F66" s="510"/>
      <c r="G66" s="565"/>
      <c r="H66" s="375"/>
      <c r="I66" s="375"/>
      <c r="J66" s="375"/>
      <c r="K66" s="375"/>
      <c r="L66" s="375"/>
      <c r="M66" s="375"/>
      <c r="N66" s="375"/>
      <c r="O66" s="566"/>
      <c r="P66" s="578"/>
      <c r="Q66" s="375"/>
      <c r="R66" s="375"/>
      <c r="S66" s="375"/>
      <c r="T66" s="375"/>
      <c r="U66" s="375"/>
      <c r="V66" s="375"/>
      <c r="W66" s="375"/>
      <c r="X66" s="566"/>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232</v>
      </c>
      <c r="AT66" s="202"/>
      <c r="AU66" s="271"/>
      <c r="AV66" s="271"/>
      <c r="AW66" s="375" t="s">
        <v>179</v>
      </c>
      <c r="AX66" s="376"/>
      <c r="AY66" s="34">
        <f>$AY$65</f>
        <v>0</v>
      </c>
    </row>
    <row r="67" spans="1:51" ht="22.5" customHeight="1" x14ac:dyDescent="0.15">
      <c r="A67" s="511"/>
      <c r="B67" s="509"/>
      <c r="C67" s="509"/>
      <c r="D67" s="509"/>
      <c r="E67" s="509"/>
      <c r="F67" s="510"/>
      <c r="G67" s="536"/>
      <c r="H67" s="1010"/>
      <c r="I67" s="1010"/>
      <c r="J67" s="1010"/>
      <c r="K67" s="1010"/>
      <c r="L67" s="1010"/>
      <c r="M67" s="1010"/>
      <c r="N67" s="1010"/>
      <c r="O67" s="1011"/>
      <c r="P67" s="191"/>
      <c r="Q67" s="1018"/>
      <c r="R67" s="1018"/>
      <c r="S67" s="1018"/>
      <c r="T67" s="1018"/>
      <c r="U67" s="1018"/>
      <c r="V67" s="1018"/>
      <c r="W67" s="1018"/>
      <c r="X67" s="1019"/>
      <c r="Y67" s="996" t="s">
        <v>12</v>
      </c>
      <c r="Z67" s="997"/>
      <c r="AA67" s="998"/>
      <c r="AB67" s="547"/>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8"/>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368</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5" zoomScale="70" zoomScaleNormal="75" zoomScaleSheetLayoutView="70" zoomScalePageLayoutView="70" workbookViewId="0">
      <selection activeCell="G43" sqref="G43:X48"/>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766</v>
      </c>
      <c r="H2" s="436"/>
      <c r="I2" s="436"/>
      <c r="J2" s="436"/>
      <c r="K2" s="436"/>
      <c r="L2" s="436"/>
      <c r="M2" s="436"/>
      <c r="N2" s="436"/>
      <c r="O2" s="436"/>
      <c r="P2" s="436"/>
      <c r="Q2" s="436"/>
      <c r="R2" s="436"/>
      <c r="S2" s="436"/>
      <c r="T2" s="436"/>
      <c r="U2" s="436"/>
      <c r="V2" s="436"/>
      <c r="W2" s="436"/>
      <c r="X2" s="436"/>
      <c r="Y2" s="436"/>
      <c r="Z2" s="436"/>
      <c r="AA2" s="436"/>
      <c r="AB2" s="437"/>
      <c r="AC2" s="435" t="s">
        <v>767</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5" t="s">
        <v>768</v>
      </c>
      <c r="H15" s="436"/>
      <c r="I15" s="436"/>
      <c r="J15" s="436"/>
      <c r="K15" s="436"/>
      <c r="L15" s="436"/>
      <c r="M15" s="436"/>
      <c r="N15" s="436"/>
      <c r="O15" s="436"/>
      <c r="P15" s="436"/>
      <c r="Q15" s="436"/>
      <c r="R15" s="436"/>
      <c r="S15" s="436"/>
      <c r="T15" s="436"/>
      <c r="U15" s="436"/>
      <c r="V15" s="436"/>
      <c r="W15" s="436"/>
      <c r="X15" s="436"/>
      <c r="Y15" s="436"/>
      <c r="Z15" s="436"/>
      <c r="AA15" s="436"/>
      <c r="AB15" s="437"/>
      <c r="AC15" s="435" t="s">
        <v>769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5" t="s">
        <v>265</v>
      </c>
      <c r="H28" s="436"/>
      <c r="I28" s="436"/>
      <c r="J28" s="436"/>
      <c r="K28" s="436"/>
      <c r="L28" s="436"/>
      <c r="M28" s="436"/>
      <c r="N28" s="436"/>
      <c r="O28" s="436"/>
      <c r="P28" s="436"/>
      <c r="Q28" s="436"/>
      <c r="R28" s="436"/>
      <c r="S28" s="436"/>
      <c r="T28" s="436"/>
      <c r="U28" s="436"/>
      <c r="V28" s="436"/>
      <c r="W28" s="436"/>
      <c r="X28" s="436"/>
      <c r="Y28" s="436"/>
      <c r="Z28" s="436"/>
      <c r="AA28" s="436"/>
      <c r="AB28" s="437"/>
      <c r="AC28" s="435" t="s">
        <v>770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5" t="s">
        <v>771</v>
      </c>
      <c r="H41" s="436"/>
      <c r="I41" s="436"/>
      <c r="J41" s="436"/>
      <c r="K41" s="436"/>
      <c r="L41" s="436"/>
      <c r="M41" s="436"/>
      <c r="N41" s="436"/>
      <c r="O41" s="436"/>
      <c r="P41" s="436"/>
      <c r="Q41" s="436"/>
      <c r="R41" s="436"/>
      <c r="S41" s="436"/>
      <c r="T41" s="436"/>
      <c r="U41" s="436"/>
      <c r="V41" s="436"/>
      <c r="W41" s="436"/>
      <c r="X41" s="436"/>
      <c r="Y41" s="436"/>
      <c r="Z41" s="436"/>
      <c r="AA41" s="436"/>
      <c r="AB41" s="437"/>
      <c r="AC41" s="435" t="s">
        <v>181</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x14ac:dyDescent="0.15"/>
    <row r="55" spans="1:51" ht="30" hidden="1" customHeight="1" x14ac:dyDescent="0.15">
      <c r="A55" s="1029" t="s">
        <v>28</v>
      </c>
      <c r="B55" s="1030"/>
      <c r="C55" s="1030"/>
      <c r="D55" s="1030"/>
      <c r="E55" s="1030"/>
      <c r="F55" s="1031"/>
      <c r="G55" s="435" t="s">
        <v>182</v>
      </c>
      <c r="H55" s="436"/>
      <c r="I55" s="436"/>
      <c r="J55" s="436"/>
      <c r="K55" s="436"/>
      <c r="L55" s="436"/>
      <c r="M55" s="436"/>
      <c r="N55" s="436"/>
      <c r="O55" s="436"/>
      <c r="P55" s="436"/>
      <c r="Q55" s="436"/>
      <c r="R55" s="436"/>
      <c r="S55" s="436"/>
      <c r="T55" s="436"/>
      <c r="U55" s="436"/>
      <c r="V55" s="436"/>
      <c r="W55" s="436"/>
      <c r="X55" s="436"/>
      <c r="Y55" s="436"/>
      <c r="Z55" s="436"/>
      <c r="AA55" s="436"/>
      <c r="AB55" s="437"/>
      <c r="AC55" s="435" t="s">
        <v>266</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hidden="1"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hidden="1"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hidden="1"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hidden="1"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hidden="1"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hidden="1"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hidden="1"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hidden="1"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hidden="1"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hidden="1"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hidden="1"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hidden="1"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hidden="1" customHeight="1" x14ac:dyDescent="0.15">
      <c r="A68" s="1032"/>
      <c r="B68" s="1033"/>
      <c r="C68" s="1033"/>
      <c r="D68" s="1033"/>
      <c r="E68" s="1033"/>
      <c r="F68" s="1034"/>
      <c r="G68" s="435" t="s">
        <v>267</v>
      </c>
      <c r="H68" s="436"/>
      <c r="I68" s="436"/>
      <c r="J68" s="436"/>
      <c r="K68" s="436"/>
      <c r="L68" s="436"/>
      <c r="M68" s="436"/>
      <c r="N68" s="436"/>
      <c r="O68" s="436"/>
      <c r="P68" s="436"/>
      <c r="Q68" s="436"/>
      <c r="R68" s="436"/>
      <c r="S68" s="436"/>
      <c r="T68" s="436"/>
      <c r="U68" s="436"/>
      <c r="V68" s="436"/>
      <c r="W68" s="436"/>
      <c r="X68" s="436"/>
      <c r="Y68" s="436"/>
      <c r="Z68" s="436"/>
      <c r="AA68" s="436"/>
      <c r="AB68" s="437"/>
      <c r="AC68" s="435" t="s">
        <v>268</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hidden="1"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hidden="1"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hidden="1"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hidden="1"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hidden="1"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hidden="1"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hidden="1"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hidden="1"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hidden="1"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hidden="1"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hidden="1"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hidden="1"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hidden="1" customHeight="1" x14ac:dyDescent="0.15">
      <c r="A81" s="1032"/>
      <c r="B81" s="1033"/>
      <c r="C81" s="1033"/>
      <c r="D81" s="1033"/>
      <c r="E81" s="1033"/>
      <c r="F81" s="1034"/>
      <c r="G81" s="435" t="s">
        <v>269</v>
      </c>
      <c r="H81" s="436"/>
      <c r="I81" s="436"/>
      <c r="J81" s="436"/>
      <c r="K81" s="436"/>
      <c r="L81" s="436"/>
      <c r="M81" s="436"/>
      <c r="N81" s="436"/>
      <c r="O81" s="436"/>
      <c r="P81" s="436"/>
      <c r="Q81" s="436"/>
      <c r="R81" s="436"/>
      <c r="S81" s="436"/>
      <c r="T81" s="436"/>
      <c r="U81" s="436"/>
      <c r="V81" s="436"/>
      <c r="W81" s="436"/>
      <c r="X81" s="436"/>
      <c r="Y81" s="436"/>
      <c r="Z81" s="436"/>
      <c r="AA81" s="436"/>
      <c r="AB81" s="437"/>
      <c r="AC81" s="435" t="s">
        <v>270</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hidden="1"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hidden="1"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hidden="1"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hidden="1"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hidden="1"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hidden="1"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hidden="1"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hidden="1"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hidden="1"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hidden="1"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hidden="1"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hidden="1"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hidden="1" customHeight="1" x14ac:dyDescent="0.15">
      <c r="A94" s="1032"/>
      <c r="B94" s="1033"/>
      <c r="C94" s="1033"/>
      <c r="D94" s="1033"/>
      <c r="E94" s="1033"/>
      <c r="F94" s="1034"/>
      <c r="G94" s="435" t="s">
        <v>271</v>
      </c>
      <c r="H94" s="436"/>
      <c r="I94" s="436"/>
      <c r="J94" s="436"/>
      <c r="K94" s="436"/>
      <c r="L94" s="436"/>
      <c r="M94" s="436"/>
      <c r="N94" s="436"/>
      <c r="O94" s="436"/>
      <c r="P94" s="436"/>
      <c r="Q94" s="436"/>
      <c r="R94" s="436"/>
      <c r="S94" s="436"/>
      <c r="T94" s="436"/>
      <c r="U94" s="436"/>
      <c r="V94" s="436"/>
      <c r="W94" s="436"/>
      <c r="X94" s="436"/>
      <c r="Y94" s="436"/>
      <c r="Z94" s="436"/>
      <c r="AA94" s="436"/>
      <c r="AB94" s="437"/>
      <c r="AC94" s="435" t="s">
        <v>183</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hidden="1"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hidden="1"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hidden="1"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hidden="1"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hidden="1"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hidden="1"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hidden="1"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hidden="1"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hidden="1"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hidden="1"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hidden="1"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hidden="1"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hidden="1" customHeight="1" thickBot="1" x14ac:dyDescent="0.2"/>
    <row r="108" spans="1:51" ht="30" hidden="1" customHeight="1" x14ac:dyDescent="0.15">
      <c r="A108" s="1029" t="s">
        <v>28</v>
      </c>
      <c r="B108" s="1030"/>
      <c r="C108" s="1030"/>
      <c r="D108" s="1030"/>
      <c r="E108" s="1030"/>
      <c r="F108" s="1031"/>
      <c r="G108" s="435" t="s">
        <v>184</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272</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hidden="1"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hidden="1"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hidden="1"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hidden="1"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hidden="1"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hidden="1"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hidden="1"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hidden="1"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hidden="1"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hidden="1"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hidden="1"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hidden="1"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hidden="1" customHeight="1" x14ac:dyDescent="0.15">
      <c r="A121" s="1032"/>
      <c r="B121" s="1033"/>
      <c r="C121" s="1033"/>
      <c r="D121" s="1033"/>
      <c r="E121" s="1033"/>
      <c r="F121" s="1034"/>
      <c r="G121" s="435" t="s">
        <v>273</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274</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hidden="1"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hidden="1"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hidden="1"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hidden="1"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hidden="1"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hidden="1"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hidden="1"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hidden="1"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hidden="1"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hidden="1"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hidden="1"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hidden="1"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hidden="1" customHeight="1" x14ac:dyDescent="0.15">
      <c r="A134" s="1032"/>
      <c r="B134" s="1033"/>
      <c r="C134" s="1033"/>
      <c r="D134" s="1033"/>
      <c r="E134" s="1033"/>
      <c r="F134" s="1034"/>
      <c r="G134" s="435" t="s">
        <v>275</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276</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hidden="1"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hidden="1"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hidden="1"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hidden="1"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hidden="1"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hidden="1"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hidden="1"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hidden="1"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hidden="1"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hidden="1"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hidden="1"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hidden="1"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hidden="1" customHeight="1" x14ac:dyDescent="0.15">
      <c r="A147" s="1032"/>
      <c r="B147" s="1033"/>
      <c r="C147" s="1033"/>
      <c r="D147" s="1033"/>
      <c r="E147" s="1033"/>
      <c r="F147" s="1034"/>
      <c r="G147" s="435" t="s">
        <v>277</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185</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hidden="1"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hidden="1"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hidden="1"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hidden="1"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hidden="1"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hidden="1"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hidden="1"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hidden="1"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hidden="1"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hidden="1"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hidden="1"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hidden="1"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hidden="1" customHeight="1" thickBot="1" x14ac:dyDescent="0.2"/>
    <row r="161" spans="1:51" ht="30" hidden="1" customHeight="1" x14ac:dyDescent="0.15">
      <c r="A161" s="1029" t="s">
        <v>28</v>
      </c>
      <c r="B161" s="1030"/>
      <c r="C161" s="1030"/>
      <c r="D161" s="1030"/>
      <c r="E161" s="1030"/>
      <c r="F161" s="1031"/>
      <c r="G161" s="435" t="s">
        <v>186</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278</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hidden="1"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hidden="1"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hidden="1"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hidden="1"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hidden="1"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hidden="1"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hidden="1"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hidden="1"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hidden="1"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hidden="1"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hidden="1"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hidden="1"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hidden="1" customHeight="1" x14ac:dyDescent="0.15">
      <c r="A174" s="1032"/>
      <c r="B174" s="1033"/>
      <c r="C174" s="1033"/>
      <c r="D174" s="1033"/>
      <c r="E174" s="1033"/>
      <c r="F174" s="1034"/>
      <c r="G174" s="435" t="s">
        <v>279</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280</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hidden="1"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hidden="1"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hidden="1"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hidden="1"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hidden="1"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hidden="1"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hidden="1"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hidden="1"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hidden="1"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hidden="1"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hidden="1"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hidden="1"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hidden="1" customHeight="1" x14ac:dyDescent="0.15">
      <c r="A187" s="1032"/>
      <c r="B187" s="1033"/>
      <c r="C187" s="1033"/>
      <c r="D187" s="1033"/>
      <c r="E187" s="1033"/>
      <c r="F187" s="1034"/>
      <c r="G187" s="435" t="s">
        <v>282</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281</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hidden="1"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hidden="1"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hidden="1"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hidden="1"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hidden="1"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hidden="1"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hidden="1"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hidden="1"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hidden="1"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hidden="1"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hidden="1"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hidden="1"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hidden="1" customHeight="1" x14ac:dyDescent="0.15">
      <c r="A200" s="1032"/>
      <c r="B200" s="1033"/>
      <c r="C200" s="1033"/>
      <c r="D200" s="1033"/>
      <c r="E200" s="1033"/>
      <c r="F200" s="1034"/>
      <c r="G200" s="435" t="s">
        <v>283</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187</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hidden="1"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hidden="1"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hidden="1"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hidden="1"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hidden="1"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hidden="1"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hidden="1"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hidden="1"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hidden="1"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hidden="1"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hidden="1"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hidden="1"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hidden="1" customHeight="1" thickBot="1" x14ac:dyDescent="0.2"/>
    <row r="214" spans="1:51" ht="30" hidden="1" customHeight="1" x14ac:dyDescent="0.15">
      <c r="A214" s="1049" t="s">
        <v>28</v>
      </c>
      <c r="B214" s="1050"/>
      <c r="C214" s="1050"/>
      <c r="D214" s="1050"/>
      <c r="E214" s="1050"/>
      <c r="F214" s="1051"/>
      <c r="G214" s="435" t="s">
        <v>188</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284</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hidden="1"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hidden="1"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hidden="1"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hidden="1"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hidden="1"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hidden="1"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hidden="1"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hidden="1"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hidden="1"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hidden="1"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hidden="1"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hidden="1"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hidden="1" customHeight="1" x14ac:dyDescent="0.15">
      <c r="A227" s="1032"/>
      <c r="B227" s="1033"/>
      <c r="C227" s="1033"/>
      <c r="D227" s="1033"/>
      <c r="E227" s="1033"/>
      <c r="F227" s="1034"/>
      <c r="G227" s="435" t="s">
        <v>285</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286</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hidden="1"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hidden="1"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hidden="1"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hidden="1"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hidden="1"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hidden="1"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hidden="1"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hidden="1"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hidden="1"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hidden="1"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hidden="1"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hidden="1"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hidden="1" customHeight="1" x14ac:dyDescent="0.15">
      <c r="A240" s="1032"/>
      <c r="B240" s="1033"/>
      <c r="C240" s="1033"/>
      <c r="D240" s="1033"/>
      <c r="E240" s="1033"/>
      <c r="F240" s="1034"/>
      <c r="G240" s="435" t="s">
        <v>287</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288</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hidden="1"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hidden="1"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hidden="1"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hidden="1"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hidden="1"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hidden="1"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hidden="1"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hidden="1"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hidden="1"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hidden="1"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hidden="1"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hidden="1"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hidden="1" customHeight="1" x14ac:dyDescent="0.15">
      <c r="A253" s="1032"/>
      <c r="B253" s="1033"/>
      <c r="C253" s="1033"/>
      <c r="D253" s="1033"/>
      <c r="E253" s="1033"/>
      <c r="F253" s="1034"/>
      <c r="G253" s="435" t="s">
        <v>289</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189</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hidden="1"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hidden="1"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hidden="1"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hidden="1"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hidden="1"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hidden="1"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hidden="1"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hidden="1"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hidden="1"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hidden="1"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hidden="1"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hidden="1"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256" zoomScale="85" zoomScaleNormal="75" zoomScaleSheetLayoutView="85" zoomScalePageLayoutView="70" workbookViewId="0">
      <selection activeCell="C37" sqref="C37:I3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292</v>
      </c>
      <c r="K3" s="109"/>
      <c r="L3" s="109"/>
      <c r="M3" s="109"/>
      <c r="N3" s="109"/>
      <c r="O3" s="109"/>
      <c r="P3" s="335" t="s">
        <v>27</v>
      </c>
      <c r="Q3" s="335"/>
      <c r="R3" s="335"/>
      <c r="S3" s="335"/>
      <c r="T3" s="335"/>
      <c r="U3" s="335"/>
      <c r="V3" s="335"/>
      <c r="W3" s="335"/>
      <c r="X3" s="335"/>
      <c r="Y3" s="345" t="s">
        <v>342</v>
      </c>
      <c r="Z3" s="346"/>
      <c r="AA3" s="346"/>
      <c r="AB3" s="346"/>
      <c r="AC3" s="277" t="s">
        <v>328</v>
      </c>
      <c r="AD3" s="277"/>
      <c r="AE3" s="277"/>
      <c r="AF3" s="277"/>
      <c r="AG3" s="277"/>
      <c r="AH3" s="345" t="s">
        <v>257</v>
      </c>
      <c r="AI3" s="347"/>
      <c r="AJ3" s="347"/>
      <c r="AK3" s="347"/>
      <c r="AL3" s="347" t="s">
        <v>21</v>
      </c>
      <c r="AM3" s="347"/>
      <c r="AN3" s="347"/>
      <c r="AO3" s="422"/>
      <c r="AP3" s="423" t="s">
        <v>293</v>
      </c>
      <c r="AQ3" s="423"/>
      <c r="AR3" s="423"/>
      <c r="AS3" s="423"/>
      <c r="AT3" s="423"/>
      <c r="AU3" s="423"/>
      <c r="AV3" s="423"/>
      <c r="AW3" s="423"/>
      <c r="AX3" s="423"/>
      <c r="AY3">
        <f>$AY$2</f>
        <v>0</v>
      </c>
    </row>
    <row r="4" spans="1:51" ht="34.5" customHeight="1" x14ac:dyDescent="0.15">
      <c r="A4" s="1053">
        <v>1</v>
      </c>
      <c r="B4" s="1053">
        <v>1</v>
      </c>
      <c r="C4" s="420"/>
      <c r="D4" s="415"/>
      <c r="E4" s="415"/>
      <c r="F4" s="415"/>
      <c r="G4" s="415"/>
      <c r="H4" s="415"/>
      <c r="I4" s="415"/>
      <c r="J4" s="416"/>
      <c r="K4" s="417"/>
      <c r="L4" s="417"/>
      <c r="M4" s="417"/>
      <c r="N4" s="417"/>
      <c r="O4" s="417"/>
      <c r="P4" s="421"/>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34.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34.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34.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34.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34.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34.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34.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34.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34.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34.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34.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34.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34.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34.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34.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34.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34.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34.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34.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34.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34.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34.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34.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34.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34.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34.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34.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34.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34.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ht="15" customHeight="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292</v>
      </c>
      <c r="K36" s="109"/>
      <c r="L36" s="109"/>
      <c r="M36" s="109"/>
      <c r="N36" s="109"/>
      <c r="O36" s="109"/>
      <c r="P36" s="335" t="s">
        <v>27</v>
      </c>
      <c r="Q36" s="335"/>
      <c r="R36" s="335"/>
      <c r="S36" s="335"/>
      <c r="T36" s="335"/>
      <c r="U36" s="335"/>
      <c r="V36" s="335"/>
      <c r="W36" s="335"/>
      <c r="X36" s="335"/>
      <c r="Y36" s="345" t="s">
        <v>342</v>
      </c>
      <c r="Z36" s="346"/>
      <c r="AA36" s="346"/>
      <c r="AB36" s="346"/>
      <c r="AC36" s="277" t="s">
        <v>328</v>
      </c>
      <c r="AD36" s="277"/>
      <c r="AE36" s="277"/>
      <c r="AF36" s="277"/>
      <c r="AG36" s="277"/>
      <c r="AH36" s="345" t="s">
        <v>257</v>
      </c>
      <c r="AI36" s="347"/>
      <c r="AJ36" s="347"/>
      <c r="AK36" s="347"/>
      <c r="AL36" s="347" t="s">
        <v>21</v>
      </c>
      <c r="AM36" s="347"/>
      <c r="AN36" s="347"/>
      <c r="AO36" s="422"/>
      <c r="AP36" s="423" t="s">
        <v>293</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292</v>
      </c>
      <c r="K69" s="109"/>
      <c r="L69" s="109"/>
      <c r="M69" s="109"/>
      <c r="N69" s="109"/>
      <c r="O69" s="109"/>
      <c r="P69" s="335" t="s">
        <v>27</v>
      </c>
      <c r="Q69" s="335"/>
      <c r="R69" s="335"/>
      <c r="S69" s="335"/>
      <c r="T69" s="335"/>
      <c r="U69" s="335"/>
      <c r="V69" s="335"/>
      <c r="W69" s="335"/>
      <c r="X69" s="335"/>
      <c r="Y69" s="345" t="s">
        <v>342</v>
      </c>
      <c r="Z69" s="346"/>
      <c r="AA69" s="346"/>
      <c r="AB69" s="346"/>
      <c r="AC69" s="277" t="s">
        <v>328</v>
      </c>
      <c r="AD69" s="277"/>
      <c r="AE69" s="277"/>
      <c r="AF69" s="277"/>
      <c r="AG69" s="277"/>
      <c r="AH69" s="345" t="s">
        <v>257</v>
      </c>
      <c r="AI69" s="347"/>
      <c r="AJ69" s="347"/>
      <c r="AK69" s="347"/>
      <c r="AL69" s="347" t="s">
        <v>21</v>
      </c>
      <c r="AM69" s="347"/>
      <c r="AN69" s="347"/>
      <c r="AO69" s="422"/>
      <c r="AP69" s="423" t="s">
        <v>293</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292</v>
      </c>
      <c r="K102" s="109"/>
      <c r="L102" s="109"/>
      <c r="M102" s="109"/>
      <c r="N102" s="109"/>
      <c r="O102" s="109"/>
      <c r="P102" s="335" t="s">
        <v>27</v>
      </c>
      <c r="Q102" s="335"/>
      <c r="R102" s="335"/>
      <c r="S102" s="335"/>
      <c r="T102" s="335"/>
      <c r="U102" s="335"/>
      <c r="V102" s="335"/>
      <c r="W102" s="335"/>
      <c r="X102" s="335"/>
      <c r="Y102" s="345" t="s">
        <v>342</v>
      </c>
      <c r="Z102" s="346"/>
      <c r="AA102" s="346"/>
      <c r="AB102" s="346"/>
      <c r="AC102" s="277" t="s">
        <v>328</v>
      </c>
      <c r="AD102" s="277"/>
      <c r="AE102" s="277"/>
      <c r="AF102" s="277"/>
      <c r="AG102" s="277"/>
      <c r="AH102" s="345" t="s">
        <v>257</v>
      </c>
      <c r="AI102" s="347"/>
      <c r="AJ102" s="347"/>
      <c r="AK102" s="347"/>
      <c r="AL102" s="347" t="s">
        <v>21</v>
      </c>
      <c r="AM102" s="347"/>
      <c r="AN102" s="347"/>
      <c r="AO102" s="422"/>
      <c r="AP102" s="423" t="s">
        <v>293</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292</v>
      </c>
      <c r="K135" s="109"/>
      <c r="L135" s="109"/>
      <c r="M135" s="109"/>
      <c r="N135" s="109"/>
      <c r="O135" s="109"/>
      <c r="P135" s="335" t="s">
        <v>27</v>
      </c>
      <c r="Q135" s="335"/>
      <c r="R135" s="335"/>
      <c r="S135" s="335"/>
      <c r="T135" s="335"/>
      <c r="U135" s="335"/>
      <c r="V135" s="335"/>
      <c r="W135" s="335"/>
      <c r="X135" s="335"/>
      <c r="Y135" s="345" t="s">
        <v>342</v>
      </c>
      <c r="Z135" s="346"/>
      <c r="AA135" s="346"/>
      <c r="AB135" s="346"/>
      <c r="AC135" s="277" t="s">
        <v>328</v>
      </c>
      <c r="AD135" s="277"/>
      <c r="AE135" s="277"/>
      <c r="AF135" s="277"/>
      <c r="AG135" s="277"/>
      <c r="AH135" s="345" t="s">
        <v>257</v>
      </c>
      <c r="AI135" s="347"/>
      <c r="AJ135" s="347"/>
      <c r="AK135" s="347"/>
      <c r="AL135" s="347" t="s">
        <v>21</v>
      </c>
      <c r="AM135" s="347"/>
      <c r="AN135" s="347"/>
      <c r="AO135" s="422"/>
      <c r="AP135" s="423" t="s">
        <v>293</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292</v>
      </c>
      <c r="K168" s="109"/>
      <c r="L168" s="109"/>
      <c r="M168" s="109"/>
      <c r="N168" s="109"/>
      <c r="O168" s="109"/>
      <c r="P168" s="335" t="s">
        <v>27</v>
      </c>
      <c r="Q168" s="335"/>
      <c r="R168" s="335"/>
      <c r="S168" s="335"/>
      <c r="T168" s="335"/>
      <c r="U168" s="335"/>
      <c r="V168" s="335"/>
      <c r="W168" s="335"/>
      <c r="X168" s="335"/>
      <c r="Y168" s="345" t="s">
        <v>342</v>
      </c>
      <c r="Z168" s="346"/>
      <c r="AA168" s="346"/>
      <c r="AB168" s="346"/>
      <c r="AC168" s="277" t="s">
        <v>328</v>
      </c>
      <c r="AD168" s="277"/>
      <c r="AE168" s="277"/>
      <c r="AF168" s="277"/>
      <c r="AG168" s="277"/>
      <c r="AH168" s="345" t="s">
        <v>257</v>
      </c>
      <c r="AI168" s="347"/>
      <c r="AJ168" s="347"/>
      <c r="AK168" s="347"/>
      <c r="AL168" s="347" t="s">
        <v>21</v>
      </c>
      <c r="AM168" s="347"/>
      <c r="AN168" s="347"/>
      <c r="AO168" s="422"/>
      <c r="AP168" s="423" t="s">
        <v>293</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292</v>
      </c>
      <c r="K201" s="109"/>
      <c r="L201" s="109"/>
      <c r="M201" s="109"/>
      <c r="N201" s="109"/>
      <c r="O201" s="109"/>
      <c r="P201" s="335" t="s">
        <v>27</v>
      </c>
      <c r="Q201" s="335"/>
      <c r="R201" s="335"/>
      <c r="S201" s="335"/>
      <c r="T201" s="335"/>
      <c r="U201" s="335"/>
      <c r="V201" s="335"/>
      <c r="W201" s="335"/>
      <c r="X201" s="335"/>
      <c r="Y201" s="345" t="s">
        <v>342</v>
      </c>
      <c r="Z201" s="346"/>
      <c r="AA201" s="346"/>
      <c r="AB201" s="346"/>
      <c r="AC201" s="277" t="s">
        <v>328</v>
      </c>
      <c r="AD201" s="277"/>
      <c r="AE201" s="277"/>
      <c r="AF201" s="277"/>
      <c r="AG201" s="277"/>
      <c r="AH201" s="345" t="s">
        <v>257</v>
      </c>
      <c r="AI201" s="347"/>
      <c r="AJ201" s="347"/>
      <c r="AK201" s="347"/>
      <c r="AL201" s="347" t="s">
        <v>21</v>
      </c>
      <c r="AM201" s="347"/>
      <c r="AN201" s="347"/>
      <c r="AO201" s="422"/>
      <c r="AP201" s="423" t="s">
        <v>293</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292</v>
      </c>
      <c r="K234" s="109"/>
      <c r="L234" s="109"/>
      <c r="M234" s="109"/>
      <c r="N234" s="109"/>
      <c r="O234" s="109"/>
      <c r="P234" s="335" t="s">
        <v>27</v>
      </c>
      <c r="Q234" s="335"/>
      <c r="R234" s="335"/>
      <c r="S234" s="335"/>
      <c r="T234" s="335"/>
      <c r="U234" s="335"/>
      <c r="V234" s="335"/>
      <c r="W234" s="335"/>
      <c r="X234" s="335"/>
      <c r="Y234" s="345" t="s">
        <v>342</v>
      </c>
      <c r="Z234" s="346"/>
      <c r="AA234" s="346"/>
      <c r="AB234" s="346"/>
      <c r="AC234" s="277" t="s">
        <v>328</v>
      </c>
      <c r="AD234" s="277"/>
      <c r="AE234" s="277"/>
      <c r="AF234" s="277"/>
      <c r="AG234" s="277"/>
      <c r="AH234" s="345" t="s">
        <v>257</v>
      </c>
      <c r="AI234" s="347"/>
      <c r="AJ234" s="347"/>
      <c r="AK234" s="347"/>
      <c r="AL234" s="347" t="s">
        <v>21</v>
      </c>
      <c r="AM234" s="347"/>
      <c r="AN234" s="347"/>
      <c r="AO234" s="422"/>
      <c r="AP234" s="423" t="s">
        <v>293</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292</v>
      </c>
      <c r="K267" s="109"/>
      <c r="L267" s="109"/>
      <c r="M267" s="109"/>
      <c r="N267" s="109"/>
      <c r="O267" s="109"/>
      <c r="P267" s="335" t="s">
        <v>27</v>
      </c>
      <c r="Q267" s="335"/>
      <c r="R267" s="335"/>
      <c r="S267" s="335"/>
      <c r="T267" s="335"/>
      <c r="U267" s="335"/>
      <c r="V267" s="335"/>
      <c r="W267" s="335"/>
      <c r="X267" s="335"/>
      <c r="Y267" s="345" t="s">
        <v>342</v>
      </c>
      <c r="Z267" s="346"/>
      <c r="AA267" s="346"/>
      <c r="AB267" s="346"/>
      <c r="AC267" s="277" t="s">
        <v>328</v>
      </c>
      <c r="AD267" s="277"/>
      <c r="AE267" s="277"/>
      <c r="AF267" s="277"/>
      <c r="AG267" s="277"/>
      <c r="AH267" s="345" t="s">
        <v>257</v>
      </c>
      <c r="AI267" s="347"/>
      <c r="AJ267" s="347"/>
      <c r="AK267" s="347"/>
      <c r="AL267" s="347" t="s">
        <v>21</v>
      </c>
      <c r="AM267" s="347"/>
      <c r="AN267" s="347"/>
      <c r="AO267" s="422"/>
      <c r="AP267" s="423" t="s">
        <v>293</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292</v>
      </c>
      <c r="K300" s="109"/>
      <c r="L300" s="109"/>
      <c r="M300" s="109"/>
      <c r="N300" s="109"/>
      <c r="O300" s="109"/>
      <c r="P300" s="335" t="s">
        <v>27</v>
      </c>
      <c r="Q300" s="335"/>
      <c r="R300" s="335"/>
      <c r="S300" s="335"/>
      <c r="T300" s="335"/>
      <c r="U300" s="335"/>
      <c r="V300" s="335"/>
      <c r="W300" s="335"/>
      <c r="X300" s="335"/>
      <c r="Y300" s="345" t="s">
        <v>342</v>
      </c>
      <c r="Z300" s="346"/>
      <c r="AA300" s="346"/>
      <c r="AB300" s="346"/>
      <c r="AC300" s="277" t="s">
        <v>328</v>
      </c>
      <c r="AD300" s="277"/>
      <c r="AE300" s="277"/>
      <c r="AF300" s="277"/>
      <c r="AG300" s="277"/>
      <c r="AH300" s="345" t="s">
        <v>257</v>
      </c>
      <c r="AI300" s="347"/>
      <c r="AJ300" s="347"/>
      <c r="AK300" s="347"/>
      <c r="AL300" s="347" t="s">
        <v>21</v>
      </c>
      <c r="AM300" s="347"/>
      <c r="AN300" s="347"/>
      <c r="AO300" s="422"/>
      <c r="AP300" s="423" t="s">
        <v>293</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292</v>
      </c>
      <c r="K333" s="109"/>
      <c r="L333" s="109"/>
      <c r="M333" s="109"/>
      <c r="N333" s="109"/>
      <c r="O333" s="109"/>
      <c r="P333" s="335" t="s">
        <v>27</v>
      </c>
      <c r="Q333" s="335"/>
      <c r="R333" s="335"/>
      <c r="S333" s="335"/>
      <c r="T333" s="335"/>
      <c r="U333" s="335"/>
      <c r="V333" s="335"/>
      <c r="W333" s="335"/>
      <c r="X333" s="335"/>
      <c r="Y333" s="345" t="s">
        <v>342</v>
      </c>
      <c r="Z333" s="346"/>
      <c r="AA333" s="346"/>
      <c r="AB333" s="346"/>
      <c r="AC333" s="277" t="s">
        <v>328</v>
      </c>
      <c r="AD333" s="277"/>
      <c r="AE333" s="277"/>
      <c r="AF333" s="277"/>
      <c r="AG333" s="277"/>
      <c r="AH333" s="345" t="s">
        <v>257</v>
      </c>
      <c r="AI333" s="347"/>
      <c r="AJ333" s="347"/>
      <c r="AK333" s="347"/>
      <c r="AL333" s="347" t="s">
        <v>21</v>
      </c>
      <c r="AM333" s="347"/>
      <c r="AN333" s="347"/>
      <c r="AO333" s="422"/>
      <c r="AP333" s="423" t="s">
        <v>293</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292</v>
      </c>
      <c r="K366" s="109"/>
      <c r="L366" s="109"/>
      <c r="M366" s="109"/>
      <c r="N366" s="109"/>
      <c r="O366" s="109"/>
      <c r="P366" s="335" t="s">
        <v>27</v>
      </c>
      <c r="Q366" s="335"/>
      <c r="R366" s="335"/>
      <c r="S366" s="335"/>
      <c r="T366" s="335"/>
      <c r="U366" s="335"/>
      <c r="V366" s="335"/>
      <c r="W366" s="335"/>
      <c r="X366" s="335"/>
      <c r="Y366" s="345" t="s">
        <v>342</v>
      </c>
      <c r="Z366" s="346"/>
      <c r="AA366" s="346"/>
      <c r="AB366" s="346"/>
      <c r="AC366" s="277" t="s">
        <v>328</v>
      </c>
      <c r="AD366" s="277"/>
      <c r="AE366" s="277"/>
      <c r="AF366" s="277"/>
      <c r="AG366" s="277"/>
      <c r="AH366" s="345" t="s">
        <v>257</v>
      </c>
      <c r="AI366" s="347"/>
      <c r="AJ366" s="347"/>
      <c r="AK366" s="347"/>
      <c r="AL366" s="347" t="s">
        <v>21</v>
      </c>
      <c r="AM366" s="347"/>
      <c r="AN366" s="347"/>
      <c r="AO366" s="422"/>
      <c r="AP366" s="423" t="s">
        <v>293</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292</v>
      </c>
      <c r="K399" s="109"/>
      <c r="L399" s="109"/>
      <c r="M399" s="109"/>
      <c r="N399" s="109"/>
      <c r="O399" s="109"/>
      <c r="P399" s="335" t="s">
        <v>27</v>
      </c>
      <c r="Q399" s="335"/>
      <c r="R399" s="335"/>
      <c r="S399" s="335"/>
      <c r="T399" s="335"/>
      <c r="U399" s="335"/>
      <c r="V399" s="335"/>
      <c r="W399" s="335"/>
      <c r="X399" s="335"/>
      <c r="Y399" s="345" t="s">
        <v>342</v>
      </c>
      <c r="Z399" s="346"/>
      <c r="AA399" s="346"/>
      <c r="AB399" s="346"/>
      <c r="AC399" s="277" t="s">
        <v>328</v>
      </c>
      <c r="AD399" s="277"/>
      <c r="AE399" s="277"/>
      <c r="AF399" s="277"/>
      <c r="AG399" s="277"/>
      <c r="AH399" s="345" t="s">
        <v>257</v>
      </c>
      <c r="AI399" s="347"/>
      <c r="AJ399" s="347"/>
      <c r="AK399" s="347"/>
      <c r="AL399" s="347" t="s">
        <v>21</v>
      </c>
      <c r="AM399" s="347"/>
      <c r="AN399" s="347"/>
      <c r="AO399" s="422"/>
      <c r="AP399" s="423" t="s">
        <v>293</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292</v>
      </c>
      <c r="K432" s="109"/>
      <c r="L432" s="109"/>
      <c r="M432" s="109"/>
      <c r="N432" s="109"/>
      <c r="O432" s="109"/>
      <c r="P432" s="335" t="s">
        <v>27</v>
      </c>
      <c r="Q432" s="335"/>
      <c r="R432" s="335"/>
      <c r="S432" s="335"/>
      <c r="T432" s="335"/>
      <c r="U432" s="335"/>
      <c r="V432" s="335"/>
      <c r="W432" s="335"/>
      <c r="X432" s="335"/>
      <c r="Y432" s="345" t="s">
        <v>342</v>
      </c>
      <c r="Z432" s="346"/>
      <c r="AA432" s="346"/>
      <c r="AB432" s="346"/>
      <c r="AC432" s="277" t="s">
        <v>328</v>
      </c>
      <c r="AD432" s="277"/>
      <c r="AE432" s="277"/>
      <c r="AF432" s="277"/>
      <c r="AG432" s="277"/>
      <c r="AH432" s="345" t="s">
        <v>257</v>
      </c>
      <c r="AI432" s="347"/>
      <c r="AJ432" s="347"/>
      <c r="AK432" s="347"/>
      <c r="AL432" s="347" t="s">
        <v>21</v>
      </c>
      <c r="AM432" s="347"/>
      <c r="AN432" s="347"/>
      <c r="AO432" s="422"/>
      <c r="AP432" s="423" t="s">
        <v>293</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292</v>
      </c>
      <c r="K465" s="109"/>
      <c r="L465" s="109"/>
      <c r="M465" s="109"/>
      <c r="N465" s="109"/>
      <c r="O465" s="109"/>
      <c r="P465" s="335" t="s">
        <v>27</v>
      </c>
      <c r="Q465" s="335"/>
      <c r="R465" s="335"/>
      <c r="S465" s="335"/>
      <c r="T465" s="335"/>
      <c r="U465" s="335"/>
      <c r="V465" s="335"/>
      <c r="W465" s="335"/>
      <c r="X465" s="335"/>
      <c r="Y465" s="345" t="s">
        <v>342</v>
      </c>
      <c r="Z465" s="346"/>
      <c r="AA465" s="346"/>
      <c r="AB465" s="346"/>
      <c r="AC465" s="277" t="s">
        <v>328</v>
      </c>
      <c r="AD465" s="277"/>
      <c r="AE465" s="277"/>
      <c r="AF465" s="277"/>
      <c r="AG465" s="277"/>
      <c r="AH465" s="345" t="s">
        <v>257</v>
      </c>
      <c r="AI465" s="347"/>
      <c r="AJ465" s="347"/>
      <c r="AK465" s="347"/>
      <c r="AL465" s="347" t="s">
        <v>21</v>
      </c>
      <c r="AM465" s="347"/>
      <c r="AN465" s="347"/>
      <c r="AO465" s="422"/>
      <c r="AP465" s="423" t="s">
        <v>293</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292</v>
      </c>
      <c r="K498" s="109"/>
      <c r="L498" s="109"/>
      <c r="M498" s="109"/>
      <c r="N498" s="109"/>
      <c r="O498" s="109"/>
      <c r="P498" s="335" t="s">
        <v>27</v>
      </c>
      <c r="Q498" s="335"/>
      <c r="R498" s="335"/>
      <c r="S498" s="335"/>
      <c r="T498" s="335"/>
      <c r="U498" s="335"/>
      <c r="V498" s="335"/>
      <c r="W498" s="335"/>
      <c r="X498" s="335"/>
      <c r="Y498" s="345" t="s">
        <v>342</v>
      </c>
      <c r="Z498" s="346"/>
      <c r="AA498" s="346"/>
      <c r="AB498" s="346"/>
      <c r="AC498" s="277" t="s">
        <v>328</v>
      </c>
      <c r="AD498" s="277"/>
      <c r="AE498" s="277"/>
      <c r="AF498" s="277"/>
      <c r="AG498" s="277"/>
      <c r="AH498" s="345" t="s">
        <v>257</v>
      </c>
      <c r="AI498" s="347"/>
      <c r="AJ498" s="347"/>
      <c r="AK498" s="347"/>
      <c r="AL498" s="347" t="s">
        <v>21</v>
      </c>
      <c r="AM498" s="347"/>
      <c r="AN498" s="347"/>
      <c r="AO498" s="422"/>
      <c r="AP498" s="423" t="s">
        <v>293</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292</v>
      </c>
      <c r="K531" s="109"/>
      <c r="L531" s="109"/>
      <c r="M531" s="109"/>
      <c r="N531" s="109"/>
      <c r="O531" s="109"/>
      <c r="P531" s="335" t="s">
        <v>27</v>
      </c>
      <c r="Q531" s="335"/>
      <c r="R531" s="335"/>
      <c r="S531" s="335"/>
      <c r="T531" s="335"/>
      <c r="U531" s="335"/>
      <c r="V531" s="335"/>
      <c r="W531" s="335"/>
      <c r="X531" s="335"/>
      <c r="Y531" s="345" t="s">
        <v>342</v>
      </c>
      <c r="Z531" s="346"/>
      <c r="AA531" s="346"/>
      <c r="AB531" s="346"/>
      <c r="AC531" s="277" t="s">
        <v>328</v>
      </c>
      <c r="AD531" s="277"/>
      <c r="AE531" s="277"/>
      <c r="AF531" s="277"/>
      <c r="AG531" s="277"/>
      <c r="AH531" s="345" t="s">
        <v>257</v>
      </c>
      <c r="AI531" s="347"/>
      <c r="AJ531" s="347"/>
      <c r="AK531" s="347"/>
      <c r="AL531" s="347" t="s">
        <v>21</v>
      </c>
      <c r="AM531" s="347"/>
      <c r="AN531" s="347"/>
      <c r="AO531" s="422"/>
      <c r="AP531" s="423" t="s">
        <v>293</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292</v>
      </c>
      <c r="K564" s="109"/>
      <c r="L564" s="109"/>
      <c r="M564" s="109"/>
      <c r="N564" s="109"/>
      <c r="O564" s="109"/>
      <c r="P564" s="335" t="s">
        <v>27</v>
      </c>
      <c r="Q564" s="335"/>
      <c r="R564" s="335"/>
      <c r="S564" s="335"/>
      <c r="T564" s="335"/>
      <c r="U564" s="335"/>
      <c r="V564" s="335"/>
      <c r="W564" s="335"/>
      <c r="X564" s="335"/>
      <c r="Y564" s="345" t="s">
        <v>342</v>
      </c>
      <c r="Z564" s="346"/>
      <c r="AA564" s="346"/>
      <c r="AB564" s="346"/>
      <c r="AC564" s="277" t="s">
        <v>328</v>
      </c>
      <c r="AD564" s="277"/>
      <c r="AE564" s="277"/>
      <c r="AF564" s="277"/>
      <c r="AG564" s="277"/>
      <c r="AH564" s="345" t="s">
        <v>257</v>
      </c>
      <c r="AI564" s="347"/>
      <c r="AJ564" s="347"/>
      <c r="AK564" s="347"/>
      <c r="AL564" s="347" t="s">
        <v>21</v>
      </c>
      <c r="AM564" s="347"/>
      <c r="AN564" s="347"/>
      <c r="AO564" s="422"/>
      <c r="AP564" s="423" t="s">
        <v>293</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292</v>
      </c>
      <c r="K597" s="109"/>
      <c r="L597" s="109"/>
      <c r="M597" s="109"/>
      <c r="N597" s="109"/>
      <c r="O597" s="109"/>
      <c r="P597" s="335" t="s">
        <v>27</v>
      </c>
      <c r="Q597" s="335"/>
      <c r="R597" s="335"/>
      <c r="S597" s="335"/>
      <c r="T597" s="335"/>
      <c r="U597" s="335"/>
      <c r="V597" s="335"/>
      <c r="W597" s="335"/>
      <c r="X597" s="335"/>
      <c r="Y597" s="345" t="s">
        <v>342</v>
      </c>
      <c r="Z597" s="346"/>
      <c r="AA597" s="346"/>
      <c r="AB597" s="346"/>
      <c r="AC597" s="277" t="s">
        <v>328</v>
      </c>
      <c r="AD597" s="277"/>
      <c r="AE597" s="277"/>
      <c r="AF597" s="277"/>
      <c r="AG597" s="277"/>
      <c r="AH597" s="345" t="s">
        <v>257</v>
      </c>
      <c r="AI597" s="347"/>
      <c r="AJ597" s="347"/>
      <c r="AK597" s="347"/>
      <c r="AL597" s="347" t="s">
        <v>21</v>
      </c>
      <c r="AM597" s="347"/>
      <c r="AN597" s="347"/>
      <c r="AO597" s="422"/>
      <c r="AP597" s="423" t="s">
        <v>293</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292</v>
      </c>
      <c r="K630" s="109"/>
      <c r="L630" s="109"/>
      <c r="M630" s="109"/>
      <c r="N630" s="109"/>
      <c r="O630" s="109"/>
      <c r="P630" s="335" t="s">
        <v>27</v>
      </c>
      <c r="Q630" s="335"/>
      <c r="R630" s="335"/>
      <c r="S630" s="335"/>
      <c r="T630" s="335"/>
      <c r="U630" s="335"/>
      <c r="V630" s="335"/>
      <c r="W630" s="335"/>
      <c r="X630" s="335"/>
      <c r="Y630" s="345" t="s">
        <v>342</v>
      </c>
      <c r="Z630" s="346"/>
      <c r="AA630" s="346"/>
      <c r="AB630" s="346"/>
      <c r="AC630" s="277" t="s">
        <v>328</v>
      </c>
      <c r="AD630" s="277"/>
      <c r="AE630" s="277"/>
      <c r="AF630" s="277"/>
      <c r="AG630" s="277"/>
      <c r="AH630" s="345" t="s">
        <v>257</v>
      </c>
      <c r="AI630" s="347"/>
      <c r="AJ630" s="347"/>
      <c r="AK630" s="347"/>
      <c r="AL630" s="347" t="s">
        <v>21</v>
      </c>
      <c r="AM630" s="347"/>
      <c r="AN630" s="347"/>
      <c r="AO630" s="422"/>
      <c r="AP630" s="423" t="s">
        <v>293</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292</v>
      </c>
      <c r="K663" s="109"/>
      <c r="L663" s="109"/>
      <c r="M663" s="109"/>
      <c r="N663" s="109"/>
      <c r="O663" s="109"/>
      <c r="P663" s="335" t="s">
        <v>27</v>
      </c>
      <c r="Q663" s="335"/>
      <c r="R663" s="335"/>
      <c r="S663" s="335"/>
      <c r="T663" s="335"/>
      <c r="U663" s="335"/>
      <c r="V663" s="335"/>
      <c r="W663" s="335"/>
      <c r="X663" s="335"/>
      <c r="Y663" s="345" t="s">
        <v>342</v>
      </c>
      <c r="Z663" s="346"/>
      <c r="AA663" s="346"/>
      <c r="AB663" s="346"/>
      <c r="AC663" s="277" t="s">
        <v>328</v>
      </c>
      <c r="AD663" s="277"/>
      <c r="AE663" s="277"/>
      <c r="AF663" s="277"/>
      <c r="AG663" s="277"/>
      <c r="AH663" s="345" t="s">
        <v>257</v>
      </c>
      <c r="AI663" s="347"/>
      <c r="AJ663" s="347"/>
      <c r="AK663" s="347"/>
      <c r="AL663" s="347" t="s">
        <v>21</v>
      </c>
      <c r="AM663" s="347"/>
      <c r="AN663" s="347"/>
      <c r="AO663" s="422"/>
      <c r="AP663" s="423" t="s">
        <v>293</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292</v>
      </c>
      <c r="K696" s="109"/>
      <c r="L696" s="109"/>
      <c r="M696" s="109"/>
      <c r="N696" s="109"/>
      <c r="O696" s="109"/>
      <c r="P696" s="335" t="s">
        <v>27</v>
      </c>
      <c r="Q696" s="335"/>
      <c r="R696" s="335"/>
      <c r="S696" s="335"/>
      <c r="T696" s="335"/>
      <c r="U696" s="335"/>
      <c r="V696" s="335"/>
      <c r="W696" s="335"/>
      <c r="X696" s="335"/>
      <c r="Y696" s="345" t="s">
        <v>342</v>
      </c>
      <c r="Z696" s="346"/>
      <c r="AA696" s="346"/>
      <c r="AB696" s="346"/>
      <c r="AC696" s="277" t="s">
        <v>328</v>
      </c>
      <c r="AD696" s="277"/>
      <c r="AE696" s="277"/>
      <c r="AF696" s="277"/>
      <c r="AG696" s="277"/>
      <c r="AH696" s="345" t="s">
        <v>257</v>
      </c>
      <c r="AI696" s="347"/>
      <c r="AJ696" s="347"/>
      <c r="AK696" s="347"/>
      <c r="AL696" s="347" t="s">
        <v>21</v>
      </c>
      <c r="AM696" s="347"/>
      <c r="AN696" s="347"/>
      <c r="AO696" s="422"/>
      <c r="AP696" s="423" t="s">
        <v>293</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292</v>
      </c>
      <c r="K729" s="109"/>
      <c r="L729" s="109"/>
      <c r="M729" s="109"/>
      <c r="N729" s="109"/>
      <c r="O729" s="109"/>
      <c r="P729" s="335" t="s">
        <v>27</v>
      </c>
      <c r="Q729" s="335"/>
      <c r="R729" s="335"/>
      <c r="S729" s="335"/>
      <c r="T729" s="335"/>
      <c r="U729" s="335"/>
      <c r="V729" s="335"/>
      <c r="W729" s="335"/>
      <c r="X729" s="335"/>
      <c r="Y729" s="345" t="s">
        <v>342</v>
      </c>
      <c r="Z729" s="346"/>
      <c r="AA729" s="346"/>
      <c r="AB729" s="346"/>
      <c r="AC729" s="277" t="s">
        <v>328</v>
      </c>
      <c r="AD729" s="277"/>
      <c r="AE729" s="277"/>
      <c r="AF729" s="277"/>
      <c r="AG729" s="277"/>
      <c r="AH729" s="345" t="s">
        <v>257</v>
      </c>
      <c r="AI729" s="347"/>
      <c r="AJ729" s="347"/>
      <c r="AK729" s="347"/>
      <c r="AL729" s="347" t="s">
        <v>21</v>
      </c>
      <c r="AM729" s="347"/>
      <c r="AN729" s="347"/>
      <c r="AO729" s="422"/>
      <c r="AP729" s="423" t="s">
        <v>293</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292</v>
      </c>
      <c r="K762" s="109"/>
      <c r="L762" s="109"/>
      <c r="M762" s="109"/>
      <c r="N762" s="109"/>
      <c r="O762" s="109"/>
      <c r="P762" s="335" t="s">
        <v>27</v>
      </c>
      <c r="Q762" s="335"/>
      <c r="R762" s="335"/>
      <c r="S762" s="335"/>
      <c r="T762" s="335"/>
      <c r="U762" s="335"/>
      <c r="V762" s="335"/>
      <c r="W762" s="335"/>
      <c r="X762" s="335"/>
      <c r="Y762" s="345" t="s">
        <v>342</v>
      </c>
      <c r="Z762" s="346"/>
      <c r="AA762" s="346"/>
      <c r="AB762" s="346"/>
      <c r="AC762" s="277" t="s">
        <v>328</v>
      </c>
      <c r="AD762" s="277"/>
      <c r="AE762" s="277"/>
      <c r="AF762" s="277"/>
      <c r="AG762" s="277"/>
      <c r="AH762" s="345" t="s">
        <v>257</v>
      </c>
      <c r="AI762" s="347"/>
      <c r="AJ762" s="347"/>
      <c r="AK762" s="347"/>
      <c r="AL762" s="347" t="s">
        <v>21</v>
      </c>
      <c r="AM762" s="347"/>
      <c r="AN762" s="347"/>
      <c r="AO762" s="422"/>
      <c r="AP762" s="423" t="s">
        <v>293</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292</v>
      </c>
      <c r="K795" s="109"/>
      <c r="L795" s="109"/>
      <c r="M795" s="109"/>
      <c r="N795" s="109"/>
      <c r="O795" s="109"/>
      <c r="P795" s="335" t="s">
        <v>27</v>
      </c>
      <c r="Q795" s="335"/>
      <c r="R795" s="335"/>
      <c r="S795" s="335"/>
      <c r="T795" s="335"/>
      <c r="U795" s="335"/>
      <c r="V795" s="335"/>
      <c r="W795" s="335"/>
      <c r="X795" s="335"/>
      <c r="Y795" s="345" t="s">
        <v>342</v>
      </c>
      <c r="Z795" s="346"/>
      <c r="AA795" s="346"/>
      <c r="AB795" s="346"/>
      <c r="AC795" s="277" t="s">
        <v>328</v>
      </c>
      <c r="AD795" s="277"/>
      <c r="AE795" s="277"/>
      <c r="AF795" s="277"/>
      <c r="AG795" s="277"/>
      <c r="AH795" s="345" t="s">
        <v>257</v>
      </c>
      <c r="AI795" s="347"/>
      <c r="AJ795" s="347"/>
      <c r="AK795" s="347"/>
      <c r="AL795" s="347" t="s">
        <v>21</v>
      </c>
      <c r="AM795" s="347"/>
      <c r="AN795" s="347"/>
      <c r="AO795" s="422"/>
      <c r="AP795" s="423" t="s">
        <v>293</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292</v>
      </c>
      <c r="K828" s="109"/>
      <c r="L828" s="109"/>
      <c r="M828" s="109"/>
      <c r="N828" s="109"/>
      <c r="O828" s="109"/>
      <c r="P828" s="335" t="s">
        <v>27</v>
      </c>
      <c r="Q828" s="335"/>
      <c r="R828" s="335"/>
      <c r="S828" s="335"/>
      <c r="T828" s="335"/>
      <c r="U828" s="335"/>
      <c r="V828" s="335"/>
      <c r="W828" s="335"/>
      <c r="X828" s="335"/>
      <c r="Y828" s="345" t="s">
        <v>342</v>
      </c>
      <c r="Z828" s="346"/>
      <c r="AA828" s="346"/>
      <c r="AB828" s="346"/>
      <c r="AC828" s="277" t="s">
        <v>328</v>
      </c>
      <c r="AD828" s="277"/>
      <c r="AE828" s="277"/>
      <c r="AF828" s="277"/>
      <c r="AG828" s="277"/>
      <c r="AH828" s="345" t="s">
        <v>257</v>
      </c>
      <c r="AI828" s="347"/>
      <c r="AJ828" s="347"/>
      <c r="AK828" s="347"/>
      <c r="AL828" s="347" t="s">
        <v>21</v>
      </c>
      <c r="AM828" s="347"/>
      <c r="AN828" s="347"/>
      <c r="AO828" s="422"/>
      <c r="AP828" s="423" t="s">
        <v>293</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292</v>
      </c>
      <c r="K861" s="109"/>
      <c r="L861" s="109"/>
      <c r="M861" s="109"/>
      <c r="N861" s="109"/>
      <c r="O861" s="109"/>
      <c r="P861" s="335" t="s">
        <v>27</v>
      </c>
      <c r="Q861" s="335"/>
      <c r="R861" s="335"/>
      <c r="S861" s="335"/>
      <c r="T861" s="335"/>
      <c r="U861" s="335"/>
      <c r="V861" s="335"/>
      <c r="W861" s="335"/>
      <c r="X861" s="335"/>
      <c r="Y861" s="345" t="s">
        <v>342</v>
      </c>
      <c r="Z861" s="346"/>
      <c r="AA861" s="346"/>
      <c r="AB861" s="346"/>
      <c r="AC861" s="277" t="s">
        <v>328</v>
      </c>
      <c r="AD861" s="277"/>
      <c r="AE861" s="277"/>
      <c r="AF861" s="277"/>
      <c r="AG861" s="277"/>
      <c r="AH861" s="345" t="s">
        <v>257</v>
      </c>
      <c r="AI861" s="347"/>
      <c r="AJ861" s="347"/>
      <c r="AK861" s="347"/>
      <c r="AL861" s="347" t="s">
        <v>21</v>
      </c>
      <c r="AM861" s="347"/>
      <c r="AN861" s="347"/>
      <c r="AO861" s="422"/>
      <c r="AP861" s="423" t="s">
        <v>293</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292</v>
      </c>
      <c r="K894" s="109"/>
      <c r="L894" s="109"/>
      <c r="M894" s="109"/>
      <c r="N894" s="109"/>
      <c r="O894" s="109"/>
      <c r="P894" s="335" t="s">
        <v>27</v>
      </c>
      <c r="Q894" s="335"/>
      <c r="R894" s="335"/>
      <c r="S894" s="335"/>
      <c r="T894" s="335"/>
      <c r="U894" s="335"/>
      <c r="V894" s="335"/>
      <c r="W894" s="335"/>
      <c r="X894" s="335"/>
      <c r="Y894" s="345" t="s">
        <v>342</v>
      </c>
      <c r="Z894" s="346"/>
      <c r="AA894" s="346"/>
      <c r="AB894" s="346"/>
      <c r="AC894" s="277" t="s">
        <v>328</v>
      </c>
      <c r="AD894" s="277"/>
      <c r="AE894" s="277"/>
      <c r="AF894" s="277"/>
      <c r="AG894" s="277"/>
      <c r="AH894" s="345" t="s">
        <v>257</v>
      </c>
      <c r="AI894" s="347"/>
      <c r="AJ894" s="347"/>
      <c r="AK894" s="347"/>
      <c r="AL894" s="347" t="s">
        <v>21</v>
      </c>
      <c r="AM894" s="347"/>
      <c r="AN894" s="347"/>
      <c r="AO894" s="422"/>
      <c r="AP894" s="423" t="s">
        <v>293</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292</v>
      </c>
      <c r="K927" s="109"/>
      <c r="L927" s="109"/>
      <c r="M927" s="109"/>
      <c r="N927" s="109"/>
      <c r="O927" s="109"/>
      <c r="P927" s="335" t="s">
        <v>27</v>
      </c>
      <c r="Q927" s="335"/>
      <c r="R927" s="335"/>
      <c r="S927" s="335"/>
      <c r="T927" s="335"/>
      <c r="U927" s="335"/>
      <c r="V927" s="335"/>
      <c r="W927" s="335"/>
      <c r="X927" s="335"/>
      <c r="Y927" s="345" t="s">
        <v>342</v>
      </c>
      <c r="Z927" s="346"/>
      <c r="AA927" s="346"/>
      <c r="AB927" s="346"/>
      <c r="AC927" s="277" t="s">
        <v>328</v>
      </c>
      <c r="AD927" s="277"/>
      <c r="AE927" s="277"/>
      <c r="AF927" s="277"/>
      <c r="AG927" s="277"/>
      <c r="AH927" s="345" t="s">
        <v>257</v>
      </c>
      <c r="AI927" s="347"/>
      <c r="AJ927" s="347"/>
      <c r="AK927" s="347"/>
      <c r="AL927" s="347" t="s">
        <v>21</v>
      </c>
      <c r="AM927" s="347"/>
      <c r="AN927" s="347"/>
      <c r="AO927" s="422"/>
      <c r="AP927" s="423" t="s">
        <v>293</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292</v>
      </c>
      <c r="K960" s="109"/>
      <c r="L960" s="109"/>
      <c r="M960" s="109"/>
      <c r="N960" s="109"/>
      <c r="O960" s="109"/>
      <c r="P960" s="335" t="s">
        <v>27</v>
      </c>
      <c r="Q960" s="335"/>
      <c r="R960" s="335"/>
      <c r="S960" s="335"/>
      <c r="T960" s="335"/>
      <c r="U960" s="335"/>
      <c r="V960" s="335"/>
      <c r="W960" s="335"/>
      <c r="X960" s="335"/>
      <c r="Y960" s="345" t="s">
        <v>342</v>
      </c>
      <c r="Z960" s="346"/>
      <c r="AA960" s="346"/>
      <c r="AB960" s="346"/>
      <c r="AC960" s="277" t="s">
        <v>328</v>
      </c>
      <c r="AD960" s="277"/>
      <c r="AE960" s="277"/>
      <c r="AF960" s="277"/>
      <c r="AG960" s="277"/>
      <c r="AH960" s="345" t="s">
        <v>257</v>
      </c>
      <c r="AI960" s="347"/>
      <c r="AJ960" s="347"/>
      <c r="AK960" s="347"/>
      <c r="AL960" s="347" t="s">
        <v>21</v>
      </c>
      <c r="AM960" s="347"/>
      <c r="AN960" s="347"/>
      <c r="AO960" s="422"/>
      <c r="AP960" s="423" t="s">
        <v>293</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292</v>
      </c>
      <c r="K993" s="109"/>
      <c r="L993" s="109"/>
      <c r="M993" s="109"/>
      <c r="N993" s="109"/>
      <c r="O993" s="109"/>
      <c r="P993" s="335" t="s">
        <v>27</v>
      </c>
      <c r="Q993" s="335"/>
      <c r="R993" s="335"/>
      <c r="S993" s="335"/>
      <c r="T993" s="335"/>
      <c r="U993" s="335"/>
      <c r="V993" s="335"/>
      <c r="W993" s="335"/>
      <c r="X993" s="335"/>
      <c r="Y993" s="345" t="s">
        <v>342</v>
      </c>
      <c r="Z993" s="346"/>
      <c r="AA993" s="346"/>
      <c r="AB993" s="346"/>
      <c r="AC993" s="277" t="s">
        <v>328</v>
      </c>
      <c r="AD993" s="277"/>
      <c r="AE993" s="277"/>
      <c r="AF993" s="277"/>
      <c r="AG993" s="277"/>
      <c r="AH993" s="345" t="s">
        <v>257</v>
      </c>
      <c r="AI993" s="347"/>
      <c r="AJ993" s="347"/>
      <c r="AK993" s="347"/>
      <c r="AL993" s="347" t="s">
        <v>21</v>
      </c>
      <c r="AM993" s="347"/>
      <c r="AN993" s="347"/>
      <c r="AO993" s="422"/>
      <c r="AP993" s="423" t="s">
        <v>293</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292</v>
      </c>
      <c r="K1026" s="109"/>
      <c r="L1026" s="109"/>
      <c r="M1026" s="109"/>
      <c r="N1026" s="109"/>
      <c r="O1026" s="109"/>
      <c r="P1026" s="335" t="s">
        <v>27</v>
      </c>
      <c r="Q1026" s="335"/>
      <c r="R1026" s="335"/>
      <c r="S1026" s="335"/>
      <c r="T1026" s="335"/>
      <c r="U1026" s="335"/>
      <c r="V1026" s="335"/>
      <c r="W1026" s="335"/>
      <c r="X1026" s="335"/>
      <c r="Y1026" s="345" t="s">
        <v>342</v>
      </c>
      <c r="Z1026" s="346"/>
      <c r="AA1026" s="346"/>
      <c r="AB1026" s="346"/>
      <c r="AC1026" s="277" t="s">
        <v>328</v>
      </c>
      <c r="AD1026" s="277"/>
      <c r="AE1026" s="277"/>
      <c r="AF1026" s="277"/>
      <c r="AG1026" s="277"/>
      <c r="AH1026" s="345" t="s">
        <v>257</v>
      </c>
      <c r="AI1026" s="347"/>
      <c r="AJ1026" s="347"/>
      <c r="AK1026" s="347"/>
      <c r="AL1026" s="347" t="s">
        <v>21</v>
      </c>
      <c r="AM1026" s="347"/>
      <c r="AN1026" s="347"/>
      <c r="AO1026" s="422"/>
      <c r="AP1026" s="423" t="s">
        <v>293</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292</v>
      </c>
      <c r="K1059" s="109"/>
      <c r="L1059" s="109"/>
      <c r="M1059" s="109"/>
      <c r="N1059" s="109"/>
      <c r="O1059" s="109"/>
      <c r="P1059" s="335" t="s">
        <v>27</v>
      </c>
      <c r="Q1059" s="335"/>
      <c r="R1059" s="335"/>
      <c r="S1059" s="335"/>
      <c r="T1059" s="335"/>
      <c r="U1059" s="335"/>
      <c r="V1059" s="335"/>
      <c r="W1059" s="335"/>
      <c r="X1059" s="335"/>
      <c r="Y1059" s="345" t="s">
        <v>342</v>
      </c>
      <c r="Z1059" s="346"/>
      <c r="AA1059" s="346"/>
      <c r="AB1059" s="346"/>
      <c r="AC1059" s="277" t="s">
        <v>328</v>
      </c>
      <c r="AD1059" s="277"/>
      <c r="AE1059" s="277"/>
      <c r="AF1059" s="277"/>
      <c r="AG1059" s="277"/>
      <c r="AH1059" s="345" t="s">
        <v>257</v>
      </c>
      <c r="AI1059" s="347"/>
      <c r="AJ1059" s="347"/>
      <c r="AK1059" s="347"/>
      <c r="AL1059" s="347" t="s">
        <v>21</v>
      </c>
      <c r="AM1059" s="347"/>
      <c r="AN1059" s="347"/>
      <c r="AO1059" s="422"/>
      <c r="AP1059" s="423" t="s">
        <v>293</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292</v>
      </c>
      <c r="K1092" s="109"/>
      <c r="L1092" s="109"/>
      <c r="M1092" s="109"/>
      <c r="N1092" s="109"/>
      <c r="O1092" s="109"/>
      <c r="P1092" s="335" t="s">
        <v>27</v>
      </c>
      <c r="Q1092" s="335"/>
      <c r="R1092" s="335"/>
      <c r="S1092" s="335"/>
      <c r="T1092" s="335"/>
      <c r="U1092" s="335"/>
      <c r="V1092" s="335"/>
      <c r="W1092" s="335"/>
      <c r="X1092" s="335"/>
      <c r="Y1092" s="345" t="s">
        <v>342</v>
      </c>
      <c r="Z1092" s="346"/>
      <c r="AA1092" s="346"/>
      <c r="AB1092" s="346"/>
      <c r="AC1092" s="277" t="s">
        <v>328</v>
      </c>
      <c r="AD1092" s="277"/>
      <c r="AE1092" s="277"/>
      <c r="AF1092" s="277"/>
      <c r="AG1092" s="277"/>
      <c r="AH1092" s="345" t="s">
        <v>257</v>
      </c>
      <c r="AI1092" s="347"/>
      <c r="AJ1092" s="347"/>
      <c r="AK1092" s="347"/>
      <c r="AL1092" s="347" t="s">
        <v>21</v>
      </c>
      <c r="AM1092" s="347"/>
      <c r="AN1092" s="347"/>
      <c r="AO1092" s="422"/>
      <c r="AP1092" s="423" t="s">
        <v>293</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292</v>
      </c>
      <c r="K1125" s="109"/>
      <c r="L1125" s="109"/>
      <c r="M1125" s="109"/>
      <c r="N1125" s="109"/>
      <c r="O1125" s="109"/>
      <c r="P1125" s="335" t="s">
        <v>27</v>
      </c>
      <c r="Q1125" s="335"/>
      <c r="R1125" s="335"/>
      <c r="S1125" s="335"/>
      <c r="T1125" s="335"/>
      <c r="U1125" s="335"/>
      <c r="V1125" s="335"/>
      <c r="W1125" s="335"/>
      <c r="X1125" s="335"/>
      <c r="Y1125" s="345" t="s">
        <v>342</v>
      </c>
      <c r="Z1125" s="346"/>
      <c r="AA1125" s="346"/>
      <c r="AB1125" s="346"/>
      <c r="AC1125" s="277" t="s">
        <v>328</v>
      </c>
      <c r="AD1125" s="277"/>
      <c r="AE1125" s="277"/>
      <c r="AF1125" s="277"/>
      <c r="AG1125" s="277"/>
      <c r="AH1125" s="345" t="s">
        <v>257</v>
      </c>
      <c r="AI1125" s="347"/>
      <c r="AJ1125" s="347"/>
      <c r="AK1125" s="347"/>
      <c r="AL1125" s="347" t="s">
        <v>21</v>
      </c>
      <c r="AM1125" s="347"/>
      <c r="AN1125" s="347"/>
      <c r="AO1125" s="422"/>
      <c r="AP1125" s="423" t="s">
        <v>293</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292</v>
      </c>
      <c r="K1158" s="109"/>
      <c r="L1158" s="109"/>
      <c r="M1158" s="109"/>
      <c r="N1158" s="109"/>
      <c r="O1158" s="109"/>
      <c r="P1158" s="335" t="s">
        <v>27</v>
      </c>
      <c r="Q1158" s="335"/>
      <c r="R1158" s="335"/>
      <c r="S1158" s="335"/>
      <c r="T1158" s="335"/>
      <c r="U1158" s="335"/>
      <c r="V1158" s="335"/>
      <c r="W1158" s="335"/>
      <c r="X1158" s="335"/>
      <c r="Y1158" s="345" t="s">
        <v>342</v>
      </c>
      <c r="Z1158" s="346"/>
      <c r="AA1158" s="346"/>
      <c r="AB1158" s="346"/>
      <c r="AC1158" s="277" t="s">
        <v>328</v>
      </c>
      <c r="AD1158" s="277"/>
      <c r="AE1158" s="277"/>
      <c r="AF1158" s="277"/>
      <c r="AG1158" s="277"/>
      <c r="AH1158" s="345" t="s">
        <v>257</v>
      </c>
      <c r="AI1158" s="347"/>
      <c r="AJ1158" s="347"/>
      <c r="AK1158" s="347"/>
      <c r="AL1158" s="347" t="s">
        <v>21</v>
      </c>
      <c r="AM1158" s="347"/>
      <c r="AN1158" s="347"/>
      <c r="AO1158" s="422"/>
      <c r="AP1158" s="423" t="s">
        <v>293</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292</v>
      </c>
      <c r="K1191" s="109"/>
      <c r="L1191" s="109"/>
      <c r="M1191" s="109"/>
      <c r="N1191" s="109"/>
      <c r="O1191" s="109"/>
      <c r="P1191" s="335" t="s">
        <v>27</v>
      </c>
      <c r="Q1191" s="335"/>
      <c r="R1191" s="335"/>
      <c r="S1191" s="335"/>
      <c r="T1191" s="335"/>
      <c r="U1191" s="335"/>
      <c r="V1191" s="335"/>
      <c r="W1191" s="335"/>
      <c r="X1191" s="335"/>
      <c r="Y1191" s="345" t="s">
        <v>342</v>
      </c>
      <c r="Z1191" s="346"/>
      <c r="AA1191" s="346"/>
      <c r="AB1191" s="346"/>
      <c r="AC1191" s="277" t="s">
        <v>328</v>
      </c>
      <c r="AD1191" s="277"/>
      <c r="AE1191" s="277"/>
      <c r="AF1191" s="277"/>
      <c r="AG1191" s="277"/>
      <c r="AH1191" s="345" t="s">
        <v>257</v>
      </c>
      <c r="AI1191" s="347"/>
      <c r="AJ1191" s="347"/>
      <c r="AK1191" s="347"/>
      <c r="AL1191" s="347" t="s">
        <v>21</v>
      </c>
      <c r="AM1191" s="347"/>
      <c r="AN1191" s="347"/>
      <c r="AO1191" s="422"/>
      <c r="AP1191" s="423" t="s">
        <v>293</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292</v>
      </c>
      <c r="K1224" s="109"/>
      <c r="L1224" s="109"/>
      <c r="M1224" s="109"/>
      <c r="N1224" s="109"/>
      <c r="O1224" s="109"/>
      <c r="P1224" s="335" t="s">
        <v>27</v>
      </c>
      <c r="Q1224" s="335"/>
      <c r="R1224" s="335"/>
      <c r="S1224" s="335"/>
      <c r="T1224" s="335"/>
      <c r="U1224" s="335"/>
      <c r="V1224" s="335"/>
      <c r="W1224" s="335"/>
      <c r="X1224" s="335"/>
      <c r="Y1224" s="345" t="s">
        <v>342</v>
      </c>
      <c r="Z1224" s="346"/>
      <c r="AA1224" s="346"/>
      <c r="AB1224" s="346"/>
      <c r="AC1224" s="277" t="s">
        <v>328</v>
      </c>
      <c r="AD1224" s="277"/>
      <c r="AE1224" s="277"/>
      <c r="AF1224" s="277"/>
      <c r="AG1224" s="277"/>
      <c r="AH1224" s="345" t="s">
        <v>257</v>
      </c>
      <c r="AI1224" s="347"/>
      <c r="AJ1224" s="347"/>
      <c r="AK1224" s="347"/>
      <c r="AL1224" s="347" t="s">
        <v>21</v>
      </c>
      <c r="AM1224" s="347"/>
      <c r="AN1224" s="347"/>
      <c r="AO1224" s="422"/>
      <c r="AP1224" s="423" t="s">
        <v>293</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292</v>
      </c>
      <c r="K1257" s="109"/>
      <c r="L1257" s="109"/>
      <c r="M1257" s="109"/>
      <c r="N1257" s="109"/>
      <c r="O1257" s="109"/>
      <c r="P1257" s="335" t="s">
        <v>27</v>
      </c>
      <c r="Q1257" s="335"/>
      <c r="R1257" s="335"/>
      <c r="S1257" s="335"/>
      <c r="T1257" s="335"/>
      <c r="U1257" s="335"/>
      <c r="V1257" s="335"/>
      <c r="W1257" s="335"/>
      <c r="X1257" s="335"/>
      <c r="Y1257" s="345" t="s">
        <v>342</v>
      </c>
      <c r="Z1257" s="346"/>
      <c r="AA1257" s="346"/>
      <c r="AB1257" s="346"/>
      <c r="AC1257" s="277" t="s">
        <v>328</v>
      </c>
      <c r="AD1257" s="277"/>
      <c r="AE1257" s="277"/>
      <c r="AF1257" s="277"/>
      <c r="AG1257" s="277"/>
      <c r="AH1257" s="345" t="s">
        <v>257</v>
      </c>
      <c r="AI1257" s="347"/>
      <c r="AJ1257" s="347"/>
      <c r="AK1257" s="347"/>
      <c r="AL1257" s="347" t="s">
        <v>21</v>
      </c>
      <c r="AM1257" s="347"/>
      <c r="AN1257" s="347"/>
      <c r="AO1257" s="422"/>
      <c r="AP1257" s="423" t="s">
        <v>293</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292</v>
      </c>
      <c r="K1290" s="109"/>
      <c r="L1290" s="109"/>
      <c r="M1290" s="109"/>
      <c r="N1290" s="109"/>
      <c r="O1290" s="109"/>
      <c r="P1290" s="335" t="s">
        <v>27</v>
      </c>
      <c r="Q1290" s="335"/>
      <c r="R1290" s="335"/>
      <c r="S1290" s="335"/>
      <c r="T1290" s="335"/>
      <c r="U1290" s="335"/>
      <c r="V1290" s="335"/>
      <c r="W1290" s="335"/>
      <c r="X1290" s="335"/>
      <c r="Y1290" s="345" t="s">
        <v>342</v>
      </c>
      <c r="Z1290" s="346"/>
      <c r="AA1290" s="346"/>
      <c r="AB1290" s="346"/>
      <c r="AC1290" s="277" t="s">
        <v>328</v>
      </c>
      <c r="AD1290" s="277"/>
      <c r="AE1290" s="277"/>
      <c r="AF1290" s="277"/>
      <c r="AG1290" s="277"/>
      <c r="AH1290" s="345" t="s">
        <v>257</v>
      </c>
      <c r="AI1290" s="347"/>
      <c r="AJ1290" s="347"/>
      <c r="AK1290" s="347"/>
      <c r="AL1290" s="347" t="s">
        <v>21</v>
      </c>
      <c r="AM1290" s="347"/>
      <c r="AN1290" s="347"/>
      <c r="AO1290" s="422"/>
      <c r="AP1290" s="423" t="s">
        <v>293</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2021-06-08T01:31:14Z</cp:lastPrinted>
  <dcterms:created xsi:type="dcterms:W3CDTF">2012-03-13T00:50:25Z</dcterms:created>
  <dcterms:modified xsi:type="dcterms:W3CDTF">2021-08-31T04:05:44Z</dcterms:modified>
</cp:coreProperties>
</file>