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6" yWindow="-120" windowWidth="27996"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<sst xmlns="http://schemas.openxmlformats.org/spreadsheetml/2006/main" count="3114" uniqueCount="782">
  <si>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</si>
  <si>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</si>
  <si>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</si>
  <si>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</si>
  <si>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</si>
  <si>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</si>
  <si>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</si>
  <si>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</si>
  <si>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</si>
  <si>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</si>
  <si>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</si>
  <si>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</si>
  <si>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</si>
  <si>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</si>
  <si>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</si>
  <si>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</si>
  <si>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</si>
  <si>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</si>
  <si>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</si>
  <si>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</si>
  <si>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</si>
  <si>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</si>
  <si>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</si>
  <si>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</si>
  <si>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</si>
  <si>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</si>
  <si>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</si>
  <si>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</si>
  <si>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</si>
  <si>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</si>
  <si>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</si>
  <si>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</si>
  <si>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</si>
  <si>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</si>
  <si>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</si>
  <si>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</si>
  <si>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</si>
  <si>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</si>
  <si>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</si>
  <si>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</si>
  <si>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</si>
  <si>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</si>
  <si>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</si>
  <si>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</si>
  <si>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</si>
  <si>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</si>
  <si>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</si>
  <si>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</si>
  <si>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</si>
  <si>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</si>
  <si>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</si>
  <si>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</si>
  <si>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</si>
  <si>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</si>
  <si>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</si>
  <si>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</si>
  <si>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</si>
  <si>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</si>
  <si>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</si>
  <si>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</si>
  <si>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</si>
  <si>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</si>
  <si>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</si>
  <si>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</si>
  <si>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</si>
  <si>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</si>
  <si>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</si>
  <si>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</si>
  <si>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</si>
  <si>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</si>
  <si>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</si>
  <si>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</si>
  <si>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</si>
  <si>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</si>
  <si>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</si>
  <si>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</si>
  <si>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</si>
  <si>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</si>
  <si>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</si>
  <si>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</si>
  <si>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</si>
  <si>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</si>
  <si>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</si>
  <si>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</si>
  <si>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</si>
  <si>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</si>
  <si>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</si>
  <si>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</si>
  <si>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</si>
  <si>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</si>
  <si>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</si>
  <si>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</si>
  <si>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</si>
  <si>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</si>
  <si>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</si>
  <si>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</si>
  <si>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</si>
  <si>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</si>
  <si>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</si>
  <si>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</si>
  <si>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</si>
  <si>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</si>
  <si>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</si>
  <si>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</si>
  <si>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</si>
  <si>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</si>
  <si>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</si>
  <si>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</si>
  <si>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</si>
  <si>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</si>
  <si>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</si>
  <si>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</si>
  <si>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</si>
  <si>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</si>
  <si>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</si>
  <si>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</si>
  <si>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</si>
  <si>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</si>
  <si>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</si>
  <si>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</si>
  <si>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</si>
  <si>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</si>
  <si>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</si>
  <si>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</si>
  <si>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</si>
  <si>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</si>
  <si>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</si>
  <si>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</si>
  <si>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</si>
  <si>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</si>
  <si>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</si>
  <si>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</si>
  <si>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</si>
  <si>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</si>
  <si>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</si>
  <si>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</si>
  <si>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</si>
  <si>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</si>
  <si>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</si>
  <si>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</si>
  <si>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</si>
  <si>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</si>
  <si>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</si>
  <si>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</si>
  <si>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</si>
  <si>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</si>
  <si>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</si>
  <si>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</si>
  <si>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</si>
  <si>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</si>
  <si>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</si>
  <si>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</si>
  <si>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</si>
  <si>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</si>
  <si>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</si>
  <si>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</si>
  <si>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</si>
  <si>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</si>
  <si>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</si>
  <si>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</si>
  <si>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</si>
  <si>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</si>
  <si>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</si>
  <si>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</si>
  <si>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</si>
  <si>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</si>
  <si>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</si>
  <si>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</si>
  <si>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</si>
  <si>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</si>
  <si>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</si>
  <si>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</si>
  <si>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</si>
  <si>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</si>
  <si>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</si>
  <si>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</si>
  <si>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</si>
  <si>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</si>
  <si>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</si>
  <si>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</si>
  <si>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</si>
  <si>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</si>
  <si>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</si>
  <si>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</si>
  <si>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</si>
  <si>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</si>
  <si>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</si>
  <si>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</si>
  <si>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</si>
  <si>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</si>
  <si>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</si>
  <si>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</si>
  <si>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</si>
  <si>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</si>
  <si>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</si>
  <si>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</si>
  <si>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</si>
  <si>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</si>
  <si>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</si>
  <si>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</si>
  <si>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</si>
  <si>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</si>
  <si>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</si>
  <si>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</si>
  <si>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</si>
  <si>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</si>
  <si>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</si>
  <si>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</si>
  <si>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</si>
  <si>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</si>
  <si>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</si>
  <si>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</si>
  <si>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</si>
  <si>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</si>
  <si>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</si>
  <si>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</si>
  <si>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</si>
  <si>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</si>
  <si>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</si>
  <si>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</si>
  <si>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</si>
  <si>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</si>
  <si>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</si>
  <si>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</si>
  <si>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</si>
  <si>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</si>
  <si>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</si>
  <si>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</si>
  <si>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</si>
  <si>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</si>
  <si>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</si>
  <si>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</si>
  <si>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</si>
  <si>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</si>
  <si>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</si>
  <si>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</si>
  <si>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</si>
  <si>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</si>
  <si>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</si>
  <si>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</si>
  <si>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</si>
  <si>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</si>
  <si>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</si>
  <si>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</si>
  <si>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</si>
  <si>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</si>
  <si>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</si>
  <si>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</si>
  <si>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</si>
  <si>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</si>
  <si>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</si>
  <si>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</si>
  <si>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</si>
  <si>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</si>
  <si>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</si>
  <si>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</si>
  <si>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</si>
  <si>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</si>
  <si>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</si>
  <si>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</si>
  <si>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</si>
  <si>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</si>
  <si>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</si>
  <si>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</si>
  <si>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</si>
  <si>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</si>
  <si>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</si>
  <si>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</si>
  <si>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</si>
  <si>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</si>
  <si>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</si>
  <si>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</si>
  <si>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</si>
  <si>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</si>
  <si>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</si>
  <si>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</si>
  <si>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</si>
  <si>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</si>
  <si>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</si>
  <si>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</si>
  <si>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</si>
  <si>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</si>
  <si>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</si>
  <si>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</si>
  <si>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</si>
  <si>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</si>
  <si>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</si>
  <si>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</si>
  <si>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</si>
  <si>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</si>
  <si>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</si>
  <si>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</si>
  <si>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</si>
  <si>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</si>
  <si>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</si>
  <si>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</si>
  <si>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</si>
  <si>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</si>
  <si>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</si>
  <si>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</si>
  <si>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</si>
  <si>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</si>
  <si>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</si>
  <si>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</si>
  <si>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</si>
  <si>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</si>
  <si>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</si>
  <si>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</si>
  <si>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</si>
  <si>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</si>
  <si>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</si>
  <si>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</si>
  <si>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</si>
  <si>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</si>
  <si>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</si>
  <si>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</si>
  <si>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</si>
  <si>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</si>
  <si>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</si>
  <si>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</si>
  <si>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</si>
  <si>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</si>
  <si>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</si>
  <si>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</si>
  <si>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</si>
  <si>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</si>
  <si>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</si>
  <si>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</si>
  <si>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</si>
  <si>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</si>
  <si>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</si>
  <si>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</si>
  <si>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</si>
  <si>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</si>
  <si>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</si>
  <si>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</si>
  <si>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</si>
  <si>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</si>
  <si>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</si>
  <si>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</si>
  <si>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</si>
  <si>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</si>
  <si>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</si>
  <si>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</si>
  <si>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</si>
  <si>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</si>
  <si>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</si>
  <si>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</si>
  <si>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</si>
  <si>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</si>
  <si>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</si>
  <si>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</si>
  <si>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</si>
  <si>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</si>
  <si>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</si>
  <si>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</si>
  <si>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</si>
  <si>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</si>
  <si>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</si>
  <si>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</si>
  <si>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</si>
  <si>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</si>
  <si>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</si>
  <si>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</si>
  <si>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</si>
  <si>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</si>
  <si>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</si>
  <si>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</si>
  <si>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</si>
  <si>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</si>
  <si>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</si>
  <si>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</si>
  <si>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</si>
  <si>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</si>
  <si>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</si>
  <si>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</si>
  <si>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</si>
  <si>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</si>
  <si>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</si>
  <si>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</si>
  <si>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</si>
  <si>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</si>
  <si>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</si>
  <si>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</si>
  <si>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</si>
  <si>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</si>
  <si>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</si>
  <si>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</si>
  <si>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</si>
  <si>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</si>
  <si>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</si>
  <si>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</si>
  <si>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</si>
  <si>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</si>
  <si>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</si>
  <si>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</si>
  <si>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</si>
  <si>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</si>
  <si>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</si>
  <si>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</si>
  <si>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</si>
  <si>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</si>
  <si>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</si>
  <si>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</si>
  <si>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</si>
  <si>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</si>
  <si>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</si>
  <si>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</si>
  <si>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</si>
  <si>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</si>
  <si>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</si>
  <si>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</si>
  <si>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</si>
  <si>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</si>
  <si>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</si>
  <si>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</si>
  <si>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</si>
  <si>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</si>
  <si>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</si>
  <si>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</si>
  <si>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</si>
  <si>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</si>
  <si>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</si>
  <si>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</si>
  <si>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</si>
  <si>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</si>
  <si>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</si>
  <si>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</si>
  <si>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</si>
  <si>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</si>
  <si>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</si>
  <si>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</si>
  <si>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</si>
  <si>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</si>
  <si>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</si>
  <si>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</si>
  <si>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</si>
  <si>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</si>
  <si>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</si>
  <si>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</si>
  <si>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</si>
  <si>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</si>
  <si>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</si>
  <si>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</si>
  <si>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</si>
  <si>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</si>
  <si>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</si>
  <si>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</si>
  <si>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</si>
  <si>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</si>
  <si>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</si>
  <si>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</si>
  <si>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</si>
  <si>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</si>
  <si>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</si>
  <si>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</si>
  <si>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</si>
  <si>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</si>
  <si>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</si>
  <si>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</si>
  <si>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</si>
  <si>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</si>
  <si>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</si>
  <si>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</si>
  <si>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</si>
  <si>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</si>
  <si>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</si>
  <si>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</si>
  <si>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</si>
  <si>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</si>
  <si>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</si>
  <si>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</si>
  <si>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</si>
  <si>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</si>
  <si>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</si>
  <si>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</si>
  <si>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</si>
  <si>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</si>
  <si>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</si>
  <si>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</si>
  <si>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</si>
  <si>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</si>
  <si>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</si>
  <si>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</si>
  <si>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</si>
  <si>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</si>
  <si>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</si>
  <si>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</si>
  <si>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</si>
  <si>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</si>
  <si>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</si>
  <si>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</si>
  <si>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</si>
  <si>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</si>
  <si>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</si>
  <si>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</si>
  <si>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</si>
  <si>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</si>
  <si>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</si>
  <si>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</si>
  <si>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</si>
  <si>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</si>
  <si>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</si>
  <si>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</si>
  <si>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</si>
  <si>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</si>
  <si>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</si>
  <si>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</si>
  <si>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</si>
  <si>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</si>
  <si>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</si>
  <si>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</si>
  <si>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</si>
  <si>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</si>
  <si>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</si>
  <si>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</si>
  <si>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</si>
  <si>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</si>
  <si>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</si>
  <si>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</si>
  <si>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</si>
  <si>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</si>
  <si>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</si>
  <si>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</si>
  <si>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</si>
  <si>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</si>
  <si>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</si>
  <si>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</si>
  <si>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</si>
  <si>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</si>
  <si>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</si>
  <si>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</si>
  <si>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</si>
  <si>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</si>
  <si>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</si>
  <si>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</si>
  <si>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</si>
  <si>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</si>
  <si>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</si>
  <si>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</si>
  <si>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</si>
  <si>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</si>
  <si>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</si>
  <si>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</si>
  <si>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</si>
  <si>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</si>
  <si>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</si>
  <si>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</si>
  <si>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</si>
  <si>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</si>
  <si>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</si>
  <si>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</si>
  <si>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</si>
  <si>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</si>
  <si>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</si>
  <si>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</si>
  <si>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</si>
  <si>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</si>
  <si>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</si>
  <si>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</si>
  <si>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</si>
  <si>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</si>
  <si>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</si>
  <si>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</si>
  <si>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</si>
  <si>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</si>
  <si>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</si>
  <si>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</si>
  <si>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</si>
  <si>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</si>
  <si>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</si>
  <si>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</si>
  <si>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</si>
  <si>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</si>
  <si>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</si>
  <si>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</si>
  <si>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</si>
  <si>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</si>
  <si>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</si>
  <si>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</si>
  <si>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</si>
  <si>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</si>
  <si>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</si>
  <si>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</si>
  <si>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</si>
  <si>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</si>
  <si>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</si>
  <si>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</si>
  <si>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</si>
  <si>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</si>
  <si>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</si>
  <si>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</si>
  <si>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</si>
  <si>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</si>
  <si>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</si>
  <si>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</si>
  <si>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</si>
  <si>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</si>
  <si>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</si>
  <si>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</si>
  <si>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</si>
  <si>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</si>
  <si>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</si>
  <si>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</si>
  <si>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</si>
  <si>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</si>
  <si>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</si>
  <si>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</si>
  <si>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</si>
  <si>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</si>
  <si>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</si>
  <si>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</si>
  <si>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</si>
  <si>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</si>
  <si>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</si>
  <si>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</si>
  <si>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</si>
  <si>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</si>
  <si>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</si>
  <si>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</si>
  <si>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</si>
  <si>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</si>
  <si>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</si>
  <si>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</si>
  <si>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</si>
  <si>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</si>
  <si>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</si>
  <si>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</si>
  <si>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</si>
  <si>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</si>
  <si>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</si>
  <si>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</si>
  <si>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</si>
  <si>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</si>
  <si>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</si>
  <si>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</si>
  <si>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</si>
  <si>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</si>
  <si>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</si>
  <si>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</si>
  <si>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</si>
  <si>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</si>
  <si>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</si>
  <si>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</si>
  <si>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</si>
  <si>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</si>
  <si>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</si>
  <si>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</si>
  <si>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</si>
  <si>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</si>
  <si>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</si>
  <si>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</si>
  <si>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</si>
  <si>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</si>
  <si>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</si>
  <si>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</si>
  <si>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</si>
  <si>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</si>
  <si>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</si>
  <si>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</si>
  <si>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</si>
  <si>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</si>
  <si>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</si>
  <si>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</si>
  <si>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</si>
  <si>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</si>
  <si>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</si>
  <si>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</si>
  <si>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</si>
  <si>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</si>
  <si>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</si>
  <si>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</si>
  <si>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</si>
  <si>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</si>
  <si>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</si>
  <si>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</si>
  <si>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</si>
  <si>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</si>
  <si>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</si>
  <si>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</si>
  <si>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</si>
  <si>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</si>
  <si>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</si>
  <si>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</si>
  <si>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</si>
  <si>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</si>
  <si>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</si>
  <si>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</si>
  <si>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</si>
  <si>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</si>
  <si>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</si>
  <si>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</si>
  <si>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</si>
  <si>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</si>
  <si>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</si>
  <si>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</si>
  <si>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</si>
  <si>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</si>
  <si>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</si>
  <si>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</si>
  <si>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</si>
  <si>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</si>
  <si>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</si>
  <si>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</si>
  <si>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</si>
  <si>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</si>
  <si>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</si>
  <si>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</si>
  <si>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</si>
  <si>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</si>
  <si>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</si>
  <si>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</si>
  <si>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麻しん・風しん排除対策推進費</t>
  </si>
  <si>
    <t>健康局</t>
  </si>
  <si>
    <t>江浪　武志</t>
  </si>
  <si>
    <t>平成27年度</t>
  </si>
  <si>
    <t>終了予定なし</t>
  </si>
  <si>
    <t>結核感染症課</t>
  </si>
  <si>
    <t>感染症の予防及び感染症の患者に対する医療に関する法律</t>
  </si>
  <si>
    <t>「麻しんに関する特定感染症予防指針」（平成19年厚生労働省告示第442号）
「風しんに関する特定感染症予防指針」（平成26年厚生労働省告示第122号）</t>
  </si>
  <si>
    <t>-</t>
  </si>
  <si>
    <t>庁費</t>
  </si>
  <si>
    <t>定期予防接種の接種率を９５％以上にする。</t>
  </si>
  <si>
    <t>予防接種の接種率（％）＝（麻しん風しん混合ワクチン接種者数+風しん単抗原ワクチン接種者数)/接種対象者数×100）</t>
  </si>
  <si>
    <t>健康課調べ</t>
  </si>
  <si>
    <t>メディア等を活用した予防啓発の実施</t>
  </si>
  <si>
    <t>回</t>
  </si>
  <si>
    <t>麻しん・風しん対策推進会議等の開催回数</t>
  </si>
  <si>
    <t>単位当たりコスト＝Ｘ／Ｙ
Ｘ：「麻しん・風しん排除対策推進費執行額」
Ｙ：「麻しん・風しん対策普及啓発の実施回数」</t>
    <phoneticPr fontId="5"/>
  </si>
  <si>
    <t>百万円</t>
  </si>
  <si>
    <t>Ｘ／Ｙ</t>
    <phoneticPr fontId="5"/>
  </si>
  <si>
    <t>5/1</t>
  </si>
  <si>
    <t>4/1</t>
  </si>
  <si>
    <t>Ⅰ-5　感染症など健康を脅かす疾病を予防・防止するとともに、感染者等に必要な医療等を確保すること</t>
  </si>
  <si>
    <t>Ⅰ-5-1　感染症の発生・まん延の防止を図ること</t>
  </si>
  <si>
    <t>新27-0007</t>
  </si>
  <si>
    <t>132</t>
  </si>
  <si>
    <t>136</t>
  </si>
  <si>
    <t>0144</t>
  </si>
  <si>
    <t>○</t>
  </si>
  <si>
    <t>厚労</t>
  </si>
  <si>
    <t>-</t>
    <phoneticPr fontId="5"/>
  </si>
  <si>
    <t>自治体に対する風しん対策の技術支援や予防の普及啓発、風しん発生地域における風しんの発生経路等の調査・分析を行うことで、風しん排除及び風しん予防接種の接種率向上につながるものである。</t>
    <rPh sb="0" eb="3">
      <t>ジチタイ</t>
    </rPh>
    <rPh sb="4" eb="5">
      <t>タイ</t>
    </rPh>
    <rPh sb="7" eb="8">
      <t>フウ</t>
    </rPh>
    <rPh sb="10" eb="12">
      <t>タイサク</t>
    </rPh>
    <rPh sb="13" eb="15">
      <t>ギジュツ</t>
    </rPh>
    <rPh sb="15" eb="17">
      <t>シエン</t>
    </rPh>
    <rPh sb="18" eb="20">
      <t>ヨボウ</t>
    </rPh>
    <rPh sb="21" eb="23">
      <t>フキュウ</t>
    </rPh>
    <rPh sb="23" eb="25">
      <t>ケイハツ</t>
    </rPh>
    <rPh sb="26" eb="27">
      <t>フウ</t>
    </rPh>
    <rPh sb="29" eb="31">
      <t>ハッセイ</t>
    </rPh>
    <rPh sb="31" eb="33">
      <t>チイキ</t>
    </rPh>
    <rPh sb="37" eb="38">
      <t>フウ</t>
    </rPh>
    <rPh sb="41" eb="46">
      <t>ハッセイケイロトウ</t>
    </rPh>
    <rPh sb="47" eb="49">
      <t>チョウサ</t>
    </rPh>
    <rPh sb="50" eb="52">
      <t>ブンセキ</t>
    </rPh>
    <rPh sb="53" eb="54">
      <t>オコナ</t>
    </rPh>
    <rPh sb="59" eb="60">
      <t>フウ</t>
    </rPh>
    <rPh sb="62" eb="64">
      <t>ハイジョ</t>
    </rPh>
    <rPh sb="64" eb="65">
      <t>オヨ</t>
    </rPh>
    <rPh sb="66" eb="67">
      <t>フウ</t>
    </rPh>
    <rPh sb="69" eb="71">
      <t>ヨボウ</t>
    </rPh>
    <rPh sb="71" eb="73">
      <t>セッシュ</t>
    </rPh>
    <rPh sb="74" eb="76">
      <t>セッシュ</t>
    </rPh>
    <rPh sb="76" eb="77">
      <t>リツ</t>
    </rPh>
    <rPh sb="77" eb="79">
      <t>コウジョウ</t>
    </rPh>
    <phoneticPr fontId="5"/>
  </si>
  <si>
    <t>感染症の発生・まん延を防止するため、風しんの根絶をす新する事業であり、国民のニーズ、優先度ともに高く、国費を投入しなければ事業目的を達成できない。</t>
    <rPh sb="18" eb="19">
      <t>フウ</t>
    </rPh>
    <rPh sb="22" eb="24">
      <t>コンゼツ</t>
    </rPh>
    <rPh sb="26" eb="27">
      <t>シン</t>
    </rPh>
    <rPh sb="29" eb="31">
      <t>ジギョウ</t>
    </rPh>
    <rPh sb="35" eb="37">
      <t>コクミン</t>
    </rPh>
    <rPh sb="42" eb="45">
      <t>ユウセンド</t>
    </rPh>
    <rPh sb="48" eb="49">
      <t>タカ</t>
    </rPh>
    <rPh sb="51" eb="53">
      <t>コクヒ</t>
    </rPh>
    <rPh sb="54" eb="56">
      <t>トウニュウ</t>
    </rPh>
    <rPh sb="61" eb="63">
      <t>ジギョウ</t>
    </rPh>
    <rPh sb="63" eb="65">
      <t>モクテキ</t>
    </rPh>
    <rPh sb="66" eb="68">
      <t>タッセイ</t>
    </rPh>
    <phoneticPr fontId="5"/>
  </si>
  <si>
    <t>無</t>
  </si>
  <si>
    <t>‐</t>
  </si>
  <si>
    <t>必要最小限の経費のみ計上しており、コストの水準は妥当である。</t>
    <rPh sb="0" eb="2">
      <t>ヒツヨウ</t>
    </rPh>
    <rPh sb="2" eb="5">
      <t>サイショウゲン</t>
    </rPh>
    <rPh sb="6" eb="8">
      <t>ケイヒ</t>
    </rPh>
    <rPh sb="10" eb="12">
      <t>ケイジョウ</t>
    </rPh>
    <rPh sb="21" eb="23">
      <t>スイジュン</t>
    </rPh>
    <rPh sb="24" eb="26">
      <t>ダトウ</t>
    </rPh>
    <phoneticPr fontId="5"/>
  </si>
  <si>
    <t>5/1</t>
    <phoneticPr fontId="5"/>
  </si>
  <si>
    <t>新型コロナウイルス感染症の感染拡大の影響を受け、毎年実施している風しんの普及啓発イベントの開催を見送ることとなったため。</t>
    <rPh sb="0" eb="2">
      <t>シンガタ</t>
    </rPh>
    <rPh sb="9" eb="12">
      <t>カンセンショウ</t>
    </rPh>
    <rPh sb="13" eb="17">
      <t>カンセンカクダイ</t>
    </rPh>
    <rPh sb="18" eb="20">
      <t>エイキョウ</t>
    </rPh>
    <rPh sb="21" eb="22">
      <t>ウ</t>
    </rPh>
    <rPh sb="24" eb="26">
      <t>マイトシ</t>
    </rPh>
    <rPh sb="26" eb="28">
      <t>ジッシ</t>
    </rPh>
    <rPh sb="32" eb="33">
      <t>フウ</t>
    </rPh>
    <rPh sb="36" eb="38">
      <t>フキュウ</t>
    </rPh>
    <rPh sb="38" eb="40">
      <t>ケイハツ</t>
    </rPh>
    <rPh sb="45" eb="47">
      <t>カイサイ</t>
    </rPh>
    <rPh sb="48" eb="50">
      <t>ミオク</t>
    </rPh>
    <phoneticPr fontId="5"/>
  </si>
  <si>
    <t>×</t>
  </si>
  <si>
    <t>-</t>
    <phoneticPr fontId="5"/>
  </si>
  <si>
    <t>本事業は、「麻しんに関する特定感染症予防指針」（厚生労働省告示442号）及び「風しんに関する特定感染症予防指針」（厚生労働省告示122号）に基づく、麻しん排除状態維持、風しん排除達成のため実施している。令和2年度は新型コロナウイルス感染症の感染拡大の影響を受け、会議の開催や普及啓発イベントの開催等が困難となったが、風しん排除に向けた意見交換等をWeb会議システムを用いて実施する等、成果目標達成に向けた取組を行った。</t>
    <rPh sb="0" eb="1">
      <t>ホン</t>
    </rPh>
    <rPh sb="1" eb="3">
      <t>ジギョウ</t>
    </rPh>
    <rPh sb="6" eb="7">
      <t>マ</t>
    </rPh>
    <rPh sb="10" eb="11">
      <t>カン</t>
    </rPh>
    <rPh sb="13" eb="15">
      <t>トクテイ</t>
    </rPh>
    <rPh sb="15" eb="18">
      <t>カンセンショウ</t>
    </rPh>
    <rPh sb="18" eb="20">
      <t>ヨボウ</t>
    </rPh>
    <rPh sb="20" eb="22">
      <t>シシン</t>
    </rPh>
    <rPh sb="24" eb="26">
      <t>コウセイ</t>
    </rPh>
    <rPh sb="26" eb="29">
      <t>ロウドウショウ</t>
    </rPh>
    <rPh sb="29" eb="31">
      <t>コクジ</t>
    </rPh>
    <rPh sb="34" eb="35">
      <t>ゴウ</t>
    </rPh>
    <rPh sb="36" eb="37">
      <t>オヨ</t>
    </rPh>
    <rPh sb="39" eb="40">
      <t>フウ</t>
    </rPh>
    <rPh sb="43" eb="44">
      <t>カン</t>
    </rPh>
    <rPh sb="46" eb="48">
      <t>トクテイ</t>
    </rPh>
    <rPh sb="48" eb="51">
      <t>カンセンショウ</t>
    </rPh>
    <rPh sb="51" eb="53">
      <t>ヨボウ</t>
    </rPh>
    <rPh sb="53" eb="55">
      <t>シシン</t>
    </rPh>
    <rPh sb="57" eb="59">
      <t>コウセイ</t>
    </rPh>
    <rPh sb="59" eb="62">
      <t>ロウドウショウ</t>
    </rPh>
    <rPh sb="62" eb="64">
      <t>コクジ</t>
    </rPh>
    <rPh sb="67" eb="68">
      <t>ゴウ</t>
    </rPh>
    <rPh sb="70" eb="71">
      <t>モト</t>
    </rPh>
    <rPh sb="74" eb="75">
      <t>マ</t>
    </rPh>
    <rPh sb="77" eb="79">
      <t>ハイジョ</t>
    </rPh>
    <rPh sb="79" eb="81">
      <t>ジョウタイ</t>
    </rPh>
    <rPh sb="81" eb="83">
      <t>イジ</t>
    </rPh>
    <rPh sb="84" eb="85">
      <t>フウ</t>
    </rPh>
    <rPh sb="87" eb="89">
      <t>ハイジョ</t>
    </rPh>
    <rPh sb="89" eb="91">
      <t>タッセイ</t>
    </rPh>
    <rPh sb="94" eb="96">
      <t>ジッシ</t>
    </rPh>
    <rPh sb="101" eb="103">
      <t>レイワ</t>
    </rPh>
    <rPh sb="104" eb="106">
      <t>ネンド</t>
    </rPh>
    <rPh sb="107" eb="109">
      <t>シンガタ</t>
    </rPh>
    <rPh sb="116" eb="119">
      <t>カンセンショウ</t>
    </rPh>
    <rPh sb="120" eb="122">
      <t>カンセン</t>
    </rPh>
    <rPh sb="122" eb="124">
      <t>カクダイ</t>
    </rPh>
    <rPh sb="125" eb="127">
      <t>エイキョウ</t>
    </rPh>
    <rPh sb="128" eb="129">
      <t>ウ</t>
    </rPh>
    <rPh sb="131" eb="133">
      <t>カイギ</t>
    </rPh>
    <rPh sb="134" eb="136">
      <t>カイサイ</t>
    </rPh>
    <rPh sb="137" eb="139">
      <t>フキュウ</t>
    </rPh>
    <rPh sb="139" eb="141">
      <t>ケイハツ</t>
    </rPh>
    <rPh sb="146" eb="148">
      <t>カイサイ</t>
    </rPh>
    <rPh sb="148" eb="149">
      <t>トウ</t>
    </rPh>
    <rPh sb="150" eb="152">
      <t>コンナン</t>
    </rPh>
    <rPh sb="158" eb="159">
      <t>フウ</t>
    </rPh>
    <rPh sb="161" eb="163">
      <t>ハイジョ</t>
    </rPh>
    <rPh sb="164" eb="165">
      <t>ム</t>
    </rPh>
    <rPh sb="167" eb="169">
      <t>イケン</t>
    </rPh>
    <rPh sb="169" eb="171">
      <t>コウカン</t>
    </rPh>
    <rPh sb="171" eb="172">
      <t>トウ</t>
    </rPh>
    <rPh sb="176" eb="178">
      <t>カイギ</t>
    </rPh>
    <rPh sb="183" eb="184">
      <t>モチ</t>
    </rPh>
    <rPh sb="186" eb="188">
      <t>ジッシ</t>
    </rPh>
    <rPh sb="190" eb="191">
      <t>トウ</t>
    </rPh>
    <rPh sb="192" eb="194">
      <t>セイカ</t>
    </rPh>
    <rPh sb="194" eb="196">
      <t>モクヒョウ</t>
    </rPh>
    <rPh sb="196" eb="198">
      <t>タッセイ</t>
    </rPh>
    <rPh sb="199" eb="200">
      <t>ム</t>
    </rPh>
    <rPh sb="202" eb="204">
      <t>トリクミ</t>
    </rPh>
    <rPh sb="205" eb="206">
      <t>オコナ</t>
    </rPh>
    <phoneticPr fontId="5"/>
  </si>
  <si>
    <t>引き続き、必要な予算を確保し、適正な執行に努める。</t>
    <rPh sb="0" eb="1">
      <t>ヒ</t>
    </rPh>
    <rPh sb="2" eb="3">
      <t>ツヅ</t>
    </rPh>
    <rPh sb="5" eb="7">
      <t>ヒツヨウ</t>
    </rPh>
    <rPh sb="8" eb="10">
      <t>ヨサン</t>
    </rPh>
    <rPh sb="11" eb="13">
      <t>カクホ</t>
    </rPh>
    <rPh sb="15" eb="17">
      <t>テキセイ</t>
    </rPh>
    <rPh sb="18" eb="20">
      <t>シッコウ</t>
    </rPh>
    <rPh sb="21" eb="22">
      <t>ツト</t>
    </rPh>
    <phoneticPr fontId="5"/>
  </si>
  <si>
    <t>麻しんについては、平成27年に世界保健機関による麻しん排除達成の認定を受けたところであるが、平成31年に改正された「麻しんに関する特定感染症予防指針」（大臣告示）において、引き続き麻しんの排除状態を維持することを目標としている。風しんについては、「風しんに関する特定感染症予防指針」（大臣告示）において、国が関係機関との連携を強化し、国民に対し、風しんとその予防等に関する適切な情報提供を行うよう努めるものとするなどとしている。このため、風しん発生時対応の更なる強化を行い、風しんとその予防に関する普及啓発を実施し、早期に先天性風しん症候群の発生をなくすとともに風しんの排除に向けた取り組みを推進することを目的とする。</t>
    <phoneticPr fontId="5"/>
  </si>
  <si>
    <t>麻しんについては、予防等に関する普及啓発を行い、排除状態を維持する。風しんについては、予防の普及啓発に加え、自治体に対する風しん対策の技術支援（発生手順の手引き作成等）を行うことにより風しん排除を達成する。</t>
    <phoneticPr fontId="5"/>
  </si>
  <si>
    <t>1/0</t>
    <phoneticPr fontId="5"/>
  </si>
  <si>
    <t>個人A</t>
    <rPh sb="0" eb="2">
      <t>コジン</t>
    </rPh>
    <phoneticPr fontId="5"/>
  </si>
  <si>
    <t>-</t>
    <phoneticPr fontId="5"/>
  </si>
  <si>
    <t>賃金等</t>
    <rPh sb="0" eb="2">
      <t>チンギン</t>
    </rPh>
    <rPh sb="2" eb="3">
      <t>トウ</t>
    </rPh>
    <phoneticPr fontId="5"/>
  </si>
  <si>
    <t>個人B</t>
    <rPh sb="0" eb="2">
      <t>コジン</t>
    </rPh>
    <phoneticPr fontId="5"/>
  </si>
  <si>
    <t>個人C</t>
    <rPh sb="0" eb="2">
      <t>コジン</t>
    </rPh>
    <phoneticPr fontId="5"/>
  </si>
  <si>
    <t>足立区</t>
    <rPh sb="0" eb="3">
      <t>アダチク</t>
    </rPh>
    <phoneticPr fontId="5"/>
  </si>
  <si>
    <t>東村山市</t>
    <rPh sb="0" eb="4">
      <t>ヒガシムラヤマシ</t>
    </rPh>
    <phoneticPr fontId="5"/>
  </si>
  <si>
    <t>麹町税務署</t>
    <rPh sb="0" eb="2">
      <t>コウジマチ</t>
    </rPh>
    <rPh sb="2" eb="5">
      <t>ゼイムショ</t>
    </rPh>
    <phoneticPr fontId="5"/>
  </si>
  <si>
    <t>個人D</t>
    <rPh sb="0" eb="2">
      <t>コジン</t>
    </rPh>
    <phoneticPr fontId="5"/>
  </si>
  <si>
    <t>有限会社タケマエ</t>
    <rPh sb="0" eb="4">
      <t>ユウゲンガイシャ</t>
    </rPh>
    <phoneticPr fontId="5"/>
  </si>
  <si>
    <t>消耗品</t>
    <rPh sb="0" eb="3">
      <t>ショウモウヒン</t>
    </rPh>
    <phoneticPr fontId="5"/>
  </si>
  <si>
    <t>交通費</t>
    <rPh sb="0" eb="3">
      <t>コウツウヒ</t>
    </rPh>
    <phoneticPr fontId="5"/>
  </si>
  <si>
    <t>通信費</t>
    <rPh sb="0" eb="3">
      <t>ツウシンヒ</t>
    </rPh>
    <phoneticPr fontId="5"/>
  </si>
  <si>
    <t>成果実績は横ばいになっているものの、成果目標値に近い値となっている。</t>
    <rPh sb="0" eb="2">
      <t>セイカ</t>
    </rPh>
    <rPh sb="2" eb="4">
      <t>ジッセキ</t>
    </rPh>
    <rPh sb="5" eb="6">
      <t>ヨコ</t>
    </rPh>
    <rPh sb="18" eb="20">
      <t>セイカ</t>
    </rPh>
    <rPh sb="20" eb="23">
      <t>モクヒョウチ</t>
    </rPh>
    <rPh sb="24" eb="25">
      <t>チカ</t>
    </rPh>
    <rPh sb="26" eb="27">
      <t>アタイ</t>
    </rPh>
    <phoneticPr fontId="5"/>
  </si>
  <si>
    <t>NTTドコモ</t>
    <phoneticPr fontId="5"/>
  </si>
  <si>
    <t>少額随意契約により選定</t>
    <rPh sb="0" eb="2">
      <t>ショウガク</t>
    </rPh>
    <rPh sb="2" eb="4">
      <t>ズイイ</t>
    </rPh>
    <rPh sb="4" eb="6">
      <t>ケイヤク</t>
    </rPh>
    <rPh sb="9" eb="11">
      <t>センテイ</t>
    </rPh>
    <phoneticPr fontId="5"/>
  </si>
  <si>
    <t>新型コロナウイルス感染症の感染拡大の影響を受け、普及啓発イベントの実施や会議の開催が困難となった。会議の代わりに、メールやWeb会議システムを用いて意見聴取・意見交換等を行った。</t>
    <rPh sb="0" eb="2">
      <t>シンガタ</t>
    </rPh>
    <rPh sb="9" eb="12">
      <t>カンセンショウ</t>
    </rPh>
    <rPh sb="13" eb="17">
      <t>カンセンカクダイ</t>
    </rPh>
    <rPh sb="18" eb="20">
      <t>エイキョウ</t>
    </rPh>
    <rPh sb="21" eb="22">
      <t>ウ</t>
    </rPh>
    <rPh sb="24" eb="26">
      <t>フキュウ</t>
    </rPh>
    <rPh sb="26" eb="28">
      <t>ケイハツ</t>
    </rPh>
    <rPh sb="33" eb="35">
      <t>ジッシ</t>
    </rPh>
    <rPh sb="36" eb="38">
      <t>カイギ</t>
    </rPh>
    <rPh sb="39" eb="41">
      <t>カイサイ</t>
    </rPh>
    <rPh sb="42" eb="44">
      <t>コンナン</t>
    </rPh>
    <rPh sb="49" eb="51">
      <t>カイギ</t>
    </rPh>
    <rPh sb="52" eb="53">
      <t>カ</t>
    </rPh>
    <rPh sb="64" eb="66">
      <t>カイギ</t>
    </rPh>
    <rPh sb="71" eb="72">
      <t>モチ</t>
    </rPh>
    <rPh sb="74" eb="76">
      <t>イケン</t>
    </rPh>
    <rPh sb="76" eb="78">
      <t>チョウシュ</t>
    </rPh>
    <rPh sb="79" eb="81">
      <t>イケン</t>
    </rPh>
    <rPh sb="81" eb="83">
      <t>コウカン</t>
    </rPh>
    <rPh sb="83" eb="84">
      <t>トウ</t>
    </rPh>
    <rPh sb="85" eb="86">
      <t>オコナ</t>
    </rPh>
    <phoneticPr fontId="5"/>
  </si>
  <si>
    <t>-</t>
    <phoneticPr fontId="5"/>
  </si>
  <si>
    <t>-</t>
    <phoneticPr fontId="5"/>
  </si>
  <si>
    <t>感染症の発生・まん延を防止するため、風しんの根絶を推進する事業であり、国の関与の下、適確に実施すべき事業である。</t>
    <rPh sb="0" eb="3">
      <t>カンセンショウ</t>
    </rPh>
    <rPh sb="4" eb="6">
      <t>ハッセイ</t>
    </rPh>
    <rPh sb="9" eb="10">
      <t>エン</t>
    </rPh>
    <rPh sb="11" eb="13">
      <t>ボウシ</t>
    </rPh>
    <rPh sb="18" eb="19">
      <t>フウ</t>
    </rPh>
    <rPh sb="22" eb="24">
      <t>コンゼツ</t>
    </rPh>
    <rPh sb="25" eb="27">
      <t>スイシン</t>
    </rPh>
    <rPh sb="29" eb="31">
      <t>ジギョウ</t>
    </rPh>
    <rPh sb="35" eb="36">
      <t>クニ</t>
    </rPh>
    <rPh sb="37" eb="39">
      <t>カンヨ</t>
    </rPh>
    <rPh sb="40" eb="41">
      <t>モト</t>
    </rPh>
    <rPh sb="42" eb="44">
      <t>テキカク</t>
    </rPh>
    <rPh sb="45" eb="47">
      <t>ジッシ</t>
    </rPh>
    <rPh sb="50" eb="52">
      <t>ジギョウ</t>
    </rPh>
    <phoneticPr fontId="5"/>
  </si>
  <si>
    <t>感染症の発生・まん延を防止するため、風しんの根絶を推進する事業であり、国民のニーズ、優先度ともに高い事業である。</t>
    <rPh sb="25" eb="27">
      <t>スイシン</t>
    </rPh>
    <rPh sb="50" eb="52">
      <t>ジギョウ</t>
    </rPh>
    <phoneticPr fontId="5"/>
  </si>
  <si>
    <t>点検対象外</t>
    <rPh sb="0" eb="2">
      <t>テンケン</t>
    </rPh>
    <rPh sb="2" eb="5">
      <t>タイショウガイ</t>
    </rPh>
    <phoneticPr fontId="5"/>
  </si>
  <si>
    <t>麻しん及び風しんの排除を図るために必要な事業であり、引き続き、必要な予算額を確保し、適正な執行に努めること。</t>
    <phoneticPr fontId="5"/>
  </si>
  <si>
    <t>-</t>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</si>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</sst>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21772</xdr:colOff>
      <xdr:row>748</xdr:row>
      <xdr:rowOff>141516</xdr:rowOff>
    </xdr:from>
    <xdr:to>
      <xdr:col>42</xdr:col>
      <xdr:colOff>163286</xdr:colOff>
      <xdr:row>751</xdr:row>
      <xdr:rowOff>97973</xdr:rowOff>
    </xdr:to>
    <xdr:sp macro="" textlink="">
      <xdr:nvSpPr>
        <xdr:cNvPr id="2" name="正方形/長方形 1"/>
        <xdr:cNvSpPr/>
      </xdr:nvSpPr>
      <xdr:spPr>
        <a:xfrm>
          <a:off x="2242458" y="42291002"/>
          <a:ext cx="5693228" cy="10341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　１百万円</a:t>
          </a:r>
          <a:endParaRPr kumimoji="1" lang="en-US" altLang="ja-JP" sz="2000">
            <a:solidFill>
              <a:schemeClr val="tx1"/>
            </a:solidFill>
          </a:endParaRPr>
        </a:p>
      </xdr:txBody>
    </xdr:sp>
    <xdr:clientData/>
  </xdr:twoCellAnchor>
  <xdr:twoCellAnchor>
    <xdr:from>
      <xdr:col>18</xdr:col>
      <xdr:colOff>76198</xdr:colOff>
      <xdr:row>751</xdr:row>
      <xdr:rowOff>261260</xdr:rowOff>
    </xdr:from>
    <xdr:to>
      <xdr:col>35</xdr:col>
      <xdr:colOff>163283</xdr:colOff>
      <xdr:row>754</xdr:row>
      <xdr:rowOff>228602</xdr:rowOff>
    </xdr:to>
    <xdr:sp macro="" textlink="">
      <xdr:nvSpPr>
        <xdr:cNvPr id="6" name="正方形/長方形 5"/>
        <xdr:cNvSpPr/>
      </xdr:nvSpPr>
      <xdr:spPr>
        <a:xfrm>
          <a:off x="3407227" y="44065374"/>
          <a:ext cx="3233056" cy="10341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1400">
              <a:solidFill>
                <a:schemeClr val="tx1"/>
              </a:solidFill>
            </a:rPr>
            <a:t>麻しん・風しん対策推進協議会等の開催</a:t>
          </a:r>
          <a:endParaRPr kumimoji="1" lang="en-US" altLang="ja-JP" sz="1400">
            <a:solidFill>
              <a:schemeClr val="tx1"/>
            </a:solidFill>
          </a:endParaRPr>
        </a:p>
      </xdr:txBody>
    </xdr:sp>
    <xdr:clientData/>
  </xdr:twoCellAnchor>
  <xdr:twoCellAnchor>
    <xdr:from>
      <xdr:col>24</xdr:col>
      <xdr:colOff>87084</xdr:colOff>
      <xdr:row>755</xdr:row>
      <xdr:rowOff>108857</xdr:rowOff>
    </xdr:from>
    <xdr:to>
      <xdr:col>29</xdr:col>
      <xdr:colOff>108856</xdr:colOff>
      <xdr:row>757</xdr:row>
      <xdr:rowOff>152401</xdr:rowOff>
    </xdr:to>
    <xdr:sp macro="" textlink="">
      <xdr:nvSpPr>
        <xdr:cNvPr id="8" name="下矢印 7"/>
        <xdr:cNvSpPr/>
      </xdr:nvSpPr>
      <xdr:spPr>
        <a:xfrm>
          <a:off x="4528455" y="45328114"/>
          <a:ext cx="947058" cy="76200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87084</xdr:colOff>
      <xdr:row>758</xdr:row>
      <xdr:rowOff>0</xdr:rowOff>
    </xdr:from>
    <xdr:to>
      <xdr:col>35</xdr:col>
      <xdr:colOff>174169</xdr:colOff>
      <xdr:row>759</xdr:row>
      <xdr:rowOff>228600</xdr:rowOff>
    </xdr:to>
    <xdr:sp macro="" textlink="">
      <xdr:nvSpPr>
        <xdr:cNvPr id="9" name="正方形/長方形 8"/>
        <xdr:cNvSpPr/>
      </xdr:nvSpPr>
      <xdr:spPr>
        <a:xfrm>
          <a:off x="3418113" y="46296943"/>
          <a:ext cx="3233056" cy="5878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en-US" altLang="ja-JP" sz="1400">
              <a:solidFill>
                <a:schemeClr val="tx1"/>
              </a:solidFill>
            </a:rPr>
            <a:t>A.</a:t>
          </a:r>
          <a:r>
            <a:rPr kumimoji="1" lang="ja-JP" altLang="en-US" sz="1400">
              <a:solidFill>
                <a:schemeClr val="tx1"/>
              </a:solidFill>
            </a:rPr>
            <a:t>個人等（９）</a:t>
          </a:r>
          <a:endParaRPr kumimoji="1" lang="en-US" altLang="ja-JP" sz="1400">
            <a:solidFill>
              <a:schemeClr val="tx1"/>
            </a:solidFill>
          </a:endParaRPr>
        </a:p>
      </xdr:txBody>
    </xdr:sp>
    <xdr:clientData/>
  </xdr:twoCellAnchor>
  <xdr:twoCellAnchor>
    <xdr:from>
      <xdr:col>18</xdr:col>
      <xdr:colOff>185055</xdr:colOff>
      <xdr:row>760</xdr:row>
      <xdr:rowOff>65313</xdr:rowOff>
    </xdr:from>
    <xdr:to>
      <xdr:col>34</xdr:col>
      <xdr:colOff>174170</xdr:colOff>
      <xdr:row>762</xdr:row>
      <xdr:rowOff>163285</xdr:rowOff>
    </xdr:to>
    <xdr:sp macro="" textlink="">
      <xdr:nvSpPr>
        <xdr:cNvPr id="11" name="大かっこ 10"/>
        <xdr:cNvSpPr/>
      </xdr:nvSpPr>
      <xdr:spPr>
        <a:xfrm>
          <a:off x="3516084" y="47080713"/>
          <a:ext cx="2950029" cy="80554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・麻しん・風しん対策推進協議会等の開催に係る事務費、旅費、謝金等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0" zoomScale="90" zoomScaleNormal="75" zoomScaleSheetLayoutView="90" zoomScalePageLayoutView="85" workbookViewId="0">
      <selection activeCell="AU111" sqref="AU111:AX11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740</v>
      </c>
      <c r="AK2" s="206"/>
      <c r="AL2" s="206"/>
      <c r="AM2" s="206"/>
      <c r="AN2" s="98" t="s">
        <v>407</v>
      </c>
      <c r="AO2" s="206">
        <v>20</v>
      </c>
      <c r="AP2" s="206"/>
      <c r="AQ2" s="206"/>
      <c r="AR2" s="99" t="s">
        <v>710</v>
      </c>
      <c r="AS2" s="207">
        <v>187</v>
      </c>
      <c r="AT2" s="207"/>
      <c r="AU2" s="207"/>
      <c r="AV2" s="98" t="str">
        <f>IF(AW2="","","-")</f>
        <v/>
      </c>
      <c r="AW2" s="397"/>
      <c r="AX2" s="397"/>
    </row>
    <row r="3" spans="1:50" ht="21" customHeight="1" thickBot="1" x14ac:dyDescent="0.25">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81" customHeight="1" x14ac:dyDescent="0.2">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5" t="s">
        <v>390</v>
      </c>
      <c r="Z7" s="296"/>
      <c r="AA7" s="296"/>
      <c r="AB7" s="296"/>
      <c r="AC7" s="296"/>
      <c r="AD7" s="396"/>
      <c r="AE7" s="382" t="s">
        <v>719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20" t="s">
        <v>256</v>
      </c>
      <c r="B8" s="821"/>
      <c r="C8" s="821"/>
      <c r="D8" s="821"/>
      <c r="E8" s="821"/>
      <c r="F8" s="822"/>
      <c r="G8" s="218" t="str">
        <f>入力規則等!A27</f>
        <v>子ども・若者育成支援、少子化社会対策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74.400000000000006" customHeight="1" x14ac:dyDescent="0.2">
      <c r="A9" s="123" t="s">
        <v>23</v>
      </c>
      <c r="B9" s="124"/>
      <c r="C9" s="124"/>
      <c r="D9" s="124"/>
      <c r="E9" s="124"/>
      <c r="F9" s="124"/>
      <c r="G9" s="568" t="s">
        <v>753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5.95" customHeight="1" x14ac:dyDescent="0.2">
      <c r="A10" s="738" t="s">
        <v>30</v>
      </c>
      <c r="B10" s="739"/>
      <c r="C10" s="739"/>
      <c r="D10" s="739"/>
      <c r="E10" s="739"/>
      <c r="F10" s="739"/>
      <c r="G10" s="671" t="s">
        <v>754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5</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5</v>
      </c>
      <c r="AL13" s="164"/>
      <c r="AM13" s="164"/>
      <c r="AN13" s="164"/>
      <c r="AO13" s="164"/>
      <c r="AP13" s="164"/>
      <c r="AQ13" s="165"/>
      <c r="AR13" s="160">
        <v>5</v>
      </c>
      <c r="AS13" s="161"/>
      <c r="AT13" s="161"/>
      <c r="AU13" s="161"/>
      <c r="AV13" s="161"/>
      <c r="AW13" s="161"/>
      <c r="AX13" s="394"/>
    </row>
    <row r="14" spans="1:50" ht="21" customHeight="1" x14ac:dyDescent="0.2">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741</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741</v>
      </c>
      <c r="AL15" s="164"/>
      <c r="AM15" s="164"/>
      <c r="AN15" s="164"/>
      <c r="AO15" s="164"/>
      <c r="AP15" s="164"/>
      <c r="AQ15" s="165"/>
      <c r="AR15" s="163" t="s">
        <v>741</v>
      </c>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741</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741</v>
      </c>
      <c r="AL17" s="164"/>
      <c r="AM17" s="164"/>
      <c r="AN17" s="164"/>
      <c r="AO17" s="164"/>
      <c r="AP17" s="164"/>
      <c r="AQ17" s="165"/>
      <c r="AR17" s="392"/>
      <c r="AS17" s="392"/>
      <c r="AT17" s="392"/>
      <c r="AU17" s="392"/>
      <c r="AV17" s="392"/>
      <c r="AW17" s="392"/>
      <c r="AX17" s="393"/>
    </row>
    <row r="18" spans="1:50" ht="24.75" customHeight="1" x14ac:dyDescent="0.2">
      <c r="A18" s="120"/>
      <c r="B18" s="121"/>
      <c r="C18" s="121"/>
      <c r="D18" s="121"/>
      <c r="E18" s="121"/>
      <c r="F18" s="122"/>
      <c r="G18" s="745"/>
      <c r="H18" s="746"/>
      <c r="I18" s="733" t="s">
        <v>20</v>
      </c>
      <c r="J18" s="734"/>
      <c r="K18" s="734"/>
      <c r="L18" s="734"/>
      <c r="M18" s="734"/>
      <c r="N18" s="734"/>
      <c r="O18" s="735"/>
      <c r="P18" s="169">
        <f>SUM(P13:V17)</f>
        <v>5</v>
      </c>
      <c r="Q18" s="170"/>
      <c r="R18" s="170"/>
      <c r="S18" s="170"/>
      <c r="T18" s="170"/>
      <c r="U18" s="170"/>
      <c r="V18" s="171"/>
      <c r="W18" s="169">
        <f>SUM(W13:AC17)</f>
        <v>5</v>
      </c>
      <c r="X18" s="170"/>
      <c r="Y18" s="170"/>
      <c r="Z18" s="170"/>
      <c r="AA18" s="170"/>
      <c r="AB18" s="170"/>
      <c r="AC18" s="171"/>
      <c r="AD18" s="169">
        <f>SUM(AD13:AJ17)</f>
        <v>5</v>
      </c>
      <c r="AE18" s="170"/>
      <c r="AF18" s="170"/>
      <c r="AG18" s="170"/>
      <c r="AH18" s="170"/>
      <c r="AI18" s="170"/>
      <c r="AJ18" s="171"/>
      <c r="AK18" s="169">
        <f>SUM(AK13:AQ17)</f>
        <v>5</v>
      </c>
      <c r="AL18" s="170"/>
      <c r="AM18" s="170"/>
      <c r="AN18" s="170"/>
      <c r="AO18" s="170"/>
      <c r="AP18" s="170"/>
      <c r="AQ18" s="171"/>
      <c r="AR18" s="169">
        <f>SUM(AR13:AX17)</f>
        <v>5</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5</v>
      </c>
      <c r="Q19" s="164"/>
      <c r="R19" s="164"/>
      <c r="S19" s="164"/>
      <c r="T19" s="164"/>
      <c r="U19" s="164"/>
      <c r="V19" s="165"/>
      <c r="W19" s="163">
        <v>4</v>
      </c>
      <c r="X19" s="164"/>
      <c r="Y19" s="164"/>
      <c r="Z19" s="164"/>
      <c r="AA19" s="164"/>
      <c r="AB19" s="164"/>
      <c r="AC19" s="165"/>
      <c r="AD19" s="163">
        <v>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0.8</v>
      </c>
      <c r="X20" s="535"/>
      <c r="Y20" s="535"/>
      <c r="Z20" s="535"/>
      <c r="AA20" s="535"/>
      <c r="AB20" s="535"/>
      <c r="AC20" s="535"/>
      <c r="AD20" s="535">
        <f t="shared" ref="AD20" si="1">IF(AD18=0, "-", SUM(AD19)/AD18)</f>
        <v>0.2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0.8</v>
      </c>
      <c r="X21" s="535"/>
      <c r="Y21" s="535"/>
      <c r="Z21" s="535"/>
      <c r="AA21" s="535"/>
      <c r="AB21" s="535"/>
      <c r="AC21" s="535"/>
      <c r="AD21" s="535">
        <f t="shared" ref="AD21" si="3">IF(AD19=0, "-", SUM(AD19)/SUM(AD13,AD14))</f>
        <v>0.2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721</v>
      </c>
      <c r="H23" s="133"/>
      <c r="I23" s="133"/>
      <c r="J23" s="133"/>
      <c r="K23" s="133"/>
      <c r="L23" s="133"/>
      <c r="M23" s="133"/>
      <c r="N23" s="133"/>
      <c r="O23" s="134"/>
      <c r="P23" s="160">
        <v>5</v>
      </c>
      <c r="Q23" s="161"/>
      <c r="R23" s="161"/>
      <c r="S23" s="161"/>
      <c r="T23" s="161"/>
      <c r="U23" s="161"/>
      <c r="V23" s="162"/>
      <c r="W23" s="160">
        <v>5</v>
      </c>
      <c r="X23" s="161"/>
      <c r="Y23" s="161"/>
      <c r="Z23" s="161"/>
      <c r="AA23" s="161"/>
      <c r="AB23" s="161"/>
      <c r="AC23" s="162"/>
      <c r="AD23" s="149" t="s">
        <v>779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5</v>
      </c>
      <c r="Q29" s="164"/>
      <c r="R29" s="164"/>
      <c r="S29" s="164"/>
      <c r="T29" s="164"/>
      <c r="U29" s="164"/>
      <c r="V29" s="165"/>
      <c r="W29" s="211">
        <f>AR13</f>
        <v>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391</v>
      </c>
      <c r="AF30" s="386"/>
      <c r="AG30" s="386"/>
      <c r="AH30" s="387"/>
      <c r="AI30" s="388" t="s">
        <v>413</v>
      </c>
      <c r="AJ30" s="388"/>
      <c r="AK30" s="388"/>
      <c r="AL30" s="385"/>
      <c r="AM30" s="388" t="s">
        <v>510</v>
      </c>
      <c r="AN30" s="388"/>
      <c r="AO30" s="388"/>
      <c r="AP30" s="385"/>
      <c r="AQ30" s="637" t="s">
        <v>232</v>
      </c>
      <c r="AR30" s="638"/>
      <c r="AS30" s="638"/>
      <c r="AT30" s="639"/>
      <c r="AU30" s="390" t="s">
        <v>134</v>
      </c>
      <c r="AV30" s="390"/>
      <c r="AW30" s="390"/>
      <c r="AX30" s="391"/>
    </row>
    <row r="31" spans="1:50" ht="18.75" customHeight="1" x14ac:dyDescent="0.2">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720</v>
      </c>
      <c r="AR31" s="178"/>
      <c r="AS31" s="179" t="s">
        <v>233</v>
      </c>
      <c r="AT31" s="202"/>
      <c r="AU31" s="271">
        <v>3</v>
      </c>
      <c r="AV31" s="271"/>
      <c r="AW31" s="378" t="s">
        <v>179</v>
      </c>
      <c r="AX31" s="379"/>
    </row>
    <row r="32" spans="1:50" ht="23.25" customHeight="1" x14ac:dyDescent="0.2">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42" t="s">
        <v>12</v>
      </c>
      <c r="Z32" s="545"/>
      <c r="AA32" s="546"/>
      <c r="AB32" s="547" t="s">
        <v>372</v>
      </c>
      <c r="AC32" s="547"/>
      <c r="AD32" s="547"/>
      <c r="AE32" s="366">
        <v>96.6</v>
      </c>
      <c r="AF32" s="367"/>
      <c r="AG32" s="367"/>
      <c r="AH32" s="367"/>
      <c r="AI32" s="366">
        <v>94.7</v>
      </c>
      <c r="AJ32" s="367"/>
      <c r="AK32" s="367"/>
      <c r="AL32" s="367"/>
      <c r="AM32" s="366" t="s">
        <v>774</v>
      </c>
      <c r="AN32" s="367"/>
      <c r="AO32" s="367"/>
      <c r="AP32" s="367"/>
      <c r="AQ32" s="166" t="s">
        <v>720</v>
      </c>
      <c r="AR32" s="167"/>
      <c r="AS32" s="167"/>
      <c r="AT32" s="168"/>
      <c r="AU32" s="367" t="s">
        <v>720</v>
      </c>
      <c r="AV32" s="367"/>
      <c r="AW32" s="367"/>
      <c r="AX32" s="368"/>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6">
        <v>95</v>
      </c>
      <c r="AF33" s="367"/>
      <c r="AG33" s="367"/>
      <c r="AH33" s="367"/>
      <c r="AI33" s="366">
        <v>95</v>
      </c>
      <c r="AJ33" s="367"/>
      <c r="AK33" s="367"/>
      <c r="AL33" s="367"/>
      <c r="AM33" s="366">
        <v>95</v>
      </c>
      <c r="AN33" s="367"/>
      <c r="AO33" s="367"/>
      <c r="AP33" s="367"/>
      <c r="AQ33" s="166" t="s">
        <v>720</v>
      </c>
      <c r="AR33" s="167"/>
      <c r="AS33" s="167"/>
      <c r="AT33" s="168"/>
      <c r="AU33" s="367">
        <v>95</v>
      </c>
      <c r="AV33" s="367"/>
      <c r="AW33" s="367"/>
      <c r="AX33" s="368"/>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v>101.7</v>
      </c>
      <c r="AF34" s="367"/>
      <c r="AG34" s="367"/>
      <c r="AH34" s="367"/>
      <c r="AI34" s="366">
        <v>99.7</v>
      </c>
      <c r="AJ34" s="367"/>
      <c r="AK34" s="367"/>
      <c r="AL34" s="367"/>
      <c r="AM34" s="366" t="s">
        <v>774</v>
      </c>
      <c r="AN34" s="367"/>
      <c r="AO34" s="367"/>
      <c r="AP34" s="367"/>
      <c r="AQ34" s="166" t="s">
        <v>720</v>
      </c>
      <c r="AR34" s="167"/>
      <c r="AS34" s="167"/>
      <c r="AT34" s="168"/>
      <c r="AU34" s="367" t="s">
        <v>720</v>
      </c>
      <c r="AV34" s="367"/>
      <c r="AW34" s="367"/>
      <c r="AX34" s="368"/>
    </row>
    <row r="35" spans="1:51" ht="23.25" customHeight="1" x14ac:dyDescent="0.2">
      <c r="A35" s="891" t="s">
        <v>381</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x14ac:dyDescent="0.2">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x14ac:dyDescent="0.2">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2">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2">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391</v>
      </c>
      <c r="AF65" s="338"/>
      <c r="AG65" s="338"/>
      <c r="AH65" s="338"/>
      <c r="AI65" s="338" t="s">
        <v>413</v>
      </c>
      <c r="AJ65" s="338"/>
      <c r="AK65" s="338"/>
      <c r="AL65" s="338"/>
      <c r="AM65" s="338" t="s">
        <v>510</v>
      </c>
      <c r="AN65" s="338"/>
      <c r="AO65" s="338"/>
      <c r="AP65" s="338"/>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2">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2">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x14ac:dyDescent="0.2">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2">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61">
        <v>1</v>
      </c>
      <c r="AF101" s="361"/>
      <c r="AG101" s="361"/>
      <c r="AH101" s="361"/>
      <c r="AI101" s="361">
        <v>1</v>
      </c>
      <c r="AJ101" s="361"/>
      <c r="AK101" s="361"/>
      <c r="AL101" s="361"/>
      <c r="AM101" s="361">
        <v>0</v>
      </c>
      <c r="AN101" s="361"/>
      <c r="AO101" s="361"/>
      <c r="AP101" s="361"/>
      <c r="AQ101" s="361" t="s">
        <v>774</v>
      </c>
      <c r="AR101" s="361"/>
      <c r="AS101" s="361"/>
      <c r="AT101" s="361"/>
      <c r="AU101" s="366" t="s">
        <v>781</v>
      </c>
      <c r="AV101" s="367"/>
      <c r="AW101" s="367"/>
      <c r="AX101" s="368"/>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726</v>
      </c>
      <c r="AC102" s="547"/>
      <c r="AD102" s="547"/>
      <c r="AE102" s="361">
        <v>1</v>
      </c>
      <c r="AF102" s="361"/>
      <c r="AG102" s="361"/>
      <c r="AH102" s="361"/>
      <c r="AI102" s="361">
        <v>1</v>
      </c>
      <c r="AJ102" s="361"/>
      <c r="AK102" s="361"/>
      <c r="AL102" s="361"/>
      <c r="AM102" s="361">
        <v>1</v>
      </c>
      <c r="AN102" s="361"/>
      <c r="AO102" s="361"/>
      <c r="AP102" s="361"/>
      <c r="AQ102" s="361">
        <v>1</v>
      </c>
      <c r="AR102" s="361"/>
      <c r="AS102" s="361"/>
      <c r="AT102" s="361"/>
      <c r="AU102" s="374">
        <v>1</v>
      </c>
      <c r="AV102" s="375"/>
      <c r="AW102" s="375"/>
      <c r="AX102" s="924"/>
    </row>
    <row r="103" spans="1:60" ht="31.5"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1</v>
      </c>
    </row>
    <row r="104" spans="1:60" ht="23.25" customHeight="1" x14ac:dyDescent="0.2">
      <c r="A104" s="487"/>
      <c r="B104" s="488"/>
      <c r="C104" s="488"/>
      <c r="D104" s="488"/>
      <c r="E104" s="488"/>
      <c r="F104" s="489"/>
      <c r="G104" s="191" t="s">
        <v>727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726</v>
      </c>
      <c r="AC104" s="468"/>
      <c r="AD104" s="469"/>
      <c r="AE104" s="361">
        <v>1</v>
      </c>
      <c r="AF104" s="361"/>
      <c r="AG104" s="361"/>
      <c r="AH104" s="361"/>
      <c r="AI104" s="361">
        <v>1</v>
      </c>
      <c r="AJ104" s="361"/>
      <c r="AK104" s="361"/>
      <c r="AL104" s="361"/>
      <c r="AM104" s="361">
        <v>0</v>
      </c>
      <c r="AN104" s="361"/>
      <c r="AO104" s="361"/>
      <c r="AP104" s="361"/>
      <c r="AQ104" s="361" t="s">
        <v>774</v>
      </c>
      <c r="AR104" s="361"/>
      <c r="AS104" s="361"/>
      <c r="AT104" s="361"/>
      <c r="AU104" s="361" t="s">
        <v>781</v>
      </c>
      <c r="AV104" s="361"/>
      <c r="AW104" s="361"/>
      <c r="AX104" s="362"/>
      <c r="AY104">
        <f>$AY$103</f>
        <v>1</v>
      </c>
    </row>
    <row r="105" spans="1:60" ht="23.25"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t="s">
        <v>726</v>
      </c>
      <c r="AC105" s="407"/>
      <c r="AD105" s="408"/>
      <c r="AE105" s="361">
        <v>2</v>
      </c>
      <c r="AF105" s="361"/>
      <c r="AG105" s="361"/>
      <c r="AH105" s="361"/>
      <c r="AI105" s="361">
        <v>2</v>
      </c>
      <c r="AJ105" s="361"/>
      <c r="AK105" s="361"/>
      <c r="AL105" s="361"/>
      <c r="AM105" s="361">
        <v>2</v>
      </c>
      <c r="AN105" s="361"/>
      <c r="AO105" s="361"/>
      <c r="AP105" s="361"/>
      <c r="AQ105" s="361">
        <v>2</v>
      </c>
      <c r="AR105" s="361"/>
      <c r="AS105" s="361"/>
      <c r="AT105" s="361"/>
      <c r="AU105" s="361">
        <v>2</v>
      </c>
      <c r="AV105" s="361"/>
      <c r="AW105" s="361"/>
      <c r="AX105" s="362"/>
      <c r="AY105">
        <f>$AY$103</f>
        <v>1</v>
      </c>
    </row>
    <row r="106" spans="1:60" ht="31.5" hidden="1"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2">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5</v>
      </c>
      <c r="AF116" s="361"/>
      <c r="AG116" s="361"/>
      <c r="AH116" s="361"/>
      <c r="AI116" s="361">
        <v>4</v>
      </c>
      <c r="AJ116" s="361"/>
      <c r="AK116" s="361"/>
      <c r="AL116" s="361"/>
      <c r="AM116" s="361">
        <v>0</v>
      </c>
      <c r="AN116" s="361"/>
      <c r="AO116" s="361"/>
      <c r="AP116" s="361"/>
      <c r="AQ116" s="366">
        <v>5</v>
      </c>
      <c r="AR116" s="367"/>
      <c r="AS116" s="367"/>
      <c r="AT116" s="367"/>
      <c r="AU116" s="367"/>
      <c r="AV116" s="367"/>
      <c r="AW116" s="367"/>
      <c r="AX116" s="368"/>
    </row>
    <row r="117" spans="1:51" ht="46.5" customHeight="1" thickBot="1" x14ac:dyDescent="0.2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6" t="s">
        <v>731</v>
      </c>
      <c r="AF117" s="306"/>
      <c r="AG117" s="306"/>
      <c r="AH117" s="306"/>
      <c r="AI117" s="306" t="s">
        <v>732</v>
      </c>
      <c r="AJ117" s="306"/>
      <c r="AK117" s="306"/>
      <c r="AL117" s="306"/>
      <c r="AM117" s="306" t="s">
        <v>755</v>
      </c>
      <c r="AN117" s="306"/>
      <c r="AO117" s="306"/>
      <c r="AP117" s="306"/>
      <c r="AQ117" s="306" t="s">
        <v>747</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2">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2">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2">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2">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2">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2">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5">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406</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1.2" customHeight="1" x14ac:dyDescent="0.2">
      <c r="A134" s="988"/>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741</v>
      </c>
      <c r="AN134" s="167"/>
      <c r="AO134" s="167"/>
      <c r="AP134" s="167"/>
      <c r="AQ134" s="266" t="s">
        <v>720</v>
      </c>
      <c r="AR134" s="167"/>
      <c r="AS134" s="167"/>
      <c r="AT134" s="167"/>
      <c r="AU134" s="266" t="s">
        <v>720</v>
      </c>
      <c r="AV134" s="167"/>
      <c r="AW134" s="167"/>
      <c r="AX134" s="208"/>
      <c r="AY134">
        <f t="shared" ref="AY134:AY135" si="13">$AY$132</f>
        <v>1</v>
      </c>
    </row>
    <row r="135" spans="1:51" ht="31.2"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741</v>
      </c>
      <c r="AN135" s="167"/>
      <c r="AO135" s="167"/>
      <c r="AP135" s="167"/>
      <c r="AQ135" s="266" t="s">
        <v>720</v>
      </c>
      <c r="AR135" s="167"/>
      <c r="AS135" s="167"/>
      <c r="AT135" s="167"/>
      <c r="AU135" s="266" t="s">
        <v>720</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3.95" customHeight="1" x14ac:dyDescent="0.2">
      <c r="A154" s="988"/>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5"/>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3.9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3.95"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3.9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8"/>
      <c r="B430" s="253"/>
      <c r="C430" s="250" t="s">
        <v>672</v>
      </c>
      <c r="D430" s="251"/>
      <c r="E430" s="239" t="s">
        <v>400</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2">
      <c r="A433" s="988"/>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741</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741</v>
      </c>
      <c r="AN434" s="167"/>
      <c r="AO434" s="167"/>
      <c r="AP434" s="168"/>
      <c r="AQ434" s="166" t="s">
        <v>720</v>
      </c>
      <c r="AR434" s="167"/>
      <c r="AS434" s="167"/>
      <c r="AT434" s="168"/>
      <c r="AU434" s="167" t="s">
        <v>720</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741</v>
      </c>
      <c r="AN435" s="167"/>
      <c r="AO435" s="167"/>
      <c r="AP435" s="168"/>
      <c r="AQ435" s="166" t="s">
        <v>720</v>
      </c>
      <c r="AR435" s="167"/>
      <c r="AS435" s="167"/>
      <c r="AT435" s="168"/>
      <c r="AU435" s="167" t="s">
        <v>720</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2">
      <c r="A458" s="988"/>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750</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750</v>
      </c>
      <c r="AN459" s="167"/>
      <c r="AO459" s="167"/>
      <c r="AP459" s="168"/>
      <c r="AQ459" s="166" t="s">
        <v>720</v>
      </c>
      <c r="AR459" s="167"/>
      <c r="AS459" s="167"/>
      <c r="AT459" s="168"/>
      <c r="AU459" s="167" t="s">
        <v>720</v>
      </c>
      <c r="AV459" s="167"/>
      <c r="AW459" s="167"/>
      <c r="AX459" s="208"/>
      <c r="AY459">
        <f t="shared" si="68"/>
        <v>1</v>
      </c>
    </row>
    <row r="460" spans="1:51" ht="23.25"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750</v>
      </c>
      <c r="AN460" s="167"/>
      <c r="AO460" s="167"/>
      <c r="AP460" s="168"/>
      <c r="AQ460" s="166" t="s">
        <v>720</v>
      </c>
      <c r="AR460" s="167"/>
      <c r="AS460" s="167"/>
      <c r="AT460" s="168"/>
      <c r="AU460" s="167" t="s">
        <v>720</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88"/>
      <c r="B482" s="253"/>
      <c r="C482" s="252"/>
      <c r="D482" s="253"/>
      <c r="E482" s="190" t="s">
        <v>741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1.4"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739</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45"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663" t="s">
        <v>775</v>
      </c>
      <c r="AH703" s="664"/>
      <c r="AI703" s="664"/>
      <c r="AJ703" s="664"/>
      <c r="AK703" s="664"/>
      <c r="AL703" s="664"/>
      <c r="AM703" s="664"/>
      <c r="AN703" s="664"/>
      <c r="AO703" s="664"/>
      <c r="AP703" s="664"/>
      <c r="AQ703" s="664"/>
      <c r="AR703" s="664"/>
      <c r="AS703" s="664"/>
      <c r="AT703" s="664"/>
      <c r="AU703" s="664"/>
      <c r="AV703" s="664"/>
      <c r="AW703" s="664"/>
      <c r="AX703" s="665"/>
    </row>
    <row r="704" spans="1:51" ht="43.2"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776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739</v>
      </c>
      <c r="AE705" s="732"/>
      <c r="AF705" s="732"/>
      <c r="AG705" s="190" t="s">
        <v>771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745</v>
      </c>
      <c r="AE708" s="667"/>
      <c r="AF708" s="667"/>
      <c r="AG708" s="522" t="s">
        <v>741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746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663" t="s">
        <v>741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407</v>
      </c>
      <c r="AH711" s="664"/>
      <c r="AI711" s="664"/>
      <c r="AJ711" s="664"/>
      <c r="AK711" s="664"/>
      <c r="AL711" s="664"/>
      <c r="AM711" s="664"/>
      <c r="AN711" s="664"/>
      <c r="AO711" s="664"/>
      <c r="AP711" s="664"/>
      <c r="AQ711" s="664"/>
      <c r="AR711" s="664"/>
      <c r="AS711" s="664"/>
      <c r="AT711" s="664"/>
      <c r="AU711" s="664"/>
      <c r="AV711" s="664"/>
      <c r="AW711" s="664"/>
      <c r="AX711" s="665"/>
    </row>
    <row r="712" spans="1:50" ht="42"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739</v>
      </c>
      <c r="AE712" s="582"/>
      <c r="AF712" s="582"/>
      <c r="AG712" s="590" t="s">
        <v>748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3" t="s">
        <v>741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741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739</v>
      </c>
      <c r="AE715" s="667"/>
      <c r="AF715" s="773"/>
      <c r="AG715" s="522" t="s">
        <v>769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741</v>
      </c>
      <c r="AH716" s="664"/>
      <c r="AI716" s="664"/>
      <c r="AJ716" s="664"/>
      <c r="AK716" s="664"/>
      <c r="AL716" s="664"/>
      <c r="AM716" s="664"/>
      <c r="AN716" s="664"/>
      <c r="AO716" s="664"/>
      <c r="AP716" s="664"/>
      <c r="AQ716" s="664"/>
      <c r="AR716" s="664"/>
      <c r="AS716" s="664"/>
      <c r="AT716" s="664"/>
      <c r="AU716" s="664"/>
      <c r="AV716" s="664"/>
      <c r="AW716" s="664"/>
      <c r="AX716" s="665"/>
    </row>
    <row r="717" spans="1:50" ht="56.4"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749</v>
      </c>
      <c r="AE717" s="185"/>
      <c r="AF717" s="185"/>
      <c r="AG717" s="663" t="s">
        <v>772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741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t="s">
        <v>741</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c r="K721" s="911"/>
      <c r="L721" s="77" t="str">
        <f>IF(M721="","","-")</f>
        <v/>
      </c>
      <c r="M721" s="78"/>
      <c r="N721" s="908" t="s">
        <v>750</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752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6.95" customHeight="1" thickBot="1" x14ac:dyDescent="0.25">
      <c r="A729" s="761" t="s">
        <v>777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55.95" customHeight="1" thickBot="1" x14ac:dyDescent="0.25">
      <c r="A731" s="614" t="s">
        <v>138</v>
      </c>
      <c r="B731" s="615"/>
      <c r="C731" s="615"/>
      <c r="D731" s="615"/>
      <c r="E731" s="616"/>
      <c r="F731" s="679" t="s">
        <v>778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0" customHeight="1" thickBot="1" x14ac:dyDescent="0.25">
      <c r="A733" s="614" t="s">
        <v>138</v>
      </c>
      <c r="B733" s="615"/>
      <c r="C733" s="615"/>
      <c r="D733" s="615"/>
      <c r="E733" s="616"/>
      <c r="F733" s="762" t="s">
        <v>780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1.4"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711</v>
      </c>
      <c r="F746" s="113"/>
      <c r="G746" s="113"/>
      <c r="H746" s="100" t="str">
        <f>IF(E746="","","-")</f>
        <v>-</v>
      </c>
      <c r="I746" s="113"/>
      <c r="J746" s="113"/>
      <c r="K746" s="100" t="str">
        <f>IF(I746="","","-")</f>
        <v/>
      </c>
      <c r="L746" s="104">
        <v>147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c r="J747" s="113"/>
      <c r="K747" s="100" t="str">
        <f>IF(I747="","","-")</f>
        <v/>
      </c>
      <c r="L747" s="104">
        <v>157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2">
      <c r="A790" s="552"/>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2">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2">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2">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2">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2">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2">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2">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2">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2">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2">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2">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2">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2">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2">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2">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2">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2">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5">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2">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2">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2">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2">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2">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2">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2">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2">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5">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2">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2">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2">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2">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2">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2">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2">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2">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2">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2">
      <c r="A845" s="404">
        <v>1</v>
      </c>
      <c r="B845" s="404">
        <v>1</v>
      </c>
      <c r="C845" s="421" t="s">
        <v>756</v>
      </c>
      <c r="D845" s="418"/>
      <c r="E845" s="418"/>
      <c r="F845" s="418"/>
      <c r="G845" s="418"/>
      <c r="H845" s="418"/>
      <c r="I845" s="418"/>
      <c r="J845" s="419" t="s">
        <v>757</v>
      </c>
      <c r="K845" s="420"/>
      <c r="L845" s="420"/>
      <c r="M845" s="420"/>
      <c r="N845" s="420"/>
      <c r="O845" s="420"/>
      <c r="P845" s="317" t="s">
        <v>758</v>
      </c>
      <c r="Q845" s="318"/>
      <c r="R845" s="318"/>
      <c r="S845" s="318"/>
      <c r="T845" s="318"/>
      <c r="U845" s="318"/>
      <c r="V845" s="318"/>
      <c r="W845" s="318"/>
      <c r="X845" s="318"/>
      <c r="Y845" s="319">
        <v>0.4</v>
      </c>
      <c r="Z845" s="320"/>
      <c r="AA845" s="320"/>
      <c r="AB845" s="321"/>
      <c r="AC845" s="323" t="s">
        <v>80</v>
      </c>
      <c r="AD845" s="324"/>
      <c r="AE845" s="324"/>
      <c r="AF845" s="324"/>
      <c r="AG845" s="324"/>
      <c r="AH845" s="330" t="s">
        <v>757</v>
      </c>
      <c r="AI845" s="331"/>
      <c r="AJ845" s="331"/>
      <c r="AK845" s="331"/>
      <c r="AL845" s="327" t="s">
        <v>757</v>
      </c>
      <c r="AM845" s="328"/>
      <c r="AN845" s="328"/>
      <c r="AO845" s="329"/>
      <c r="AP845" s="322" t="s">
        <v>757</v>
      </c>
      <c r="AQ845" s="322"/>
      <c r="AR845" s="322"/>
      <c r="AS845" s="322"/>
      <c r="AT845" s="322"/>
      <c r="AU845" s="322"/>
      <c r="AV845" s="322"/>
      <c r="AW845" s="322"/>
      <c r="AX845" s="322"/>
    </row>
    <row r="846" spans="1:51" ht="30" customHeight="1" x14ac:dyDescent="0.2">
      <c r="A846" s="404">
        <v>2</v>
      </c>
      <c r="B846" s="404">
        <v>1</v>
      </c>
      <c r="C846" s="421" t="s">
        <v>759</v>
      </c>
      <c r="D846" s="418"/>
      <c r="E846" s="418"/>
      <c r="F846" s="418"/>
      <c r="G846" s="418"/>
      <c r="H846" s="418"/>
      <c r="I846" s="418"/>
      <c r="J846" s="419" t="s">
        <v>720</v>
      </c>
      <c r="K846" s="420"/>
      <c r="L846" s="420"/>
      <c r="M846" s="420"/>
      <c r="N846" s="420"/>
      <c r="O846" s="420"/>
      <c r="P846" s="317" t="s">
        <v>758</v>
      </c>
      <c r="Q846" s="318"/>
      <c r="R846" s="318"/>
      <c r="S846" s="318"/>
      <c r="T846" s="318"/>
      <c r="U846" s="318"/>
      <c r="V846" s="318"/>
      <c r="W846" s="318"/>
      <c r="X846" s="318"/>
      <c r="Y846" s="319">
        <v>0.2</v>
      </c>
      <c r="Z846" s="320"/>
      <c r="AA846" s="320"/>
      <c r="AB846" s="321"/>
      <c r="AC846" s="323" t="s">
        <v>80</v>
      </c>
      <c r="AD846" s="324"/>
      <c r="AE846" s="324"/>
      <c r="AF846" s="324"/>
      <c r="AG846" s="324"/>
      <c r="AH846" s="330" t="s">
        <v>757</v>
      </c>
      <c r="AI846" s="331"/>
      <c r="AJ846" s="331"/>
      <c r="AK846" s="331"/>
      <c r="AL846" s="327" t="s">
        <v>757</v>
      </c>
      <c r="AM846" s="328"/>
      <c r="AN846" s="328"/>
      <c r="AO846" s="329"/>
      <c r="AP846" s="322" t="s">
        <v>757</v>
      </c>
      <c r="AQ846" s="322"/>
      <c r="AR846" s="322"/>
      <c r="AS846" s="322"/>
      <c r="AT846" s="322"/>
      <c r="AU846" s="322"/>
      <c r="AV846" s="322"/>
      <c r="AW846" s="322"/>
      <c r="AX846" s="322"/>
      <c r="AY846">
        <f>COUNTA($C$846)</f>
        <v>1</v>
      </c>
    </row>
    <row r="847" spans="1:51" ht="30" customHeight="1" x14ac:dyDescent="0.2">
      <c r="A847" s="404">
        <v>3</v>
      </c>
      <c r="B847" s="404">
        <v>1</v>
      </c>
      <c r="C847" s="421" t="s">
        <v>760</v>
      </c>
      <c r="D847" s="418"/>
      <c r="E847" s="418"/>
      <c r="F847" s="418"/>
      <c r="G847" s="418"/>
      <c r="H847" s="418"/>
      <c r="I847" s="418"/>
      <c r="J847" s="419" t="s">
        <v>720</v>
      </c>
      <c r="K847" s="420"/>
      <c r="L847" s="420"/>
      <c r="M847" s="420"/>
      <c r="N847" s="420"/>
      <c r="O847" s="420"/>
      <c r="P847" s="317" t="s">
        <v>767</v>
      </c>
      <c r="Q847" s="318"/>
      <c r="R847" s="318"/>
      <c r="S847" s="318"/>
      <c r="T847" s="318"/>
      <c r="U847" s="318"/>
      <c r="V847" s="318"/>
      <c r="W847" s="318"/>
      <c r="X847" s="318"/>
      <c r="Y847" s="319">
        <v>0.1</v>
      </c>
      <c r="Z847" s="320"/>
      <c r="AA847" s="320"/>
      <c r="AB847" s="321"/>
      <c r="AC847" s="323" t="s">
        <v>80</v>
      </c>
      <c r="AD847" s="324"/>
      <c r="AE847" s="324"/>
      <c r="AF847" s="324"/>
      <c r="AG847" s="324"/>
      <c r="AH847" s="330" t="s">
        <v>757</v>
      </c>
      <c r="AI847" s="331"/>
      <c r="AJ847" s="331"/>
      <c r="AK847" s="331"/>
      <c r="AL847" s="327" t="s">
        <v>757</v>
      </c>
      <c r="AM847" s="328"/>
      <c r="AN847" s="328"/>
      <c r="AO847" s="329"/>
      <c r="AP847" s="322" t="s">
        <v>757</v>
      </c>
      <c r="AQ847" s="322"/>
      <c r="AR847" s="322"/>
      <c r="AS847" s="322"/>
      <c r="AT847" s="322"/>
      <c r="AU847" s="322"/>
      <c r="AV847" s="322"/>
      <c r="AW847" s="322"/>
      <c r="AX847" s="322"/>
      <c r="AY847">
        <f>COUNTA($C$847)</f>
        <v>1</v>
      </c>
    </row>
    <row r="848" spans="1:51" ht="30" customHeight="1" x14ac:dyDescent="0.2">
      <c r="A848" s="404">
        <v>4</v>
      </c>
      <c r="B848" s="404">
        <v>1</v>
      </c>
      <c r="C848" s="421" t="s">
        <v>761</v>
      </c>
      <c r="D848" s="418"/>
      <c r="E848" s="418"/>
      <c r="F848" s="418"/>
      <c r="G848" s="418"/>
      <c r="H848" s="418"/>
      <c r="I848" s="418"/>
      <c r="J848" s="419">
        <v>2000020131211</v>
      </c>
      <c r="K848" s="420"/>
      <c r="L848" s="420"/>
      <c r="M848" s="420"/>
      <c r="N848" s="420"/>
      <c r="O848" s="420"/>
      <c r="P848" s="317" t="s">
        <v>758</v>
      </c>
      <c r="Q848" s="318"/>
      <c r="R848" s="318"/>
      <c r="S848" s="318"/>
      <c r="T848" s="318"/>
      <c r="U848" s="318"/>
      <c r="V848" s="318"/>
      <c r="W848" s="318"/>
      <c r="X848" s="318"/>
      <c r="Y848" s="319">
        <v>0.1</v>
      </c>
      <c r="Z848" s="320"/>
      <c r="AA848" s="320"/>
      <c r="AB848" s="321"/>
      <c r="AC848" s="323" t="s">
        <v>80</v>
      </c>
      <c r="AD848" s="324"/>
      <c r="AE848" s="324"/>
      <c r="AF848" s="324"/>
      <c r="AG848" s="324"/>
      <c r="AH848" s="330" t="s">
        <v>757</v>
      </c>
      <c r="AI848" s="331"/>
      <c r="AJ848" s="331"/>
      <c r="AK848" s="331"/>
      <c r="AL848" s="327" t="s">
        <v>757</v>
      </c>
      <c r="AM848" s="328"/>
      <c r="AN848" s="328"/>
      <c r="AO848" s="329"/>
      <c r="AP848" s="322" t="s">
        <v>757</v>
      </c>
      <c r="AQ848" s="322"/>
      <c r="AR848" s="322"/>
      <c r="AS848" s="322"/>
      <c r="AT848" s="322"/>
      <c r="AU848" s="322"/>
      <c r="AV848" s="322"/>
      <c r="AW848" s="322"/>
      <c r="AX848" s="322"/>
      <c r="AY848">
        <f>COUNTA($C$848)</f>
        <v>1</v>
      </c>
    </row>
    <row r="849" spans="1:51" ht="30" customHeight="1" x14ac:dyDescent="0.2">
      <c r="A849" s="404">
        <v>5</v>
      </c>
      <c r="B849" s="404">
        <v>1</v>
      </c>
      <c r="C849" s="421" t="s">
        <v>762</v>
      </c>
      <c r="D849" s="418"/>
      <c r="E849" s="418"/>
      <c r="F849" s="418"/>
      <c r="G849" s="418"/>
      <c r="H849" s="418"/>
      <c r="I849" s="418"/>
      <c r="J849" s="419">
        <v>1000020132136</v>
      </c>
      <c r="K849" s="420"/>
      <c r="L849" s="420"/>
      <c r="M849" s="420"/>
      <c r="N849" s="420"/>
      <c r="O849" s="420"/>
      <c r="P849" s="317" t="s">
        <v>758</v>
      </c>
      <c r="Q849" s="318"/>
      <c r="R849" s="318"/>
      <c r="S849" s="318"/>
      <c r="T849" s="318"/>
      <c r="U849" s="318"/>
      <c r="V849" s="318"/>
      <c r="W849" s="318"/>
      <c r="X849" s="318"/>
      <c r="Y849" s="319">
        <v>0.1</v>
      </c>
      <c r="Z849" s="320"/>
      <c r="AA849" s="320"/>
      <c r="AB849" s="321"/>
      <c r="AC849" s="323" t="s">
        <v>80</v>
      </c>
      <c r="AD849" s="324"/>
      <c r="AE849" s="324"/>
      <c r="AF849" s="324"/>
      <c r="AG849" s="324"/>
      <c r="AH849" s="330" t="s">
        <v>757</v>
      </c>
      <c r="AI849" s="331"/>
      <c r="AJ849" s="331"/>
      <c r="AK849" s="331"/>
      <c r="AL849" s="327" t="s">
        <v>757</v>
      </c>
      <c r="AM849" s="328"/>
      <c r="AN849" s="328"/>
      <c r="AO849" s="329"/>
      <c r="AP849" s="322" t="s">
        <v>757</v>
      </c>
      <c r="AQ849" s="322"/>
      <c r="AR849" s="322"/>
      <c r="AS849" s="322"/>
      <c r="AT849" s="322"/>
      <c r="AU849" s="322"/>
      <c r="AV849" s="322"/>
      <c r="AW849" s="322"/>
      <c r="AX849" s="322"/>
      <c r="AY849">
        <f>COUNTA($C$849)</f>
        <v>1</v>
      </c>
    </row>
    <row r="850" spans="1:51" ht="30" customHeight="1" x14ac:dyDescent="0.2">
      <c r="A850" s="404">
        <v>6</v>
      </c>
      <c r="B850" s="404">
        <v>1</v>
      </c>
      <c r="C850" s="421" t="s">
        <v>763</v>
      </c>
      <c r="D850" s="418"/>
      <c r="E850" s="418"/>
      <c r="F850" s="418"/>
      <c r="G850" s="418"/>
      <c r="H850" s="418"/>
      <c r="I850" s="418"/>
      <c r="J850" s="419" t="s">
        <v>773</v>
      </c>
      <c r="K850" s="420"/>
      <c r="L850" s="420"/>
      <c r="M850" s="420"/>
      <c r="N850" s="420"/>
      <c r="O850" s="420"/>
      <c r="P850" s="317" t="s">
        <v>758</v>
      </c>
      <c r="Q850" s="318"/>
      <c r="R850" s="318"/>
      <c r="S850" s="318"/>
      <c r="T850" s="318"/>
      <c r="U850" s="318"/>
      <c r="V850" s="318"/>
      <c r="W850" s="318"/>
      <c r="X850" s="318"/>
      <c r="Y850" s="319">
        <v>0</v>
      </c>
      <c r="Z850" s="320"/>
      <c r="AA850" s="320"/>
      <c r="AB850" s="321"/>
      <c r="AC850" s="323" t="s">
        <v>80</v>
      </c>
      <c r="AD850" s="324"/>
      <c r="AE850" s="324"/>
      <c r="AF850" s="324"/>
      <c r="AG850" s="324"/>
      <c r="AH850" s="330" t="s">
        <v>757</v>
      </c>
      <c r="AI850" s="331"/>
      <c r="AJ850" s="331"/>
      <c r="AK850" s="331"/>
      <c r="AL850" s="327" t="s">
        <v>757</v>
      </c>
      <c r="AM850" s="328"/>
      <c r="AN850" s="328"/>
      <c r="AO850" s="329"/>
      <c r="AP850" s="322" t="s">
        <v>757</v>
      </c>
      <c r="AQ850" s="322"/>
      <c r="AR850" s="322"/>
      <c r="AS850" s="322"/>
      <c r="AT850" s="322"/>
      <c r="AU850" s="322"/>
      <c r="AV850" s="322"/>
      <c r="AW850" s="322"/>
      <c r="AX850" s="322"/>
      <c r="AY850">
        <f>COUNTA($C$850)</f>
        <v>1</v>
      </c>
    </row>
    <row r="851" spans="1:51" ht="30" customHeight="1" x14ac:dyDescent="0.2">
      <c r="A851" s="404">
        <v>7</v>
      </c>
      <c r="B851" s="404">
        <v>1</v>
      </c>
      <c r="C851" s="421" t="s">
        <v>770</v>
      </c>
      <c r="D851" s="418"/>
      <c r="E851" s="418"/>
      <c r="F851" s="418"/>
      <c r="G851" s="418"/>
      <c r="H851" s="418"/>
      <c r="I851" s="418"/>
      <c r="J851" s="419">
        <v>1010001067912</v>
      </c>
      <c r="K851" s="420"/>
      <c r="L851" s="420"/>
      <c r="M851" s="420"/>
      <c r="N851" s="420"/>
      <c r="O851" s="420"/>
      <c r="P851" s="317" t="s">
        <v>768</v>
      </c>
      <c r="Q851" s="318"/>
      <c r="R851" s="318"/>
      <c r="S851" s="318"/>
      <c r="T851" s="318"/>
      <c r="U851" s="318"/>
      <c r="V851" s="318"/>
      <c r="W851" s="318"/>
      <c r="X851" s="318"/>
      <c r="Y851" s="319">
        <v>0</v>
      </c>
      <c r="Z851" s="320"/>
      <c r="AA851" s="320"/>
      <c r="AB851" s="321"/>
      <c r="AC851" s="323" t="s">
        <v>379</v>
      </c>
      <c r="AD851" s="324"/>
      <c r="AE851" s="324"/>
      <c r="AF851" s="324"/>
      <c r="AG851" s="324"/>
      <c r="AH851" s="330" t="s">
        <v>757</v>
      </c>
      <c r="AI851" s="331"/>
      <c r="AJ851" s="331"/>
      <c r="AK851" s="331"/>
      <c r="AL851" s="327">
        <v>100</v>
      </c>
      <c r="AM851" s="328"/>
      <c r="AN851" s="328"/>
      <c r="AO851" s="329"/>
      <c r="AP851" s="322" t="s">
        <v>757</v>
      </c>
      <c r="AQ851" s="322"/>
      <c r="AR851" s="322"/>
      <c r="AS851" s="322"/>
      <c r="AT851" s="322"/>
      <c r="AU851" s="322"/>
      <c r="AV851" s="322"/>
      <c r="AW851" s="322"/>
      <c r="AX851" s="322"/>
      <c r="AY851">
        <f>COUNTA($C$851)</f>
        <v>1</v>
      </c>
    </row>
    <row r="852" spans="1:51" ht="30" customHeight="1" x14ac:dyDescent="0.2">
      <c r="A852" s="404">
        <v>8</v>
      </c>
      <c r="B852" s="404">
        <v>1</v>
      </c>
      <c r="C852" s="421" t="s">
        <v>764</v>
      </c>
      <c r="D852" s="418"/>
      <c r="E852" s="418"/>
      <c r="F852" s="418"/>
      <c r="G852" s="418"/>
      <c r="H852" s="418"/>
      <c r="I852" s="418"/>
      <c r="J852" s="419" t="s">
        <v>720</v>
      </c>
      <c r="K852" s="420"/>
      <c r="L852" s="420"/>
      <c r="M852" s="420"/>
      <c r="N852" s="420"/>
      <c r="O852" s="420"/>
      <c r="P852" s="317" t="s">
        <v>758</v>
      </c>
      <c r="Q852" s="318"/>
      <c r="R852" s="318"/>
      <c r="S852" s="318"/>
      <c r="T852" s="318"/>
      <c r="U852" s="318"/>
      <c r="V852" s="318"/>
      <c r="W852" s="318"/>
      <c r="X852" s="318"/>
      <c r="Y852" s="319">
        <v>0</v>
      </c>
      <c r="Z852" s="320"/>
      <c r="AA852" s="320"/>
      <c r="AB852" s="321"/>
      <c r="AC852" s="323" t="s">
        <v>80</v>
      </c>
      <c r="AD852" s="324"/>
      <c r="AE852" s="324"/>
      <c r="AF852" s="324"/>
      <c r="AG852" s="324"/>
      <c r="AH852" s="330" t="s">
        <v>757</v>
      </c>
      <c r="AI852" s="331"/>
      <c r="AJ852" s="331"/>
      <c r="AK852" s="331"/>
      <c r="AL852" s="327" t="s">
        <v>757</v>
      </c>
      <c r="AM852" s="328"/>
      <c r="AN852" s="328"/>
      <c r="AO852" s="329"/>
      <c r="AP852" s="322" t="s">
        <v>757</v>
      </c>
      <c r="AQ852" s="322"/>
      <c r="AR852" s="322"/>
      <c r="AS852" s="322"/>
      <c r="AT852" s="322"/>
      <c r="AU852" s="322"/>
      <c r="AV852" s="322"/>
      <c r="AW852" s="322"/>
      <c r="AX852" s="322"/>
      <c r="AY852">
        <f>COUNTA($C$852)</f>
        <v>1</v>
      </c>
    </row>
    <row r="853" spans="1:51" ht="30" customHeight="1" x14ac:dyDescent="0.2">
      <c r="A853" s="404">
        <v>9</v>
      </c>
      <c r="B853" s="404">
        <v>1</v>
      </c>
      <c r="C853" s="421" t="s">
        <v>765</v>
      </c>
      <c r="D853" s="418"/>
      <c r="E853" s="418"/>
      <c r="F853" s="418"/>
      <c r="G853" s="418"/>
      <c r="H853" s="418"/>
      <c r="I853" s="418"/>
      <c r="J853" s="419">
        <v>3010002049767</v>
      </c>
      <c r="K853" s="420"/>
      <c r="L853" s="420"/>
      <c r="M853" s="420"/>
      <c r="N853" s="420"/>
      <c r="O853" s="420"/>
      <c r="P853" s="317" t="s">
        <v>766</v>
      </c>
      <c r="Q853" s="318"/>
      <c r="R853" s="318"/>
      <c r="S853" s="318"/>
      <c r="T853" s="318"/>
      <c r="U853" s="318"/>
      <c r="V853" s="318"/>
      <c r="W853" s="318"/>
      <c r="X853" s="318"/>
      <c r="Y853" s="319">
        <v>0</v>
      </c>
      <c r="Z853" s="320"/>
      <c r="AA853" s="320"/>
      <c r="AB853" s="321"/>
      <c r="AC853" s="323" t="s">
        <v>379</v>
      </c>
      <c r="AD853" s="324"/>
      <c r="AE853" s="324"/>
      <c r="AF853" s="324"/>
      <c r="AG853" s="324"/>
      <c r="AH853" s="330" t="s">
        <v>757</v>
      </c>
      <c r="AI853" s="331"/>
      <c r="AJ853" s="331"/>
      <c r="AK853" s="331"/>
      <c r="AL853" s="327">
        <v>100</v>
      </c>
      <c r="AM853" s="328"/>
      <c r="AN853" s="328"/>
      <c r="AO853" s="329"/>
      <c r="AP853" s="322" t="s">
        <v>757</v>
      </c>
      <c r="AQ853" s="322"/>
      <c r="AR853" s="322"/>
      <c r="AS853" s="322"/>
      <c r="AT853" s="322"/>
      <c r="AU853" s="322"/>
      <c r="AV853" s="322"/>
      <c r="AW853" s="322"/>
      <c r="AX853" s="322"/>
      <c r="AY853">
        <f>COUNTA($C$853)</f>
        <v>1</v>
      </c>
    </row>
    <row r="854" spans="1:51" ht="30" hidden="1" customHeight="1" x14ac:dyDescent="0.2">
      <c r="A854" s="404">
        <v>10</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2">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2">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2">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2">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2">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2">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2">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2">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2">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2">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2">
      <c r="A1110" s="404">
        <v>1</v>
      </c>
      <c r="B1110" s="404">
        <v>1</v>
      </c>
      <c r="C1110" s="887"/>
      <c r="D1110" s="887"/>
      <c r="E1110" s="262" t="s">
        <v>774</v>
      </c>
      <c r="F1110" s="886"/>
      <c r="G1110" s="886"/>
      <c r="H1110" s="886"/>
      <c r="I1110" s="886"/>
      <c r="J1110" s="419" t="s">
        <v>774</v>
      </c>
      <c r="K1110" s="420"/>
      <c r="L1110" s="420"/>
      <c r="M1110" s="420"/>
      <c r="N1110" s="420"/>
      <c r="O1110" s="420"/>
      <c r="P1110" s="317" t="s">
        <v>774</v>
      </c>
      <c r="Q1110" s="318"/>
      <c r="R1110" s="318"/>
      <c r="S1110" s="318"/>
      <c r="T1110" s="318"/>
      <c r="U1110" s="318"/>
      <c r="V1110" s="318"/>
      <c r="W1110" s="318"/>
      <c r="X1110" s="318"/>
      <c r="Y1110" s="319" t="s">
        <v>774</v>
      </c>
      <c r="Z1110" s="320"/>
      <c r="AA1110" s="320"/>
      <c r="AB1110" s="321"/>
      <c r="AC1110" s="323"/>
      <c r="AD1110" s="324"/>
      <c r="AE1110" s="324"/>
      <c r="AF1110" s="324"/>
      <c r="AG1110" s="324"/>
      <c r="AH1110" s="325" t="s">
        <v>774</v>
      </c>
      <c r="AI1110" s="326"/>
      <c r="AJ1110" s="326"/>
      <c r="AK1110" s="326"/>
      <c r="AL1110" s="327" t="s">
        <v>774</v>
      </c>
      <c r="AM1110" s="328"/>
      <c r="AN1110" s="328"/>
      <c r="AO1110" s="329"/>
      <c r="AP1110" s="322" t="s">
        <v>774</v>
      </c>
      <c r="AQ1110" s="322"/>
      <c r="AR1110" s="322"/>
      <c r="AS1110" s="322"/>
      <c r="AT1110" s="322"/>
      <c r="AU1110" s="322"/>
      <c r="AV1110" s="322"/>
      <c r="AW1110" s="322"/>
      <c r="AX1110" s="322"/>
    </row>
    <row r="1111" spans="1:51" ht="30" hidden="1" customHeight="1" x14ac:dyDescent="0.2">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54:AO874">
    <cfRule type="expression" dxfId="2501" priority="6629">
      <formula>IF(AND(AL854&gt;=0, RIGHT(TEXT(AL854,"0.#"),1)&lt;&gt;"."),TRUE,FALSE)</formula>
    </cfRule>
    <cfRule type="expression" dxfId="2500" priority="6630">
      <formula>IF(AND(AL854&gt;=0, RIGHT(TEXT(AL854,"0.#"),1)="."),TRUE,FALSE)</formula>
    </cfRule>
    <cfRule type="expression" dxfId="2499" priority="6631">
      <formula>IF(AND(AL854&lt;0, RIGHT(TEXT(AL854,"0.#"),1)&lt;&gt;"."),TRUE,FALSE)</formula>
    </cfRule>
    <cfRule type="expression" dxfId="2498" priority="6632">
      <formula>IF(AND(AL854&lt;0, RIGHT(TEXT(AL854,"0.#"),1)="."),TRUE,FALSE)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5">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46:AO853">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1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t="s">
        <v>739</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t="s">
        <v>739</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子ども・若者育成支援、少子化社会対策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2" t="s">
        <v>134</v>
      </c>
      <c r="AV2" s="372"/>
      <c r="AW2" s="372"/>
      <c r="AX2" s="373"/>
      <c r="AY2" s="34">
        <f>COUNTA($G$4)</f>
        <v>0</v>
      </c>
    </row>
    <row r="3" spans="1:51" ht="18.75" customHeight="1" x14ac:dyDescent="0.2">
      <c r="A3" s="508"/>
      <c r="B3" s="509"/>
      <c r="C3" s="509"/>
      <c r="D3" s="509"/>
      <c r="E3" s="509"/>
      <c r="F3" s="510"/>
      <c r="G3" s="563"/>
      <c r="H3" s="378"/>
      <c r="I3" s="378"/>
      <c r="J3" s="378"/>
      <c r="K3" s="378"/>
      <c r="L3" s="378"/>
      <c r="M3" s="378"/>
      <c r="N3" s="378"/>
      <c r="O3" s="564"/>
      <c r="P3" s="576"/>
      <c r="Q3" s="378"/>
      <c r="R3" s="378"/>
      <c r="S3" s="378"/>
      <c r="T3" s="378"/>
      <c r="U3" s="378"/>
      <c r="V3" s="378"/>
      <c r="W3" s="378"/>
      <c r="X3" s="564"/>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2">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2" t="s">
        <v>134</v>
      </c>
      <c r="AV9" s="372"/>
      <c r="AW9" s="372"/>
      <c r="AX9" s="373"/>
      <c r="AY9" s="34">
        <f>COUNTA($G$11)</f>
        <v>0</v>
      </c>
    </row>
    <row r="10" spans="1:51" ht="18.75" customHeight="1" x14ac:dyDescent="0.2">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2">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2" t="s">
        <v>134</v>
      </c>
      <c r="AV16" s="372"/>
      <c r="AW16" s="372"/>
      <c r="AX16" s="373"/>
      <c r="AY16" s="34">
        <f>COUNTA($G$18)</f>
        <v>0</v>
      </c>
    </row>
    <row r="17" spans="1:51" ht="18.75" customHeight="1" x14ac:dyDescent="0.2">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2">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2" t="s">
        <v>134</v>
      </c>
      <c r="AV23" s="372"/>
      <c r="AW23" s="372"/>
      <c r="AX23" s="373"/>
      <c r="AY23" s="34">
        <f>COUNTA($G$25)</f>
        <v>0</v>
      </c>
    </row>
    <row r="24" spans="1:51" ht="18.75" customHeight="1" x14ac:dyDescent="0.2">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2">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2" t="s">
        <v>134</v>
      </c>
      <c r="AV30" s="372"/>
      <c r="AW30" s="372"/>
      <c r="AX30" s="373"/>
      <c r="AY30" s="34">
        <f>COUNTA($G$32)</f>
        <v>0</v>
      </c>
    </row>
    <row r="31" spans="1:51" ht="18.75" customHeight="1" x14ac:dyDescent="0.2">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2">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2" t="s">
        <v>134</v>
      </c>
      <c r="AV37" s="372"/>
      <c r="AW37" s="372"/>
      <c r="AX37" s="373"/>
      <c r="AY37" s="34">
        <f>COUNTA($G$39)</f>
        <v>0</v>
      </c>
    </row>
    <row r="38" spans="1:51" ht="18.75" customHeight="1" x14ac:dyDescent="0.2">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2" t="s">
        <v>134</v>
      </c>
      <c r="AV44" s="372"/>
      <c r="AW44" s="372"/>
      <c r="AX44" s="373"/>
      <c r="AY44" s="34">
        <f>COUNTA($G$46)</f>
        <v>0</v>
      </c>
    </row>
    <row r="45" spans="1:51" ht="18.75" customHeight="1" x14ac:dyDescent="0.2">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2" t="s">
        <v>134</v>
      </c>
      <c r="AV51" s="372"/>
      <c r="AW51" s="372"/>
      <c r="AX51" s="373"/>
      <c r="AY51" s="34">
        <f>COUNTA($G$53)</f>
        <v>0</v>
      </c>
    </row>
    <row r="52" spans="1:51" ht="18.75" customHeight="1" x14ac:dyDescent="0.2">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2" t="s">
        <v>134</v>
      </c>
      <c r="AV58" s="372"/>
      <c r="AW58" s="372"/>
      <c r="AX58" s="373"/>
      <c r="AY58" s="34">
        <f>COUNTA($G$60)</f>
        <v>0</v>
      </c>
    </row>
    <row r="59" spans="1:51" ht="18.75" customHeight="1" x14ac:dyDescent="0.2">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2" t="s">
        <v>134</v>
      </c>
      <c r="AV65" s="372"/>
      <c r="AW65" s="372"/>
      <c r="AX65" s="373"/>
      <c r="AY65" s="34">
        <f>COUNTA($G$67)</f>
        <v>0</v>
      </c>
    </row>
    <row r="66" spans="1:51" ht="18.75" customHeight="1" x14ac:dyDescent="0.2">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2">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2">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2">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2">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2">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2">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2">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2">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2">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5">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2">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2">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2">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2">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2">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2">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2">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2">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5">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2">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2">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2">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2">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2">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2">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2">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2">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5">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2">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2">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2">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2">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2">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2">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2">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2">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2">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2">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2">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2">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2">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2">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2">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2">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5">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2">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2">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2">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2">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2">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2">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2">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2">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5">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2">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2">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2">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2">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2">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2">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2">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2">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5">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2">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2">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2">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2">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2">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2">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2">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2">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2">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2">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2">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2">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2">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2">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2">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2">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5">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2">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2">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2">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2">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2">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2">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2">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2">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5">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2">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2">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2">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2">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2">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2">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2">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2">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5">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2">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2">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2">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2">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2">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2">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2">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2">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2">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2">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2">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2">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2">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2">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2">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2">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5">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2">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2">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2">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2">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2">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2">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2">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2">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5">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2">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2">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2">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2">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2">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2">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2">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2">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5">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2">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2">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2">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2">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2">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2">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2">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2">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2">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2">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2">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2">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2">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2">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2">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2">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5">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2">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2">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2">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2">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2">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2">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2">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2">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5">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2">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2">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2">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2">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2">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2">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2">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2">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5">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2">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2">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2">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2">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2">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2">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2">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2">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2">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2">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岩崎 なつみ(iwasaki-natsumi)</cp:lastModifiedBy>
  <cp:lastPrinted>2021-05-26T15:07:45Z</cp:lastPrinted>
  <dcterms:created xsi:type="dcterms:W3CDTF">2012-03-13T00:50:25Z</dcterms:created>
  <dcterms:modified xsi:type="dcterms:W3CDTF">2021-09-01T00:34:29Z</dcterms:modified>
</cp:coreProperties>
</file>