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<sst xmlns="http://schemas.openxmlformats.org/spreadsheetml/2006/main" count="3193" uniqueCount="809">
  <si>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</si>
  <si>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</si>
  <si>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</si>
  <si>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</si>
  <si>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</si>
  <si>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</si>
  <si>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</si>
  <si>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</si>
  <si>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</si>
  <si>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</si>
  <si>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</si>
  <si>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</si>
  <si>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</si>
  <si>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</si>
  <si>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</si>
  <si>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</si>
  <si>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</si>
  <si>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</si>
  <si>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</si>
  <si>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</si>
  <si>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</si>
  <si>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</si>
  <si>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</si>
  <si>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</si>
  <si>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</si>
  <si>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</si>
  <si>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</si>
  <si>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</si>
  <si>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</si>
  <si>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</si>
  <si>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</si>
  <si>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</si>
  <si>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</si>
  <si>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</si>
  <si>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</si>
  <si>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</si>
  <si>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</si>
  <si>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</si>
  <si>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</si>
  <si>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</si>
  <si>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</si>
  <si>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</si>
  <si>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</si>
  <si>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</si>
  <si>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</si>
  <si>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</si>
  <si>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</si>
  <si>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</si>
  <si>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</si>
  <si>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</si>
  <si>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</si>
  <si>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</si>
  <si>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</si>
  <si>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</si>
  <si>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</si>
  <si>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</si>
  <si>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</si>
  <si>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</si>
  <si>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</si>
  <si>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</si>
  <si>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</si>
  <si>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</si>
  <si>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</si>
  <si>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</si>
  <si>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</si>
  <si>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</si>
  <si>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</si>
  <si>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</si>
  <si>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</si>
  <si>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</si>
  <si>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</si>
  <si>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</si>
  <si>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</si>
  <si>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</si>
  <si>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</si>
  <si>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</si>
  <si>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</si>
  <si>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</si>
  <si>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</si>
  <si>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</si>
  <si>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</si>
  <si>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</si>
  <si>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</si>
  <si>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</si>
  <si>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</si>
  <si>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</si>
  <si>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</si>
  <si>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</si>
  <si>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</si>
  <si>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</si>
  <si>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</si>
  <si>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</si>
  <si>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</si>
  <si>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</si>
  <si>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</si>
  <si>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</si>
  <si>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</si>
  <si>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</si>
  <si>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</si>
  <si>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</si>
  <si>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</si>
  <si>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</si>
  <si>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</si>
  <si>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</si>
  <si>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</si>
  <si>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</si>
  <si>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</si>
  <si>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</si>
  <si>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</si>
  <si>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</si>
  <si>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</si>
  <si>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</si>
  <si>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</si>
  <si>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</si>
  <si>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</si>
  <si>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</si>
  <si>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</si>
  <si>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</si>
  <si>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</si>
  <si>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</si>
  <si>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</si>
  <si>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</si>
  <si>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</si>
  <si>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</si>
  <si>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</si>
  <si>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</si>
  <si>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</si>
  <si>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</si>
  <si>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</si>
  <si>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</si>
  <si>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</si>
  <si>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</si>
  <si>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</si>
  <si>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</si>
  <si>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</si>
  <si>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</si>
  <si>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</si>
  <si>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</si>
  <si>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</si>
  <si>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</si>
  <si>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</si>
  <si>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</si>
  <si>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</si>
  <si>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</si>
  <si>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</si>
  <si>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</si>
  <si>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</si>
  <si>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</si>
  <si>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</si>
  <si>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</si>
  <si>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</si>
  <si>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</si>
  <si>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</si>
  <si>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</si>
  <si>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</si>
  <si>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</si>
  <si>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</si>
  <si>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</si>
  <si>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</si>
  <si>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</si>
  <si>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</si>
  <si>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</si>
  <si>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</si>
  <si>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</si>
  <si>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</si>
  <si>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</si>
  <si>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</si>
  <si>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</si>
  <si>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</si>
  <si>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</si>
  <si>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</si>
  <si>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</si>
  <si>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</si>
  <si>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</si>
  <si>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</si>
  <si>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</si>
  <si>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</si>
  <si>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</si>
  <si>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</si>
  <si>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</si>
  <si>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</si>
  <si>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</si>
  <si>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</si>
  <si>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</si>
  <si>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</si>
  <si>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</si>
  <si>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</si>
  <si>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</si>
  <si>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</si>
  <si>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</si>
  <si>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</si>
  <si>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</si>
  <si>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</si>
  <si>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</si>
  <si>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</si>
  <si>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</si>
  <si>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</si>
  <si>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</si>
  <si>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</si>
  <si>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</si>
  <si>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</si>
  <si>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</si>
  <si>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</si>
  <si>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</si>
  <si>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</si>
  <si>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</si>
  <si>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</si>
  <si>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</si>
  <si>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</si>
  <si>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</si>
  <si>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</si>
  <si>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</si>
  <si>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</si>
  <si>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</si>
  <si>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</si>
  <si>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</si>
  <si>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</si>
  <si>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</si>
  <si>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</si>
  <si>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</si>
  <si>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</si>
  <si>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</si>
  <si>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</si>
  <si>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</si>
  <si>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</si>
  <si>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</si>
  <si>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</si>
  <si>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</si>
  <si>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</si>
  <si>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</si>
  <si>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</si>
  <si>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</si>
  <si>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</si>
  <si>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</si>
  <si>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</si>
  <si>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</si>
  <si>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</si>
  <si>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</si>
  <si>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</si>
  <si>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</si>
  <si>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</si>
  <si>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</si>
  <si>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</si>
  <si>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</si>
  <si>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</si>
  <si>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</si>
  <si>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</si>
  <si>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</si>
  <si>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</si>
  <si>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</si>
  <si>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</si>
  <si>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</si>
  <si>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</si>
  <si>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</si>
  <si>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</si>
  <si>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</si>
  <si>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</si>
  <si>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</si>
  <si>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</si>
  <si>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</si>
  <si>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</si>
  <si>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</si>
  <si>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</si>
  <si>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</si>
  <si>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</si>
  <si>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</si>
  <si>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</si>
  <si>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</si>
  <si>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</si>
  <si>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</si>
  <si>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</si>
  <si>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</si>
  <si>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</si>
  <si>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</si>
  <si>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</si>
  <si>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</si>
  <si>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</si>
  <si>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</si>
  <si>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</si>
  <si>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</si>
  <si>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</si>
  <si>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</si>
  <si>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</si>
  <si>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</si>
  <si>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</si>
  <si>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</si>
  <si>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</si>
  <si>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</si>
  <si>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</si>
  <si>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</si>
  <si>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</si>
  <si>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</si>
  <si>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</si>
  <si>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</si>
  <si>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</si>
  <si>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</si>
  <si>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</si>
  <si>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</si>
  <si>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</si>
  <si>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</si>
  <si>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</si>
  <si>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</si>
  <si>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</si>
  <si>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</si>
  <si>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</si>
  <si>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</si>
  <si>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</si>
  <si>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</si>
  <si>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</si>
  <si>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</si>
  <si>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</si>
  <si>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</si>
  <si>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</si>
  <si>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</si>
  <si>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</si>
  <si>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</si>
  <si>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</si>
  <si>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</si>
  <si>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</si>
  <si>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</si>
  <si>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</si>
  <si>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</si>
  <si>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</si>
  <si>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</si>
  <si>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</si>
  <si>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</si>
  <si>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</si>
  <si>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</si>
  <si>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</si>
  <si>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</si>
  <si>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</si>
  <si>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</si>
  <si>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</si>
  <si>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</si>
  <si>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</si>
  <si>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</si>
  <si>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</si>
  <si>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</si>
  <si>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</si>
  <si>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</si>
  <si>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</si>
  <si>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</si>
  <si>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</si>
  <si>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</si>
  <si>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</si>
  <si>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</si>
  <si>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</si>
  <si>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</si>
  <si>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</si>
  <si>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</si>
  <si>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</si>
  <si>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</si>
  <si>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</si>
  <si>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</si>
  <si>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</si>
  <si>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</si>
  <si>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</si>
  <si>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</si>
  <si>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</si>
  <si>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</si>
  <si>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</si>
  <si>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</si>
  <si>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</si>
  <si>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</si>
  <si>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</si>
  <si>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</si>
  <si>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</si>
  <si>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</si>
  <si>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</si>
  <si>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</si>
  <si>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</si>
  <si>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</si>
  <si>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</si>
  <si>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</si>
  <si>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</si>
  <si>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</si>
  <si>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</si>
  <si>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</si>
  <si>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</si>
  <si>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</si>
  <si>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</si>
  <si>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</si>
  <si>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</si>
  <si>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</si>
  <si>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</si>
  <si>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</si>
  <si>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</si>
  <si>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</si>
  <si>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</si>
  <si>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</si>
  <si>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</si>
  <si>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</si>
  <si>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</si>
  <si>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</si>
  <si>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</si>
  <si>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</si>
  <si>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</si>
  <si>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</si>
  <si>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</si>
  <si>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</si>
  <si>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</si>
  <si>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</si>
  <si>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</si>
  <si>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</si>
  <si>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</si>
  <si>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</si>
  <si>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</si>
  <si>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</si>
  <si>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</si>
  <si>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</si>
  <si>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</si>
  <si>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</si>
  <si>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</si>
  <si>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</si>
  <si>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</si>
  <si>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</si>
  <si>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</si>
  <si>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</si>
  <si>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</si>
  <si>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</si>
  <si>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</si>
  <si>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</si>
  <si>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</si>
  <si>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</si>
  <si>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</si>
  <si>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</si>
  <si>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</si>
  <si>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</si>
  <si>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</si>
  <si>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</si>
  <si>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</si>
  <si>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</si>
  <si>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</si>
  <si>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</si>
  <si>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</si>
  <si>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</si>
  <si>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</si>
  <si>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</si>
  <si>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</si>
  <si>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</si>
  <si>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</si>
  <si>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</si>
  <si>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</si>
  <si>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</si>
  <si>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</si>
  <si>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</si>
  <si>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</si>
  <si>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</si>
  <si>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</si>
  <si>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</si>
  <si>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</si>
  <si>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</si>
  <si>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</si>
  <si>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</si>
  <si>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</si>
  <si>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</si>
  <si>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</si>
  <si>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</si>
  <si>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</si>
  <si>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</si>
  <si>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</si>
  <si>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</si>
  <si>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</si>
  <si>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</si>
  <si>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</si>
  <si>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</si>
  <si>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</si>
  <si>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</si>
  <si>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</si>
  <si>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</si>
  <si>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</si>
  <si>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</si>
  <si>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</si>
  <si>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</si>
  <si>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</si>
  <si>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</si>
  <si>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</si>
  <si>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</si>
  <si>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</si>
  <si>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</si>
  <si>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</si>
  <si>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</si>
  <si>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</si>
  <si>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</si>
  <si>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</si>
  <si>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</si>
  <si>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</si>
  <si>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</si>
  <si>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</si>
  <si>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</si>
  <si>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</si>
  <si>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</si>
  <si>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</si>
  <si>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</si>
  <si>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</si>
  <si>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</si>
  <si>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</si>
  <si>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</si>
  <si>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</si>
  <si>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</si>
  <si>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</si>
  <si>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</si>
  <si>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</si>
  <si>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</si>
  <si>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</si>
  <si>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</si>
  <si>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</si>
  <si>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</si>
  <si>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</si>
  <si>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</si>
  <si>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</si>
  <si>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</si>
  <si>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</si>
  <si>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</si>
  <si>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</si>
  <si>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</si>
  <si>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</si>
  <si>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</si>
  <si>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</si>
  <si>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</si>
  <si>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</si>
  <si>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</si>
  <si>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</si>
  <si>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</si>
  <si>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</si>
  <si>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</si>
  <si>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</si>
  <si>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</si>
  <si>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</si>
  <si>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</si>
  <si>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</si>
  <si>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</si>
  <si>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</si>
  <si>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</si>
  <si>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</si>
  <si>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</si>
  <si>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</si>
  <si>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</si>
  <si>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</si>
  <si>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</si>
  <si>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</si>
  <si>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</si>
  <si>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</si>
  <si>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</si>
  <si>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</si>
  <si>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</si>
  <si>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</si>
  <si>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</si>
  <si>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</si>
  <si>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</si>
  <si>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</si>
  <si>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</si>
  <si>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</si>
  <si>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</si>
  <si>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</si>
  <si>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</si>
  <si>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</si>
  <si>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</si>
  <si>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</si>
  <si>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</si>
  <si>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</si>
  <si>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</si>
  <si>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</si>
  <si>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</si>
  <si>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</si>
  <si>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</si>
  <si>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</si>
  <si>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</si>
  <si>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</si>
  <si>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</si>
  <si>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</si>
  <si>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</si>
  <si>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</si>
  <si>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</si>
  <si>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</si>
  <si>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</si>
  <si>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</si>
  <si>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</si>
  <si>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</si>
  <si>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</si>
  <si>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</si>
  <si>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</si>
  <si>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</si>
  <si>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</si>
  <si>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</si>
  <si>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</si>
  <si>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</si>
  <si>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</si>
  <si>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</si>
  <si>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</si>
  <si>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</si>
  <si>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</si>
  <si>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</si>
  <si>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</si>
  <si>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</si>
  <si>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</si>
  <si>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</si>
  <si>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</si>
  <si>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</si>
  <si>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</si>
  <si>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</si>
  <si>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</si>
  <si>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</si>
  <si>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</si>
  <si>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</si>
  <si>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</si>
  <si>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</si>
  <si>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</si>
  <si>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</si>
  <si>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</si>
  <si>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</si>
  <si>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</si>
  <si>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</si>
  <si>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</si>
  <si>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</si>
  <si>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</si>
  <si>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</si>
  <si>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</si>
  <si>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</si>
  <si>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</si>
  <si>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</si>
  <si>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</si>
  <si>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</si>
  <si>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</si>
  <si>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</si>
  <si>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</si>
  <si>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</si>
  <si>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</si>
  <si>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</si>
  <si>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</si>
  <si>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</si>
  <si>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</si>
  <si>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</si>
  <si>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</si>
  <si>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</si>
  <si>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</si>
  <si>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</si>
  <si>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</si>
  <si>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</si>
  <si>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</si>
  <si>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</si>
  <si>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</si>
  <si>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</si>
  <si>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</si>
  <si>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</si>
  <si>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</si>
  <si>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</si>
  <si>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</si>
  <si>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</si>
  <si>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</si>
  <si>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</si>
  <si>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</si>
  <si>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</si>
  <si>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</si>
  <si>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</si>
  <si>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</si>
  <si>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</si>
  <si>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</si>
  <si>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</si>
  <si>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</si>
  <si>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</si>
  <si>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</si>
  <si>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</si>
  <si>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</si>
  <si>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</si>
  <si>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</si>
  <si>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</si>
  <si>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</si>
  <si>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</si>
  <si>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</si>
  <si>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</si>
  <si>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</si>
  <si>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</si>
  <si>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</si>
  <si>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</si>
  <si>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</si>
  <si>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</si>
  <si>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</si>
  <si>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</si>
  <si>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</si>
  <si>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</si>
  <si>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</si>
  <si>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</si>
  <si>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</si>
  <si>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</si>
  <si>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</si>
  <si>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</si>
  <si>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</si>
  <si>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</si>
  <si>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</si>
  <si>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</si>
  <si>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</si>
  <si>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</si>
  <si>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</si>
  <si>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</si>
  <si>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</si>
  <si>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</si>
  <si>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</si>
  <si>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</si>
  <si>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</si>
  <si>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</si>
  <si>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</si>
  <si>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</si>
  <si>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</si>
  <si>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</si>
  <si>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</si>
  <si>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</si>
  <si>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</si>
  <si>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</si>
  <si>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予防接種後副反応報告制度事業費
（旧予防接種後副反応・健康状況調査事業費）</t>
  </si>
  <si>
    <t>健康局</t>
  </si>
  <si>
    <t>健康課長
鷲見　学</t>
  </si>
  <si>
    <t>平成６年度</t>
  </si>
  <si>
    <t>終了予定なし</t>
  </si>
  <si>
    <t>健康課</t>
  </si>
  <si>
    <t>-</t>
  </si>
  <si>
    <t>・「定期の予防接種の実施について」
・「定期のインフルエンザ予防接種の実施について」
・「予防接種後健康状況調査の実施について」</t>
  </si>
  <si>
    <t>予防接種後の副反応報告が平成25年4月に法定化され、薬事法上の副作用等報告と一元的に取扱うための新たな副反応報告制度が構築されたところであり、この制度により、安全性・有効性の高い予防接種体制の確立を図るとともに、予防接種後の副反応に関する情報を収集・分析し、その結果を広く公表することにより予防接種に対する国民の理解を促すことを目的とする。</t>
  </si>
  <si>
    <t>　①予防接種副反応報告整理・調査事業費
　　　予防接種後の副反応報告が法定化され、薬事制度上の副反応等報告と一元的に取扱うとともに、個々の副反応の評価を実施
　　しており、独立行政法人医薬品医療機器総合機構で副反応情報の整理・調査を実施する。
　②予防接種副反応報告システム導入・運用経費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
    る健康状況調査を実施し、その集計結果を市町村及び医療機関等に提供することにより、より安全な予防接種の実施を図る。
　④予防接種副反応分析事業
　　　予防接種後の重篤な事例や異常な副反応をリアルタイムに解析し、異常な集積を速やかに検出する体制を整備することにより、
    信頼度の高いワクチン接種の推進を図る。</t>
  </si>
  <si>
    <t>社会保障関係情報化業務庁費</t>
  </si>
  <si>
    <t>　予防接種後副反応報告書、予防接種後健康状況調査集計報告書の作成数を毎年度、２件以上</t>
  </si>
  <si>
    <t>　予防接種後副反応報告書、予防接種後健康状況調査集計報告書の作成数</t>
  </si>
  <si>
    <t>件</t>
  </si>
  <si>
    <t>予防接種室調べ</t>
  </si>
  <si>
    <t>予防接種後副反応報告、予防接種後健康状況調査実施数</t>
  </si>
  <si>
    <t>単位当たりコスト ＝ Ｘ ／ Ｙ
 Ｘ：「予防接種後副反応報告制度事業に要した経費」 
 Ｙ：「報告書数」　　　</t>
    <phoneticPr fontId="5"/>
  </si>
  <si>
    <t>百万円</t>
  </si>
  <si>
    <t>　百万円/件</t>
    <phoneticPr fontId="5"/>
  </si>
  <si>
    <t>98/1</t>
  </si>
  <si>
    <t>99/4</t>
  </si>
  <si>
    <t>Ⅰ-5　感染症など健康を脅かす疾病を予防・防止するとともに、感染者等に必要な医療等を確保すること</t>
  </si>
  <si>
    <t>Ⅰ-5-1　感染症の発生・まん延の防止を図ること</t>
  </si>
  <si>
    <t>予防接種の接種率（麻しん）（健康課調べ）</t>
  </si>
  <si>
    <t>予防接種の接種率（風しん）（健康課調べ）</t>
  </si>
  <si>
    <t>142</t>
  </si>
  <si>
    <t>121</t>
  </si>
  <si>
    <t>96</t>
  </si>
  <si>
    <t>107</t>
  </si>
  <si>
    <t>117</t>
  </si>
  <si>
    <t>125</t>
  </si>
  <si>
    <t>122</t>
  </si>
  <si>
    <t>126</t>
  </si>
  <si>
    <t>134</t>
  </si>
  <si>
    <t>○</t>
  </si>
  <si>
    <t>厚労</t>
  </si>
  <si>
    <t>-</t>
    <phoneticPr fontId="5"/>
  </si>
  <si>
    <t>独立行政法人医薬品医療機器総合機構審査等勘定運営費交付金</t>
    <phoneticPr fontId="5"/>
  </si>
  <si>
    <t>-</t>
    <phoneticPr fontId="5"/>
  </si>
  <si>
    <t>①予防接種副反応報告整理・調査事業費（平成２５年度からの事業）　　　
予防接種後の副反応報告を法定化し、薬事制度上の副反応等報告と一元的に取扱うともに、個々の副反応の評価を実施することとしており、独立行政法人医薬品医療機器総合機構で副反応情報の整理・調査を実施する。
②予防接種副反応報告システム導入・運用経費（平成２５年度からの事業）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る健康状況調査を実施し、その集計結果を市町村及び医療機関等に提供することにより、より安全な予防接種の実施を図り、予防接種率の向上につながるものである。
④予防接種副反応分析事業
予防接種後の重篤な事例や異常な副反応をリアルタイムに解析し、集積したデータから異常な副反応などを速やかに検出できる体制を整備することで、信頼度の高いワクチン接種の推進を目的とする。</t>
    <phoneticPr fontId="5"/>
  </si>
  <si>
    <t>有</t>
  </si>
  <si>
    <t>無</t>
  </si>
  <si>
    <t>‐</t>
  </si>
  <si>
    <t>感染症の発生・まん延を防止するため、予防接種法による予防接種後の副反応・健康状況調査を把握する事業であり、国民のニーズ、優先度ともに高く国費を投入しなければ事業目的を達成できない。</t>
  </si>
  <si>
    <t>感染症の発生・まん延を防止するため、予防接種法による予防接種後の副反応・健康状況調査を把握する事業であり、国の関与のもと、適確に実施すべき事業である。</t>
  </si>
  <si>
    <t>感染症の発生・まん延を防止するという政策目的のための達成手段として行われる事業であり、優先度の高い事業である。</t>
  </si>
  <si>
    <t>一般競争入札による支出であり、選定は妥当である。また、一者応札の改善のため仕様書の改善、公告期間の延長等を検討する。</t>
    <phoneticPr fontId="5"/>
  </si>
  <si>
    <t>感染症の発生・まん延を防止するため、予防接種法による予防接種後の副反応・健康状況調査を把握する事業であり、事業を実施するための単位当たりコストの水準は妥当である。</t>
    <rPh sb="53" eb="55">
      <t>ジギョウ</t>
    </rPh>
    <rPh sb="56" eb="58">
      <t>ジッシ</t>
    </rPh>
    <rPh sb="63" eb="65">
      <t>タンイ</t>
    </rPh>
    <rPh sb="65" eb="66">
      <t>ア</t>
    </rPh>
    <rPh sb="72" eb="74">
      <t>スイジュン</t>
    </rPh>
    <rPh sb="75" eb="77">
      <t>ダトウ</t>
    </rPh>
    <phoneticPr fontId="5"/>
  </si>
  <si>
    <t>感染症の発生・まん延を防止するため、予防接種法による予防接種後の副反応・健康状況調査を把握する事業を実施するための経費であり、真に必要な費目を対象経費としている。</t>
    <rPh sb="57" eb="59">
      <t>ケイヒ</t>
    </rPh>
    <phoneticPr fontId="5"/>
  </si>
  <si>
    <t>目標件数を達成した。</t>
    <rPh sb="0" eb="2">
      <t>モクヒョウ</t>
    </rPh>
    <rPh sb="2" eb="4">
      <t>ケンスウ</t>
    </rPh>
    <rPh sb="5" eb="7">
      <t>タッセイ</t>
    </rPh>
    <phoneticPr fontId="5"/>
  </si>
  <si>
    <t>感染症の発生・まん延を防止するため、予防接種法による予防接種後の副反応・健康状況把握のため、年間約８万人を対象に調査を行っており、他の手段に比べて実効性の高い手段となっている。</t>
  </si>
  <si>
    <t>当初の見込みに見合った調査を実施している。</t>
    <rPh sb="0" eb="2">
      <t>トウショ</t>
    </rPh>
    <rPh sb="3" eb="5">
      <t>ミコ</t>
    </rPh>
    <rPh sb="7" eb="9">
      <t>ミア</t>
    </rPh>
    <rPh sb="11" eb="13">
      <t>チョウサ</t>
    </rPh>
    <rPh sb="14" eb="16">
      <t>ジッシ</t>
    </rPh>
    <phoneticPr fontId="5"/>
  </si>
  <si>
    <t>報告書は予防接種後の副反応のデータを把握するために活用されている。</t>
  </si>
  <si>
    <t>予防接種後の副反応に関する情報を収集・分析し、その結果を広く公表するものであり、これまでも適切に執行されている。引き続き、事業を円滑に実施するために予算の確保が必要である。</t>
  </si>
  <si>
    <t>A.神奈川県</t>
    <rPh sb="2" eb="6">
      <t>カナガワケン</t>
    </rPh>
    <phoneticPr fontId="5"/>
  </si>
  <si>
    <t>B.(独)医薬品医療機器総合機構</t>
    <phoneticPr fontId="5"/>
  </si>
  <si>
    <t>D.国立感染症研究所</t>
    <rPh sb="2" eb="4">
      <t>コクリツ</t>
    </rPh>
    <rPh sb="4" eb="7">
      <t>カンセンショウ</t>
    </rPh>
    <rPh sb="7" eb="10">
      <t>ケンキュウショ</t>
    </rPh>
    <phoneticPr fontId="5"/>
  </si>
  <si>
    <t>C.富士テレコム株式会社</t>
    <rPh sb="2" eb="4">
      <t>フジ</t>
    </rPh>
    <rPh sb="8" eb="12">
      <t>カブシキガイシャ</t>
    </rPh>
    <phoneticPr fontId="5"/>
  </si>
  <si>
    <t>役務</t>
    <rPh sb="0" eb="2">
      <t>エキム</t>
    </rPh>
    <phoneticPr fontId="5"/>
  </si>
  <si>
    <t>予防接種後健康状況調査の実施</t>
    <phoneticPr fontId="5"/>
  </si>
  <si>
    <t>人件費</t>
  </si>
  <si>
    <t>事務庁費</t>
  </si>
  <si>
    <t>賃金</t>
  </si>
  <si>
    <t>常勤職員の人件費</t>
  </si>
  <si>
    <t>事務所借料</t>
    <rPh sb="3" eb="5">
      <t>シャクリョウ</t>
    </rPh>
    <phoneticPr fontId="5"/>
  </si>
  <si>
    <t>非常勤職員経費等</t>
  </si>
  <si>
    <t>副反応疑い報告制度に係るシステム機器の運用経費</t>
    <phoneticPr fontId="5"/>
  </si>
  <si>
    <t>賃金職員手当</t>
    <phoneticPr fontId="5"/>
  </si>
  <si>
    <t>副反応疑い報告の集計・分析</t>
    <phoneticPr fontId="5"/>
  </si>
  <si>
    <t>予防接種後健康状況調査
（印刷製本費、通信運搬費、調査手数料）</t>
  </si>
  <si>
    <t>富士テレコム株式会社</t>
    <phoneticPr fontId="5"/>
  </si>
  <si>
    <t>予防接種副反応報告システム機器導入と運用</t>
    <phoneticPr fontId="5"/>
  </si>
  <si>
    <t>国立感染症研究所</t>
    <rPh sb="0" eb="5">
      <t>コクリツカンセンショウ</t>
    </rPh>
    <rPh sb="5" eb="8">
      <t>ケンキュウショ</t>
    </rPh>
    <phoneticPr fontId="5"/>
  </si>
  <si>
    <t>予防接種後副反応分析事業（賃金職員手当）</t>
    <phoneticPr fontId="5"/>
  </si>
  <si>
    <t>（独）医薬品医療機器総合機構</t>
    <phoneticPr fontId="5"/>
  </si>
  <si>
    <t>予防接種後副反応報告の情報整理・調査を実施</t>
    <phoneticPr fontId="5"/>
  </si>
  <si>
    <t>運営費交付金交付</t>
  </si>
  <si>
    <t>C</t>
  </si>
  <si>
    <t>予防接種副反応報告システム機器導入と運用（令和元年度契約に係る消費税増税に伴う変更契約）</t>
    <phoneticPr fontId="5"/>
  </si>
  <si>
    <t>神奈川県</t>
  </si>
  <si>
    <t>福岡県</t>
  </si>
  <si>
    <t>大阪府</t>
  </si>
  <si>
    <t>北海道</t>
  </si>
  <si>
    <t>宮城県</t>
  </si>
  <si>
    <t>埼玉県</t>
  </si>
  <si>
    <t>千葉県</t>
  </si>
  <si>
    <t>新潟県</t>
  </si>
  <si>
    <t>兵庫県</t>
  </si>
  <si>
    <t>熊本県</t>
  </si>
  <si>
    <t>96/2</t>
    <phoneticPr fontId="5"/>
  </si>
  <si>
    <t>本事業においては、事業の目的を達成し適切に執行されている。今後、より正確な情報を提供していくため、健康状況の調査に係る調査票の回収率の向上を図る必要がある。</t>
    <rPh sb="0" eb="1">
      <t>ホン</t>
    </rPh>
    <rPh sb="1" eb="3">
      <t>ジギョウ</t>
    </rPh>
    <rPh sb="9" eb="11">
      <t>ジギョウ</t>
    </rPh>
    <rPh sb="12" eb="14">
      <t>モクテキ</t>
    </rPh>
    <rPh sb="15" eb="17">
      <t>タッセイ</t>
    </rPh>
    <rPh sb="18" eb="20">
      <t>テキセツ</t>
    </rPh>
    <phoneticPr fontId="5"/>
  </si>
  <si>
    <t>96/2</t>
    <phoneticPr fontId="5"/>
  </si>
  <si>
    <t>-</t>
    <phoneticPr fontId="5"/>
  </si>
  <si>
    <t>健康対策関係業務庁費</t>
    <rPh sb="0" eb="2">
      <t>ケンコウ</t>
    </rPh>
    <rPh sb="2" eb="4">
      <t>タイサク</t>
    </rPh>
    <rPh sb="4" eb="6">
      <t>カンケイ</t>
    </rPh>
    <rPh sb="6" eb="8">
      <t>ギョウム</t>
    </rPh>
    <rPh sb="8" eb="10">
      <t>チョウヒ</t>
    </rPh>
    <phoneticPr fontId="5"/>
  </si>
  <si>
    <t>－</t>
    <phoneticPr fontId="5"/>
  </si>
  <si>
    <t>予防接種の副作用は、ワクチン接種が広く行われるようになってから事実が報告されるようになり、コロナワクチン接種でも話題になっています。当事業はPMDAを中心に展開されており、予防接種の有効性とリスクを把握・分析する必須な事業であり、現状維持を妥当と判断します。(増田　正志)</t>
    <phoneticPr fontId="5"/>
  </si>
  <si>
    <t>安全性・有効性の高い予防接種体制の確立を図るために必要な事業であり、引き続き、必要な予算額を確保し、適正な執行に努めること。</t>
    <phoneticPr fontId="5"/>
  </si>
  <si>
    <t>-</t>
    <phoneticPr fontId="5"/>
  </si>
  <si>
    <t>引き続き、必要な予算額を確保し、適正な執行に努める。</t>
    <rPh sb="10" eb="11">
      <t>ガク</t>
    </rPh>
    <phoneticPr fontId="5"/>
  </si>
  <si>
    <t>システム運用経費について、デジタル庁一括計上予算としたため。</t>
    <rPh sb="4" eb="6">
      <t>ウンヨウ</t>
    </rPh>
    <rPh sb="6" eb="8">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</si>
</sst>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60960</xdr:colOff>
      <xdr:row>137</xdr:row>
      <xdr:rowOff>132080</xdr:rowOff>
    </xdr:from>
    <xdr:ext cx="607859" cy="275717"/>
    <xdr:sp macro="" textlink="">
      <xdr:nvSpPr>
        <xdr:cNvPr id="2" name="テキスト ボックス 1"/>
        <xdr:cNvSpPr txBox="1"/>
      </xdr:nvSpPr>
      <xdr:spPr>
        <a:xfrm>
          <a:off x="7010400" y="45669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81280</xdr:colOff>
      <xdr:row>133</xdr:row>
      <xdr:rowOff>142240</xdr:rowOff>
    </xdr:from>
    <xdr:ext cx="607859" cy="275717"/>
    <xdr:sp macro="" textlink="">
      <xdr:nvSpPr>
        <xdr:cNvPr id="3" name="テキスト ボックス 2"/>
        <xdr:cNvSpPr txBox="1"/>
      </xdr:nvSpPr>
      <xdr:spPr>
        <a:xfrm>
          <a:off x="7030720" y="44196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16</xdr:col>
      <xdr:colOff>0</xdr:colOff>
      <xdr:row>749</xdr:row>
      <xdr:rowOff>0</xdr:rowOff>
    </xdr:from>
    <xdr:to>
      <xdr:col>38</xdr:col>
      <xdr:colOff>11906</xdr:colOff>
      <xdr:row>751</xdr:row>
      <xdr:rowOff>11906</xdr:rowOff>
    </xdr:to>
    <xdr:sp macro="" textlink="">
      <xdr:nvSpPr>
        <xdr:cNvPr id="22" name="正方形/長方形 21"/>
        <xdr:cNvSpPr/>
      </xdr:nvSpPr>
      <xdr:spPr>
        <a:xfrm>
          <a:off x="2926080" y="46108620"/>
          <a:ext cx="4035266" cy="72818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580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16</xdr:col>
      <xdr:colOff>11906</xdr:colOff>
      <xdr:row>751</xdr:row>
      <xdr:rowOff>202406</xdr:rowOff>
    </xdr:from>
    <xdr:to>
      <xdr:col>38</xdr:col>
      <xdr:colOff>-1</xdr:colOff>
      <xdr:row>755</xdr:row>
      <xdr:rowOff>0</xdr:rowOff>
    </xdr:to>
    <xdr:sp macro="" textlink="">
      <xdr:nvSpPr>
        <xdr:cNvPr id="23" name="大かっこ 22"/>
        <xdr:cNvSpPr/>
      </xdr:nvSpPr>
      <xdr:spPr>
        <a:xfrm>
          <a:off x="2937986" y="47027306"/>
          <a:ext cx="4011453" cy="121491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の副反応報告が法定化され、薬機法上の副作用等報告と一元的に取扱うための新たな副反応報告制度を構築し、安全性・有効性の高い予防接種体制の確立を図るととともに、予防接種後の副反応に関する情報を収集・分析し、その結果を広く公表することにより予防接種に対する国民の理解を促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-1</xdr:colOff>
      <xdr:row>757</xdr:row>
      <xdr:rowOff>83346</xdr:rowOff>
    </xdr:from>
    <xdr:to>
      <xdr:col>15</xdr:col>
      <xdr:colOff>11906</xdr:colOff>
      <xdr:row>758</xdr:row>
      <xdr:rowOff>107158</xdr:rowOff>
    </xdr:to>
    <xdr:sp macro="" textlink="">
      <xdr:nvSpPr>
        <xdr:cNvPr id="24" name="テキスト ボックス 23"/>
        <xdr:cNvSpPr txBox="1"/>
      </xdr:nvSpPr>
      <xdr:spPr>
        <a:xfrm>
          <a:off x="1828799" y="49041846"/>
          <a:ext cx="926307" cy="381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18</xdr:col>
      <xdr:colOff>119062</xdr:colOff>
      <xdr:row>757</xdr:row>
      <xdr:rowOff>47625</xdr:rowOff>
    </xdr:from>
    <xdr:to>
      <xdr:col>26</xdr:col>
      <xdr:colOff>107156</xdr:colOff>
      <xdr:row>758</xdr:row>
      <xdr:rowOff>130968</xdr:rowOff>
    </xdr:to>
    <xdr:sp macro="" textlink="">
      <xdr:nvSpPr>
        <xdr:cNvPr id="25" name="テキスト ボックス 24"/>
        <xdr:cNvSpPr txBox="1"/>
      </xdr:nvSpPr>
      <xdr:spPr>
        <a:xfrm>
          <a:off x="3410902" y="49006125"/>
          <a:ext cx="1451134" cy="44148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165100</xdr:colOff>
      <xdr:row>756</xdr:row>
      <xdr:rowOff>325437</xdr:rowOff>
    </xdr:from>
    <xdr:to>
      <xdr:col>37</xdr:col>
      <xdr:colOff>88900</xdr:colOff>
      <xdr:row>758</xdr:row>
      <xdr:rowOff>242093</xdr:rowOff>
    </xdr:to>
    <xdr:sp macro="" textlink="">
      <xdr:nvSpPr>
        <xdr:cNvPr id="26" name="テキスト ボックス 25"/>
        <xdr:cNvSpPr txBox="1"/>
      </xdr:nvSpPr>
      <xdr:spPr>
        <a:xfrm>
          <a:off x="5102860" y="48925797"/>
          <a:ext cx="1752600" cy="63293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94456</xdr:colOff>
      <xdr:row>756</xdr:row>
      <xdr:rowOff>297657</xdr:rowOff>
    </xdr:from>
    <xdr:to>
      <xdr:col>45</xdr:col>
      <xdr:colOff>130175</xdr:colOff>
      <xdr:row>758</xdr:row>
      <xdr:rowOff>130969</xdr:rowOff>
    </xdr:to>
    <xdr:sp macro="" textlink="">
      <xdr:nvSpPr>
        <xdr:cNvPr id="27" name="テキスト ボックス 26"/>
        <xdr:cNvSpPr txBox="1"/>
      </xdr:nvSpPr>
      <xdr:spPr>
        <a:xfrm>
          <a:off x="7226776" y="48898017"/>
          <a:ext cx="1132999" cy="54959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賃金職員手当</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758</xdr:row>
      <xdr:rowOff>178593</xdr:rowOff>
    </xdr:from>
    <xdr:to>
      <xdr:col>17</xdr:col>
      <xdr:colOff>0</xdr:colOff>
      <xdr:row>760</xdr:row>
      <xdr:rowOff>238125</xdr:rowOff>
    </xdr:to>
    <xdr:sp macro="" textlink="">
      <xdr:nvSpPr>
        <xdr:cNvPr id="28" name="正方形/長方形 27"/>
        <xdr:cNvSpPr/>
      </xdr:nvSpPr>
      <xdr:spPr>
        <a:xfrm>
          <a:off x="1463040" y="49495233"/>
          <a:ext cx="1645920" cy="77581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a:t>
          </a:r>
          <a:r>
            <a:rPr kumimoji="1" lang="en-US" altLang="ja-JP" sz="1100">
              <a:solidFill>
                <a:sysClr val="windowText" lastClr="000000"/>
              </a:solidFill>
            </a:rPr>
            <a:t>45</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xdr:from>
      <xdr:col>17</xdr:col>
      <xdr:colOff>101600</xdr:colOff>
      <xdr:row>758</xdr:row>
      <xdr:rowOff>190500</xdr:rowOff>
    </xdr:from>
    <xdr:to>
      <xdr:col>27</xdr:col>
      <xdr:colOff>126999</xdr:colOff>
      <xdr:row>760</xdr:row>
      <xdr:rowOff>250032</xdr:rowOff>
    </xdr:to>
    <xdr:sp macro="" textlink="">
      <xdr:nvSpPr>
        <xdr:cNvPr id="29" name="正方形/長方形 28"/>
        <xdr:cNvSpPr/>
      </xdr:nvSpPr>
      <xdr:spPr>
        <a:xfrm>
          <a:off x="3210560" y="49507140"/>
          <a:ext cx="1854199" cy="77581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独</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医薬品医療機器総合機構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542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0</xdr:colOff>
      <xdr:row>758</xdr:row>
      <xdr:rowOff>190500</xdr:rowOff>
    </xdr:from>
    <xdr:to>
      <xdr:col>37</xdr:col>
      <xdr:colOff>0</xdr:colOff>
      <xdr:row>760</xdr:row>
      <xdr:rowOff>250032</xdr:rowOff>
    </xdr:to>
    <xdr:sp macro="" textlink="">
      <xdr:nvSpPr>
        <xdr:cNvPr id="30" name="正方形/長方形 29"/>
        <xdr:cNvSpPr/>
      </xdr:nvSpPr>
      <xdr:spPr>
        <a:xfrm>
          <a:off x="5120640" y="49507140"/>
          <a:ext cx="1645920" cy="77581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ja-JP" sz="1100" b="0" i="0" baseline="0">
              <a:effectLst/>
              <a:latin typeface="+mn-lt"/>
              <a:ea typeface="+mn-ea"/>
              <a:cs typeface="+mn-cs"/>
            </a:rPr>
            <a:t>富士テレコム株式会社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-1</xdr:colOff>
      <xdr:row>758</xdr:row>
      <xdr:rowOff>190499</xdr:rowOff>
    </xdr:from>
    <xdr:to>
      <xdr:col>46</xdr:col>
      <xdr:colOff>202405</xdr:colOff>
      <xdr:row>760</xdr:row>
      <xdr:rowOff>250031</xdr:rowOff>
    </xdr:to>
    <xdr:sp macro="" textlink="">
      <xdr:nvSpPr>
        <xdr:cNvPr id="31" name="正方形/長方形 30"/>
        <xdr:cNvSpPr/>
      </xdr:nvSpPr>
      <xdr:spPr>
        <a:xfrm>
          <a:off x="6949439" y="49507139"/>
          <a:ext cx="1642586" cy="77581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ja-JP" sz="1100" b="0" i="0" baseline="0">
              <a:effectLst/>
              <a:latin typeface="+mn-lt"/>
              <a:ea typeface="+mn-ea"/>
              <a:cs typeface="+mn-cs"/>
            </a:rPr>
            <a:t>国立感染症研究所</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0</xdr:colOff>
      <xdr:row>761</xdr:row>
      <xdr:rowOff>130969</xdr:rowOff>
    </xdr:from>
    <xdr:to>
      <xdr:col>17</xdr:col>
      <xdr:colOff>0</xdr:colOff>
      <xdr:row>763</xdr:row>
      <xdr:rowOff>345281</xdr:rowOff>
    </xdr:to>
    <xdr:sp macro="" textlink="">
      <xdr:nvSpPr>
        <xdr:cNvPr id="32" name="大かっこ 31"/>
        <xdr:cNvSpPr/>
      </xdr:nvSpPr>
      <xdr:spPr>
        <a:xfrm>
          <a:off x="1463040" y="50514409"/>
          <a:ext cx="1645920" cy="9305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xdr:colOff>
      <xdr:row>761</xdr:row>
      <xdr:rowOff>142875</xdr:rowOff>
    </xdr:from>
    <xdr:to>
      <xdr:col>26</xdr:col>
      <xdr:colOff>202405</xdr:colOff>
      <xdr:row>763</xdr:row>
      <xdr:rowOff>357187</xdr:rowOff>
    </xdr:to>
    <xdr:sp macro="" textlink="">
      <xdr:nvSpPr>
        <xdr:cNvPr id="33" name="大かっこ 32"/>
        <xdr:cNvSpPr/>
      </xdr:nvSpPr>
      <xdr:spPr>
        <a:xfrm>
          <a:off x="3291839" y="50526315"/>
          <a:ext cx="1642586" cy="93059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情報整理・調査を実施</a:t>
          </a:r>
        </a:p>
      </xdr:txBody>
    </xdr:sp>
    <xdr:clientData/>
  </xdr:twoCellAnchor>
  <xdr:twoCellAnchor>
    <xdr:from>
      <xdr:col>27</xdr:col>
      <xdr:colOff>202405</xdr:colOff>
      <xdr:row>761</xdr:row>
      <xdr:rowOff>142876</xdr:rowOff>
    </xdr:from>
    <xdr:to>
      <xdr:col>36</xdr:col>
      <xdr:colOff>202405</xdr:colOff>
      <xdr:row>764</xdr:row>
      <xdr:rowOff>0</xdr:rowOff>
    </xdr:to>
    <xdr:sp macro="" textlink="">
      <xdr:nvSpPr>
        <xdr:cNvPr id="34" name="大かっこ 33"/>
        <xdr:cNvSpPr/>
      </xdr:nvSpPr>
      <xdr:spPr>
        <a:xfrm>
          <a:off x="5117305" y="50526316"/>
          <a:ext cx="1645920" cy="93154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予防接種副反応報告システム導入・運用の請負</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182878</xdr:colOff>
      <xdr:row>761</xdr:row>
      <xdr:rowOff>118269</xdr:rowOff>
    </xdr:from>
    <xdr:to>
      <xdr:col>47</xdr:col>
      <xdr:colOff>152400</xdr:colOff>
      <xdr:row>763</xdr:row>
      <xdr:rowOff>345440</xdr:rowOff>
    </xdr:to>
    <xdr:sp macro="" textlink="">
      <xdr:nvSpPr>
        <xdr:cNvPr id="35" name="大かっこ 34"/>
        <xdr:cNvSpPr/>
      </xdr:nvSpPr>
      <xdr:spPr>
        <a:xfrm>
          <a:off x="7701278" y="50067369"/>
          <a:ext cx="2001522" cy="9383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n-lt"/>
              <a:ea typeface="+mn-ea"/>
              <a:cs typeface="+mn-cs"/>
            </a:rPr>
            <a:t>厚生労働省または副反応報告を検討する評価・検討組織で必要と認めた場合、実地調査などの専門調査を行うこととしている。</a:t>
          </a:r>
        </a:p>
      </xdr:txBody>
    </xdr:sp>
    <xdr:clientData/>
  </xdr:twoCellAnchor>
  <xdr:twoCellAnchor>
    <xdr:from>
      <xdr:col>12</xdr:col>
      <xdr:colOff>107156</xdr:colOff>
      <xdr:row>755</xdr:row>
      <xdr:rowOff>11906</xdr:rowOff>
    </xdr:from>
    <xdr:to>
      <xdr:col>12</xdr:col>
      <xdr:colOff>107156</xdr:colOff>
      <xdr:row>756</xdr:row>
      <xdr:rowOff>304800</xdr:rowOff>
    </xdr:to>
    <xdr:cxnSp macro="">
      <xdr:nvCxnSpPr>
        <xdr:cNvPr id="36" name="直線矢印コネクタ 35"/>
        <xdr:cNvCxnSpPr/>
      </xdr:nvCxnSpPr>
      <xdr:spPr>
        <a:xfrm>
          <a:off x="2301716" y="241078226"/>
          <a:ext cx="0" cy="6484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755</xdr:row>
      <xdr:rowOff>0</xdr:rowOff>
    </xdr:from>
    <xdr:to>
      <xdr:col>22</xdr:col>
      <xdr:colOff>0</xdr:colOff>
      <xdr:row>756</xdr:row>
      <xdr:rowOff>294640</xdr:rowOff>
    </xdr:to>
    <xdr:cxnSp macro="">
      <xdr:nvCxnSpPr>
        <xdr:cNvPr id="37" name="直線矢印コネクタ 36"/>
        <xdr:cNvCxnSpPr/>
      </xdr:nvCxnSpPr>
      <xdr:spPr>
        <a:xfrm>
          <a:off x="4023360" y="241066320"/>
          <a:ext cx="0" cy="6502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127000</xdr:colOff>
      <xdr:row>755</xdr:row>
      <xdr:rowOff>0</xdr:rowOff>
    </xdr:from>
    <xdr:to>
      <xdr:col>32</xdr:col>
      <xdr:colOff>130972</xdr:colOff>
      <xdr:row>756</xdr:row>
      <xdr:rowOff>325437</xdr:rowOff>
    </xdr:to>
    <xdr:cxnSp macro="">
      <xdr:nvCxnSpPr>
        <xdr:cNvPr id="38" name="直線矢印コネクタ 37"/>
        <xdr:cNvCxnSpPr>
          <a:endCxn id="26" idx="0"/>
        </xdr:cNvCxnSpPr>
      </xdr:nvCxnSpPr>
      <xdr:spPr>
        <a:xfrm flipH="1">
          <a:off x="5979160" y="241066320"/>
          <a:ext cx="3972" cy="68103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112315</xdr:colOff>
      <xdr:row>755</xdr:row>
      <xdr:rowOff>11906</xdr:rowOff>
    </xdr:from>
    <xdr:to>
      <xdr:col>42</xdr:col>
      <xdr:colOff>118268</xdr:colOff>
      <xdr:row>756</xdr:row>
      <xdr:rowOff>297657</xdr:rowOff>
    </xdr:to>
    <xdr:cxnSp macro="">
      <xdr:nvCxnSpPr>
        <xdr:cNvPr id="39" name="直線矢印コネクタ 38"/>
        <xdr:cNvCxnSpPr>
          <a:endCxn id="27" idx="0"/>
        </xdr:cNvCxnSpPr>
      </xdr:nvCxnSpPr>
      <xdr:spPr>
        <a:xfrm flipH="1">
          <a:off x="7793275" y="48254126"/>
          <a:ext cx="5953" cy="643891"/>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2" sqref="G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744</v>
      </c>
      <c r="AK2" s="206"/>
      <c r="AL2" s="206"/>
      <c r="AM2" s="206"/>
      <c r="AN2" s="98" t="s">
        <v>404</v>
      </c>
      <c r="AO2" s="206">
        <v>20</v>
      </c>
      <c r="AP2" s="206"/>
      <c r="AQ2" s="206"/>
      <c r="AR2" s="99" t="s">
        <v>707</v>
      </c>
      <c r="AS2" s="207">
        <v>177</v>
      </c>
      <c r="AT2" s="207"/>
      <c r="AU2" s="207"/>
      <c r="AV2" s="98" t="str">
        <f>IF(AW2="","","-")</f>
        <v/>
      </c>
      <c r="AW2" s="396"/>
      <c r="AX2" s="396"/>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4" t="s">
        <v>387</v>
      </c>
      <c r="Z7" s="296"/>
      <c r="AA7" s="296"/>
      <c r="AB7" s="296"/>
      <c r="AC7" s="296"/>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0" t="s">
        <v>256</v>
      </c>
      <c r="B8" s="821"/>
      <c r="C8" s="821"/>
      <c r="D8" s="821"/>
      <c r="E8" s="821"/>
      <c r="F8" s="822"/>
      <c r="G8" s="218" t="str">
        <f>入力規則等!A27</f>
        <v>少子化社会対策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42.1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98</v>
      </c>
      <c r="Q13" s="164"/>
      <c r="R13" s="164"/>
      <c r="S13" s="164"/>
      <c r="T13" s="164"/>
      <c r="U13" s="164"/>
      <c r="V13" s="165"/>
      <c r="W13" s="163">
        <v>103</v>
      </c>
      <c r="X13" s="164"/>
      <c r="Y13" s="164"/>
      <c r="Z13" s="164"/>
      <c r="AA13" s="164"/>
      <c r="AB13" s="164"/>
      <c r="AC13" s="165"/>
      <c r="AD13" s="163">
        <v>99</v>
      </c>
      <c r="AE13" s="164"/>
      <c r="AF13" s="164"/>
      <c r="AG13" s="164"/>
      <c r="AH13" s="164"/>
      <c r="AI13" s="164"/>
      <c r="AJ13" s="165"/>
      <c r="AK13" s="163">
        <v>108</v>
      </c>
      <c r="AL13" s="164"/>
      <c r="AM13" s="164"/>
      <c r="AN13" s="164"/>
      <c r="AO13" s="164"/>
      <c r="AP13" s="164"/>
      <c r="AQ13" s="165"/>
      <c r="AR13" s="160">
        <v>103</v>
      </c>
      <c r="AS13" s="161"/>
      <c r="AT13" s="161"/>
      <c r="AU13" s="161"/>
      <c r="AV13" s="161"/>
      <c r="AW13" s="161"/>
      <c r="AX13" s="393"/>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v>494</v>
      </c>
      <c r="AE14" s="164"/>
      <c r="AF14" s="164"/>
      <c r="AG14" s="164"/>
      <c r="AH14" s="164"/>
      <c r="AI14" s="164"/>
      <c r="AJ14" s="165"/>
      <c r="AK14" s="163" t="s">
        <v>745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13</v>
      </c>
      <c r="AL15" s="164"/>
      <c r="AM15" s="164"/>
      <c r="AN15" s="164"/>
      <c r="AO15" s="164"/>
      <c r="AP15" s="164"/>
      <c r="AQ15" s="165"/>
      <c r="AR15" s="163" t="s">
        <v>745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v>-13</v>
      </c>
      <c r="AE16" s="164"/>
      <c r="AF16" s="164"/>
      <c r="AG16" s="164"/>
      <c r="AH16" s="164"/>
      <c r="AI16" s="164"/>
      <c r="AJ16" s="165"/>
      <c r="AK16" s="163" t="s">
        <v>745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v>41</v>
      </c>
      <c r="X17" s="164"/>
      <c r="Y17" s="164"/>
      <c r="Z17" s="164"/>
      <c r="AA17" s="164"/>
      <c r="AB17" s="164"/>
      <c r="AC17" s="165"/>
      <c r="AD17" s="163" t="s">
        <v>715</v>
      </c>
      <c r="AE17" s="164"/>
      <c r="AF17" s="164"/>
      <c r="AG17" s="164"/>
      <c r="AH17" s="164"/>
      <c r="AI17" s="164"/>
      <c r="AJ17" s="165"/>
      <c r="AK17" s="163" t="s">
        <v>745</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5"/>
      <c r="H18" s="746"/>
      <c r="I18" s="733" t="s">
        <v>20</v>
      </c>
      <c r="J18" s="734"/>
      <c r="K18" s="734"/>
      <c r="L18" s="734"/>
      <c r="M18" s="734"/>
      <c r="N18" s="734"/>
      <c r="O18" s="735"/>
      <c r="P18" s="169">
        <f>SUM(P13:V17)</f>
        <v>98</v>
      </c>
      <c r="Q18" s="170"/>
      <c r="R18" s="170"/>
      <c r="S18" s="170"/>
      <c r="T18" s="170"/>
      <c r="U18" s="170"/>
      <c r="V18" s="171"/>
      <c r="W18" s="169">
        <f>SUM(W13:AC17)</f>
        <v>144</v>
      </c>
      <c r="X18" s="170"/>
      <c r="Y18" s="170"/>
      <c r="Z18" s="170"/>
      <c r="AA18" s="170"/>
      <c r="AB18" s="170"/>
      <c r="AC18" s="171"/>
      <c r="AD18" s="169">
        <f>SUM(AD13:AJ17)</f>
        <v>580</v>
      </c>
      <c r="AE18" s="170"/>
      <c r="AF18" s="170"/>
      <c r="AG18" s="170"/>
      <c r="AH18" s="170"/>
      <c r="AI18" s="170"/>
      <c r="AJ18" s="171"/>
      <c r="AK18" s="169">
        <f>SUM(AK13:AQ17)</f>
        <v>121</v>
      </c>
      <c r="AL18" s="170"/>
      <c r="AM18" s="170"/>
      <c r="AN18" s="170"/>
      <c r="AO18" s="170"/>
      <c r="AP18" s="170"/>
      <c r="AQ18" s="171"/>
      <c r="AR18" s="169">
        <f>SUM(AR13:AX17)</f>
        <v>103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98</v>
      </c>
      <c r="Q19" s="164"/>
      <c r="R19" s="164"/>
      <c r="S19" s="164"/>
      <c r="T19" s="164"/>
      <c r="U19" s="164"/>
      <c r="V19" s="165"/>
      <c r="W19" s="163">
        <v>99</v>
      </c>
      <c r="X19" s="164"/>
      <c r="Y19" s="164"/>
      <c r="Z19" s="164"/>
      <c r="AA19" s="164"/>
      <c r="AB19" s="164"/>
      <c r="AC19" s="165"/>
      <c r="AD19" s="163">
        <v>580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0.6875</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1</v>
      </c>
      <c r="Q21" s="535"/>
      <c r="R21" s="535"/>
      <c r="S21" s="535"/>
      <c r="T21" s="535"/>
      <c r="U21" s="535"/>
      <c r="V21" s="535"/>
      <c r="W21" s="535">
        <f t="shared" ref="W21" si="2">IF(W19=0, "-", SUM(W19)/SUM(W13,W14))</f>
        <v>0.96116504854368934</v>
      </c>
      <c r="X21" s="535"/>
      <c r="Y21" s="535"/>
      <c r="Z21" s="535"/>
      <c r="AA21" s="535"/>
      <c r="AB21" s="535"/>
      <c r="AC21" s="535"/>
      <c r="AD21" s="535">
        <f t="shared" ref="AD21" si="3">IF(AD19=0, "-", SUM(AD19)/SUM(AD13,AD14))</f>
        <v>0.97807757166947729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746</v>
      </c>
      <c r="H23" s="133"/>
      <c r="I23" s="133"/>
      <c r="J23" s="133"/>
      <c r="K23" s="133"/>
      <c r="L23" s="133"/>
      <c r="M23" s="133"/>
      <c r="N23" s="133"/>
      <c r="O23" s="134"/>
      <c r="P23" s="160">
        <v>60</v>
      </c>
      <c r="Q23" s="161"/>
      <c r="R23" s="161"/>
      <c r="S23" s="161"/>
      <c r="T23" s="161"/>
      <c r="U23" s="161"/>
      <c r="V23" s="162"/>
      <c r="W23" s="160">
        <v>60</v>
      </c>
      <c r="X23" s="161"/>
      <c r="Y23" s="161"/>
      <c r="Z23" s="161"/>
      <c r="AA23" s="161"/>
      <c r="AB23" s="161"/>
      <c r="AC23" s="162"/>
      <c r="AD23" s="149" t="s">
        <v>808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802</v>
      </c>
      <c r="H24" s="136"/>
      <c r="I24" s="136"/>
      <c r="J24" s="136"/>
      <c r="K24" s="136"/>
      <c r="L24" s="136"/>
      <c r="M24" s="136"/>
      <c r="N24" s="136"/>
      <c r="O24" s="137"/>
      <c r="P24" s="163">
        <v>43</v>
      </c>
      <c r="Q24" s="164"/>
      <c r="R24" s="164"/>
      <c r="S24" s="164"/>
      <c r="T24" s="164"/>
      <c r="U24" s="164"/>
      <c r="V24" s="165"/>
      <c r="W24" s="163">
        <v>43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5</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108</v>
      </c>
      <c r="Q29" s="164"/>
      <c r="R29" s="164"/>
      <c r="S29" s="164"/>
      <c r="T29" s="164"/>
      <c r="U29" s="164"/>
      <c r="V29" s="165"/>
      <c r="W29" s="211">
        <f>AR13</f>
        <v>103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9"/>
      <c r="I30" s="389"/>
      <c r="J30" s="389"/>
      <c r="K30" s="389"/>
      <c r="L30" s="389"/>
      <c r="M30" s="389"/>
      <c r="N30" s="389"/>
      <c r="O30" s="575"/>
      <c r="P30" s="574" t="s">
        <v>59</v>
      </c>
      <c r="Q30" s="389"/>
      <c r="R30" s="389"/>
      <c r="S30" s="389"/>
      <c r="T30" s="389"/>
      <c r="U30" s="389"/>
      <c r="V30" s="389"/>
      <c r="W30" s="389"/>
      <c r="X30" s="575"/>
      <c r="Y30" s="461"/>
      <c r="Z30" s="462"/>
      <c r="AA30" s="463"/>
      <c r="AB30" s="384" t="s">
        <v>11</v>
      </c>
      <c r="AC30" s="385"/>
      <c r="AD30" s="386"/>
      <c r="AE30" s="384" t="s">
        <v>388</v>
      </c>
      <c r="AF30" s="385"/>
      <c r="AG30" s="385"/>
      <c r="AH30" s="386"/>
      <c r="AI30" s="387" t="s">
        <v>410</v>
      </c>
      <c r="AJ30" s="387"/>
      <c r="AK30" s="387"/>
      <c r="AL30" s="384"/>
      <c r="AM30" s="387" t="s">
        <v>507</v>
      </c>
      <c r="AN30" s="387"/>
      <c r="AO30" s="387"/>
      <c r="AP30" s="384"/>
      <c r="AQ30" s="637" t="s">
        <v>232</v>
      </c>
      <c r="AR30" s="638"/>
      <c r="AS30" s="638"/>
      <c r="AT30" s="639"/>
      <c r="AU30" s="389" t="s">
        <v>134</v>
      </c>
      <c r="AV30" s="389"/>
      <c r="AW30" s="389"/>
      <c r="AX30" s="390"/>
    </row>
    <row r="31" spans="1:50" ht="18.75" customHeight="1" x14ac:dyDescent="0.15">
      <c r="A31" s="508"/>
      <c r="B31" s="509"/>
      <c r="C31" s="509"/>
      <c r="D31" s="509"/>
      <c r="E31" s="509"/>
      <c r="F31" s="510"/>
      <c r="G31" s="563"/>
      <c r="H31" s="377"/>
      <c r="I31" s="377"/>
      <c r="J31" s="377"/>
      <c r="K31" s="377"/>
      <c r="L31" s="377"/>
      <c r="M31" s="377"/>
      <c r="N31" s="377"/>
      <c r="O31" s="564"/>
      <c r="P31" s="576"/>
      <c r="Q31" s="377"/>
      <c r="R31" s="377"/>
      <c r="S31" s="377"/>
      <c r="T31" s="377"/>
      <c r="U31" s="377"/>
      <c r="V31" s="377"/>
      <c r="W31" s="377"/>
      <c r="X31" s="564"/>
      <c r="Y31" s="464"/>
      <c r="Z31" s="465"/>
      <c r="AA31" s="466"/>
      <c r="AB31" s="334"/>
      <c r="AC31" s="335"/>
      <c r="AD31" s="336"/>
      <c r="AE31" s="334"/>
      <c r="AF31" s="335"/>
      <c r="AG31" s="335"/>
      <c r="AH31" s="336"/>
      <c r="AI31" s="388"/>
      <c r="AJ31" s="388"/>
      <c r="AK31" s="388"/>
      <c r="AL31" s="334"/>
      <c r="AM31" s="388"/>
      <c r="AN31" s="388"/>
      <c r="AO31" s="388"/>
      <c r="AP31" s="334"/>
      <c r="AQ31" s="231" t="s">
        <v>715</v>
      </c>
      <c r="AR31" s="178"/>
      <c r="AS31" s="179" t="s">
        <v>233</v>
      </c>
      <c r="AT31" s="202"/>
      <c r="AU31" s="271">
        <v>3</v>
      </c>
      <c r="AV31" s="271"/>
      <c r="AW31" s="377" t="s">
        <v>179</v>
      </c>
      <c r="AX31" s="378"/>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41" t="s">
        <v>12</v>
      </c>
      <c r="Z32" s="545"/>
      <c r="AA32" s="546"/>
      <c r="AB32" s="547" t="s">
        <v>722</v>
      </c>
      <c r="AC32" s="547"/>
      <c r="AD32" s="547"/>
      <c r="AE32" s="365">
        <v>1</v>
      </c>
      <c r="AF32" s="366"/>
      <c r="AG32" s="366"/>
      <c r="AH32" s="366"/>
      <c r="AI32" s="365">
        <v>4</v>
      </c>
      <c r="AJ32" s="366"/>
      <c r="AK32" s="366"/>
      <c r="AL32" s="366"/>
      <c r="AM32" s="365">
        <v>2</v>
      </c>
      <c r="AN32" s="366"/>
      <c r="AO32" s="366"/>
      <c r="AP32" s="366"/>
      <c r="AQ32" s="166" t="s">
        <v>715</v>
      </c>
      <c r="AR32" s="167"/>
      <c r="AS32" s="167"/>
      <c r="AT32" s="168"/>
      <c r="AU32" s="366" t="s">
        <v>715</v>
      </c>
      <c r="AV32" s="366"/>
      <c r="AW32" s="366"/>
      <c r="AX32" s="367"/>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5">
        <v>3</v>
      </c>
      <c r="AF33" s="366"/>
      <c r="AG33" s="366"/>
      <c r="AH33" s="366"/>
      <c r="AI33" s="365">
        <v>4</v>
      </c>
      <c r="AJ33" s="366"/>
      <c r="AK33" s="366"/>
      <c r="AL33" s="366"/>
      <c r="AM33" s="365">
        <v>2</v>
      </c>
      <c r="AN33" s="366"/>
      <c r="AO33" s="366"/>
      <c r="AP33" s="366"/>
      <c r="AQ33" s="166" t="s">
        <v>715</v>
      </c>
      <c r="AR33" s="167"/>
      <c r="AS33" s="167"/>
      <c r="AT33" s="168"/>
      <c r="AU33" s="366">
        <v>2</v>
      </c>
      <c r="AV33" s="366"/>
      <c r="AW33" s="366"/>
      <c r="AX33" s="367"/>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5">
        <v>33</v>
      </c>
      <c r="AF34" s="366"/>
      <c r="AG34" s="366"/>
      <c r="AH34" s="366"/>
      <c r="AI34" s="365">
        <v>100</v>
      </c>
      <c r="AJ34" s="366"/>
      <c r="AK34" s="366"/>
      <c r="AL34" s="366"/>
      <c r="AM34" s="365">
        <f>ROUNDDOWN((AM32/AM33)*100,0)</f>
        <v>100</v>
      </c>
      <c r="AN34" s="366"/>
      <c r="AO34" s="366"/>
      <c r="AP34" s="366"/>
      <c r="AQ34" s="166" t="s">
        <v>715</v>
      </c>
      <c r="AR34" s="167"/>
      <c r="AS34" s="167"/>
      <c r="AT34" s="168"/>
      <c r="AU34" s="366" t="s">
        <v>715</v>
      </c>
      <c r="AV34" s="366"/>
      <c r="AW34" s="366"/>
      <c r="AX34" s="367"/>
    </row>
    <row r="35" spans="1:51" ht="23.25" customHeight="1" x14ac:dyDescent="0.15">
      <c r="A35" s="891" t="s">
        <v>378</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347</v>
      </c>
      <c r="B37" s="641"/>
      <c r="C37" s="641"/>
      <c r="D37" s="641"/>
      <c r="E37" s="641"/>
      <c r="F37" s="642"/>
      <c r="G37" s="561" t="s">
        <v>146</v>
      </c>
      <c r="H37" s="379"/>
      <c r="I37" s="379"/>
      <c r="J37" s="379"/>
      <c r="K37" s="379"/>
      <c r="L37" s="379"/>
      <c r="M37" s="379"/>
      <c r="N37" s="379"/>
      <c r="O37" s="562"/>
      <c r="P37" s="627" t="s">
        <v>59</v>
      </c>
      <c r="Q37" s="379"/>
      <c r="R37" s="379"/>
      <c r="S37" s="379"/>
      <c r="T37" s="379"/>
      <c r="U37" s="379"/>
      <c r="V37" s="379"/>
      <c r="W37" s="379"/>
      <c r="X37" s="562"/>
      <c r="Y37" s="628"/>
      <c r="Z37" s="629"/>
      <c r="AA37" s="630"/>
      <c r="AB37" s="631" t="s">
        <v>11</v>
      </c>
      <c r="AC37" s="632"/>
      <c r="AD37" s="633"/>
      <c r="AE37" s="337" t="s">
        <v>388</v>
      </c>
      <c r="AF37" s="337"/>
      <c r="AG37" s="337"/>
      <c r="AH37" s="337"/>
      <c r="AI37" s="337" t="s">
        <v>410</v>
      </c>
      <c r="AJ37" s="337"/>
      <c r="AK37" s="337"/>
      <c r="AL37" s="337"/>
      <c r="AM37" s="337" t="s">
        <v>507</v>
      </c>
      <c r="AN37" s="337"/>
      <c r="AO37" s="337"/>
      <c r="AP37" s="337"/>
      <c r="AQ37" s="267" t="s">
        <v>232</v>
      </c>
      <c r="AR37" s="268"/>
      <c r="AS37" s="268"/>
      <c r="AT37" s="269"/>
      <c r="AU37" s="379" t="s">
        <v>134</v>
      </c>
      <c r="AV37" s="379"/>
      <c r="AW37" s="379"/>
      <c r="AX37" s="380"/>
      <c r="AY37">
        <f>COUNTA($G$39)</f>
        <v>0</v>
      </c>
    </row>
    <row r="38" spans="1:51" ht="18.75" hidden="1" customHeight="1" x14ac:dyDescent="0.15">
      <c r="A38" s="508"/>
      <c r="B38" s="509"/>
      <c r="C38" s="509"/>
      <c r="D38" s="509"/>
      <c r="E38" s="509"/>
      <c r="F38" s="510"/>
      <c r="G38" s="563"/>
      <c r="H38" s="377"/>
      <c r="I38" s="377"/>
      <c r="J38" s="377"/>
      <c r="K38" s="377"/>
      <c r="L38" s="377"/>
      <c r="M38" s="377"/>
      <c r="N38" s="377"/>
      <c r="O38" s="564"/>
      <c r="P38" s="576"/>
      <c r="Q38" s="377"/>
      <c r="R38" s="377"/>
      <c r="S38" s="377"/>
      <c r="T38" s="377"/>
      <c r="U38" s="377"/>
      <c r="V38" s="377"/>
      <c r="W38" s="377"/>
      <c r="X38" s="564"/>
      <c r="Y38" s="464"/>
      <c r="Z38" s="465"/>
      <c r="AA38" s="466"/>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1" t="s">
        <v>12</v>
      </c>
      <c r="Z39" s="545"/>
      <c r="AA39" s="546"/>
      <c r="AB39" s="547"/>
      <c r="AC39" s="547"/>
      <c r="AD39" s="547"/>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347</v>
      </c>
      <c r="B44" s="641"/>
      <c r="C44" s="641"/>
      <c r="D44" s="641"/>
      <c r="E44" s="641"/>
      <c r="F44" s="642"/>
      <c r="G44" s="561" t="s">
        <v>146</v>
      </c>
      <c r="H44" s="379"/>
      <c r="I44" s="379"/>
      <c r="J44" s="379"/>
      <c r="K44" s="379"/>
      <c r="L44" s="379"/>
      <c r="M44" s="379"/>
      <c r="N44" s="379"/>
      <c r="O44" s="562"/>
      <c r="P44" s="627" t="s">
        <v>59</v>
      </c>
      <c r="Q44" s="379"/>
      <c r="R44" s="379"/>
      <c r="S44" s="379"/>
      <c r="T44" s="379"/>
      <c r="U44" s="379"/>
      <c r="V44" s="379"/>
      <c r="W44" s="379"/>
      <c r="X44" s="562"/>
      <c r="Y44" s="628"/>
      <c r="Z44" s="629"/>
      <c r="AA44" s="630"/>
      <c r="AB44" s="631" t="s">
        <v>11</v>
      </c>
      <c r="AC44" s="632"/>
      <c r="AD44" s="633"/>
      <c r="AE44" s="337" t="s">
        <v>388</v>
      </c>
      <c r="AF44" s="337"/>
      <c r="AG44" s="337"/>
      <c r="AH44" s="337"/>
      <c r="AI44" s="337" t="s">
        <v>410</v>
      </c>
      <c r="AJ44" s="337"/>
      <c r="AK44" s="337"/>
      <c r="AL44" s="337"/>
      <c r="AM44" s="337" t="s">
        <v>507</v>
      </c>
      <c r="AN44" s="337"/>
      <c r="AO44" s="337"/>
      <c r="AP44" s="337"/>
      <c r="AQ44" s="267" t="s">
        <v>232</v>
      </c>
      <c r="AR44" s="268"/>
      <c r="AS44" s="268"/>
      <c r="AT44" s="269"/>
      <c r="AU44" s="379" t="s">
        <v>134</v>
      </c>
      <c r="AV44" s="379"/>
      <c r="AW44" s="379"/>
      <c r="AX44" s="380"/>
      <c r="AY44">
        <f>COUNTA($G$46)</f>
        <v>0</v>
      </c>
    </row>
    <row r="45" spans="1:51" ht="18.75" hidden="1" customHeight="1" x14ac:dyDescent="0.15">
      <c r="A45" s="508"/>
      <c r="B45" s="509"/>
      <c r="C45" s="509"/>
      <c r="D45" s="509"/>
      <c r="E45" s="509"/>
      <c r="F45" s="510"/>
      <c r="G45" s="563"/>
      <c r="H45" s="377"/>
      <c r="I45" s="377"/>
      <c r="J45" s="377"/>
      <c r="K45" s="377"/>
      <c r="L45" s="377"/>
      <c r="M45" s="377"/>
      <c r="N45" s="377"/>
      <c r="O45" s="564"/>
      <c r="P45" s="576"/>
      <c r="Q45" s="377"/>
      <c r="R45" s="377"/>
      <c r="S45" s="377"/>
      <c r="T45" s="377"/>
      <c r="U45" s="377"/>
      <c r="V45" s="377"/>
      <c r="W45" s="377"/>
      <c r="X45" s="564"/>
      <c r="Y45" s="464"/>
      <c r="Z45" s="465"/>
      <c r="AA45" s="466"/>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1" t="s">
        <v>12</v>
      </c>
      <c r="Z46" s="545"/>
      <c r="AA46" s="546"/>
      <c r="AB46" s="547"/>
      <c r="AC46" s="547"/>
      <c r="AD46" s="547"/>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9"/>
      <c r="I51" s="379"/>
      <c r="J51" s="379"/>
      <c r="K51" s="379"/>
      <c r="L51" s="379"/>
      <c r="M51" s="379"/>
      <c r="N51" s="379"/>
      <c r="O51" s="562"/>
      <c r="P51" s="627" t="s">
        <v>59</v>
      </c>
      <c r="Q51" s="379"/>
      <c r="R51" s="379"/>
      <c r="S51" s="379"/>
      <c r="T51" s="379"/>
      <c r="U51" s="379"/>
      <c r="V51" s="379"/>
      <c r="W51" s="379"/>
      <c r="X51" s="562"/>
      <c r="Y51" s="628"/>
      <c r="Z51" s="629"/>
      <c r="AA51" s="630"/>
      <c r="AB51" s="631" t="s">
        <v>11</v>
      </c>
      <c r="AC51" s="632"/>
      <c r="AD51" s="633"/>
      <c r="AE51" s="337" t="s">
        <v>388</v>
      </c>
      <c r="AF51" s="337"/>
      <c r="AG51" s="337"/>
      <c r="AH51" s="337"/>
      <c r="AI51" s="337" t="s">
        <v>410</v>
      </c>
      <c r="AJ51" s="337"/>
      <c r="AK51" s="337"/>
      <c r="AL51" s="337"/>
      <c r="AM51" s="337" t="s">
        <v>507</v>
      </c>
      <c r="AN51" s="337"/>
      <c r="AO51" s="337"/>
      <c r="AP51" s="337"/>
      <c r="AQ51" s="267" t="s">
        <v>232</v>
      </c>
      <c r="AR51" s="268"/>
      <c r="AS51" s="268"/>
      <c r="AT51" s="269"/>
      <c r="AU51" s="375" t="s">
        <v>134</v>
      </c>
      <c r="AV51" s="375"/>
      <c r="AW51" s="375"/>
      <c r="AX51" s="376"/>
      <c r="AY51">
        <f>COUNTA($G$53)</f>
        <v>0</v>
      </c>
    </row>
    <row r="52" spans="1:51" ht="18.75" hidden="1" customHeight="1" x14ac:dyDescent="0.15">
      <c r="A52" s="508"/>
      <c r="B52" s="509"/>
      <c r="C52" s="509"/>
      <c r="D52" s="509"/>
      <c r="E52" s="509"/>
      <c r="F52" s="510"/>
      <c r="G52" s="563"/>
      <c r="H52" s="377"/>
      <c r="I52" s="377"/>
      <c r="J52" s="377"/>
      <c r="K52" s="377"/>
      <c r="L52" s="377"/>
      <c r="M52" s="377"/>
      <c r="N52" s="377"/>
      <c r="O52" s="564"/>
      <c r="P52" s="576"/>
      <c r="Q52" s="377"/>
      <c r="R52" s="377"/>
      <c r="S52" s="377"/>
      <c r="T52" s="377"/>
      <c r="U52" s="377"/>
      <c r="V52" s="377"/>
      <c r="W52" s="377"/>
      <c r="X52" s="564"/>
      <c r="Y52" s="464"/>
      <c r="Z52" s="465"/>
      <c r="AA52" s="466"/>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1" t="s">
        <v>12</v>
      </c>
      <c r="Z53" s="545"/>
      <c r="AA53" s="546"/>
      <c r="AB53" s="547"/>
      <c r="AC53" s="547"/>
      <c r="AD53" s="547"/>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9"/>
      <c r="I58" s="379"/>
      <c r="J58" s="379"/>
      <c r="K58" s="379"/>
      <c r="L58" s="379"/>
      <c r="M58" s="379"/>
      <c r="N58" s="379"/>
      <c r="O58" s="562"/>
      <c r="P58" s="627" t="s">
        <v>59</v>
      </c>
      <c r="Q58" s="379"/>
      <c r="R58" s="379"/>
      <c r="S58" s="379"/>
      <c r="T58" s="379"/>
      <c r="U58" s="379"/>
      <c r="V58" s="379"/>
      <c r="W58" s="379"/>
      <c r="X58" s="562"/>
      <c r="Y58" s="628"/>
      <c r="Z58" s="629"/>
      <c r="AA58" s="630"/>
      <c r="AB58" s="631" t="s">
        <v>11</v>
      </c>
      <c r="AC58" s="632"/>
      <c r="AD58" s="633"/>
      <c r="AE58" s="337" t="s">
        <v>388</v>
      </c>
      <c r="AF58" s="337"/>
      <c r="AG58" s="337"/>
      <c r="AH58" s="337"/>
      <c r="AI58" s="337" t="s">
        <v>410</v>
      </c>
      <c r="AJ58" s="337"/>
      <c r="AK58" s="337"/>
      <c r="AL58" s="337"/>
      <c r="AM58" s="337" t="s">
        <v>507</v>
      </c>
      <c r="AN58" s="337"/>
      <c r="AO58" s="337"/>
      <c r="AP58" s="337"/>
      <c r="AQ58" s="267" t="s">
        <v>232</v>
      </c>
      <c r="AR58" s="268"/>
      <c r="AS58" s="268"/>
      <c r="AT58" s="269"/>
      <c r="AU58" s="375" t="s">
        <v>134</v>
      </c>
      <c r="AV58" s="375"/>
      <c r="AW58" s="375"/>
      <c r="AX58" s="376"/>
      <c r="AY58">
        <f>COUNTA($G$60)</f>
        <v>0</v>
      </c>
    </row>
    <row r="59" spans="1:51" ht="18.75" hidden="1" customHeight="1" x14ac:dyDescent="0.15">
      <c r="A59" s="508"/>
      <c r="B59" s="509"/>
      <c r="C59" s="509"/>
      <c r="D59" s="509"/>
      <c r="E59" s="509"/>
      <c r="F59" s="510"/>
      <c r="G59" s="563"/>
      <c r="H59" s="377"/>
      <c r="I59" s="377"/>
      <c r="J59" s="377"/>
      <c r="K59" s="377"/>
      <c r="L59" s="377"/>
      <c r="M59" s="377"/>
      <c r="N59" s="377"/>
      <c r="O59" s="564"/>
      <c r="P59" s="576"/>
      <c r="Q59" s="377"/>
      <c r="R59" s="377"/>
      <c r="S59" s="377"/>
      <c r="T59" s="377"/>
      <c r="U59" s="377"/>
      <c r="V59" s="377"/>
      <c r="W59" s="377"/>
      <c r="X59" s="564"/>
      <c r="Y59" s="464"/>
      <c r="Z59" s="465"/>
      <c r="AA59" s="466"/>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1" t="s">
        <v>12</v>
      </c>
      <c r="Z60" s="545"/>
      <c r="AA60" s="546"/>
      <c r="AB60" s="547"/>
      <c r="AC60" s="547"/>
      <c r="AD60" s="547"/>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7" t="s">
        <v>388</v>
      </c>
      <c r="AF65" s="337"/>
      <c r="AG65" s="337"/>
      <c r="AH65" s="337"/>
      <c r="AI65" s="337" t="s">
        <v>410</v>
      </c>
      <c r="AJ65" s="337"/>
      <c r="AK65" s="337"/>
      <c r="AL65" s="337"/>
      <c r="AM65" s="337" t="s">
        <v>507</v>
      </c>
      <c r="AN65" s="337"/>
      <c r="AO65" s="337"/>
      <c r="AP65" s="337"/>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7"/>
      <c r="AF66" s="337"/>
      <c r="AG66" s="337"/>
      <c r="AH66" s="337"/>
      <c r="AI66" s="337"/>
      <c r="AJ66" s="337"/>
      <c r="AK66" s="337"/>
      <c r="AL66" s="337"/>
      <c r="AM66" s="337"/>
      <c r="AN66" s="337"/>
      <c r="AO66" s="337"/>
      <c r="AP66" s="337"/>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5"/>
      <c r="AF67" s="366"/>
      <c r="AG67" s="366"/>
      <c r="AH67" s="366"/>
      <c r="AI67" s="365"/>
      <c r="AJ67" s="366"/>
      <c r="AK67" s="366"/>
      <c r="AL67" s="366"/>
      <c r="AM67" s="365"/>
      <c r="AN67" s="366"/>
      <c r="AO67" s="366"/>
      <c r="AP67" s="366"/>
      <c r="AQ67" s="365"/>
      <c r="AR67" s="366"/>
      <c r="AS67" s="366"/>
      <c r="AT67" s="810"/>
      <c r="AU67" s="366"/>
      <c r="AV67" s="366"/>
      <c r="AW67" s="366"/>
      <c r="AX67" s="367"/>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5"/>
      <c r="AF68" s="366"/>
      <c r="AG68" s="366"/>
      <c r="AH68" s="366"/>
      <c r="AI68" s="365"/>
      <c r="AJ68" s="366"/>
      <c r="AK68" s="366"/>
      <c r="AL68" s="366"/>
      <c r="AM68" s="365"/>
      <c r="AN68" s="366"/>
      <c r="AO68" s="366"/>
      <c r="AP68" s="366"/>
      <c r="AQ68" s="365"/>
      <c r="AR68" s="366"/>
      <c r="AS68" s="366"/>
      <c r="AT68" s="810"/>
      <c r="AU68" s="366"/>
      <c r="AV68" s="366"/>
      <c r="AW68" s="366"/>
      <c r="AX68" s="367"/>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3"/>
      <c r="AF69" s="374"/>
      <c r="AG69" s="374"/>
      <c r="AH69" s="374"/>
      <c r="AI69" s="373"/>
      <c r="AJ69" s="374"/>
      <c r="AK69" s="374"/>
      <c r="AL69" s="374"/>
      <c r="AM69" s="373"/>
      <c r="AN69" s="374"/>
      <c r="AO69" s="374"/>
      <c r="AP69" s="374"/>
      <c r="AQ69" s="365"/>
      <c r="AR69" s="366"/>
      <c r="AS69" s="366"/>
      <c r="AT69" s="810"/>
      <c r="AU69" s="366"/>
      <c r="AV69" s="366"/>
      <c r="AW69" s="366"/>
      <c r="AX69" s="367"/>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5"/>
      <c r="AF70" s="366"/>
      <c r="AG70" s="366"/>
      <c r="AH70" s="366"/>
      <c r="AI70" s="365"/>
      <c r="AJ70" s="366"/>
      <c r="AK70" s="366"/>
      <c r="AL70" s="366"/>
      <c r="AM70" s="365"/>
      <c r="AN70" s="366"/>
      <c r="AO70" s="366"/>
      <c r="AP70" s="366"/>
      <c r="AQ70" s="365"/>
      <c r="AR70" s="366"/>
      <c r="AS70" s="366"/>
      <c r="AT70" s="810"/>
      <c r="AU70" s="366"/>
      <c r="AV70" s="366"/>
      <c r="AW70" s="366"/>
      <c r="AX70" s="367"/>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5"/>
      <c r="AF71" s="366"/>
      <c r="AG71" s="366"/>
      <c r="AH71" s="366"/>
      <c r="AI71" s="365"/>
      <c r="AJ71" s="366"/>
      <c r="AK71" s="366"/>
      <c r="AL71" s="366"/>
      <c r="AM71" s="365"/>
      <c r="AN71" s="366"/>
      <c r="AO71" s="366"/>
      <c r="AP71" s="366"/>
      <c r="AQ71" s="365"/>
      <c r="AR71" s="366"/>
      <c r="AS71" s="366"/>
      <c r="AT71" s="810"/>
      <c r="AU71" s="366"/>
      <c r="AV71" s="366"/>
      <c r="AW71" s="366"/>
      <c r="AX71" s="367"/>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3"/>
      <c r="AF72" s="374"/>
      <c r="AG72" s="374"/>
      <c r="AH72" s="374"/>
      <c r="AI72" s="373"/>
      <c r="AJ72" s="374"/>
      <c r="AK72" s="374"/>
      <c r="AL72" s="374"/>
      <c r="AM72" s="373"/>
      <c r="AN72" s="374"/>
      <c r="AO72" s="374"/>
      <c r="AP72" s="932"/>
      <c r="AQ72" s="365"/>
      <c r="AR72" s="366"/>
      <c r="AS72" s="366"/>
      <c r="AT72" s="810"/>
      <c r="AU72" s="366"/>
      <c r="AV72" s="366"/>
      <c r="AW72" s="366"/>
      <c r="AX72" s="367"/>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7" t="s">
        <v>388</v>
      </c>
      <c r="AF73" s="337"/>
      <c r="AG73" s="337"/>
      <c r="AH73" s="337"/>
      <c r="AI73" s="337" t="s">
        <v>410</v>
      </c>
      <c r="AJ73" s="337"/>
      <c r="AK73" s="337"/>
      <c r="AL73" s="337"/>
      <c r="AM73" s="337" t="s">
        <v>507</v>
      </c>
      <c r="AN73" s="337"/>
      <c r="AO73" s="337"/>
      <c r="AP73" s="337"/>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7"/>
      <c r="H81" s="377"/>
      <c r="I81" s="377"/>
      <c r="J81" s="377"/>
      <c r="K81" s="377"/>
      <c r="L81" s="377"/>
      <c r="M81" s="377"/>
      <c r="N81" s="377"/>
      <c r="O81" s="377"/>
      <c r="P81" s="377"/>
      <c r="Q81" s="377"/>
      <c r="R81" s="377"/>
      <c r="S81" s="377"/>
      <c r="T81" s="377"/>
      <c r="U81" s="377"/>
      <c r="V81" s="377"/>
      <c r="W81" s="377"/>
      <c r="X81" s="377"/>
      <c r="Y81" s="377"/>
      <c r="Z81" s="377"/>
      <c r="AA81" s="564"/>
      <c r="AB81" s="57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7" t="s">
        <v>388</v>
      </c>
      <c r="AF85" s="337"/>
      <c r="AG85" s="337"/>
      <c r="AH85" s="337"/>
      <c r="AI85" s="337" t="s">
        <v>410</v>
      </c>
      <c r="AJ85" s="337"/>
      <c r="AK85" s="337"/>
      <c r="AL85" s="337"/>
      <c r="AM85" s="337" t="s">
        <v>507</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6"/>
      <c r="B86" s="548"/>
      <c r="C86" s="548"/>
      <c r="D86" s="548"/>
      <c r="E86" s="548"/>
      <c r="F86" s="549"/>
      <c r="G86" s="563"/>
      <c r="H86" s="377"/>
      <c r="I86" s="377"/>
      <c r="J86" s="377"/>
      <c r="K86" s="377"/>
      <c r="L86" s="377"/>
      <c r="M86" s="377"/>
      <c r="N86" s="377"/>
      <c r="O86" s="564"/>
      <c r="P86" s="576"/>
      <c r="Q86" s="377"/>
      <c r="R86" s="377"/>
      <c r="S86" s="377"/>
      <c r="T86" s="377"/>
      <c r="U86" s="377"/>
      <c r="V86" s="377"/>
      <c r="W86" s="377"/>
      <c r="X86" s="564"/>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7" t="s">
        <v>388</v>
      </c>
      <c r="AF90" s="337"/>
      <c r="AG90" s="337"/>
      <c r="AH90" s="337"/>
      <c r="AI90" s="337" t="s">
        <v>410</v>
      </c>
      <c r="AJ90" s="337"/>
      <c r="AK90" s="337"/>
      <c r="AL90" s="337"/>
      <c r="AM90" s="337" t="s">
        <v>507</v>
      </c>
      <c r="AN90" s="337"/>
      <c r="AO90" s="337"/>
      <c r="AP90" s="337"/>
      <c r="AQ90" s="215" t="s">
        <v>232</v>
      </c>
      <c r="AR90" s="199"/>
      <c r="AS90" s="199"/>
      <c r="AT90" s="200"/>
      <c r="AU90" s="371" t="s">
        <v>134</v>
      </c>
      <c r="AV90" s="371"/>
      <c r="AW90" s="371"/>
      <c r="AX90" s="372"/>
      <c r="AY90">
        <f>COUNTA($G$92)</f>
        <v>0</v>
      </c>
    </row>
    <row r="91" spans="1:60" ht="18.75" hidden="1" customHeight="1" x14ac:dyDescent="0.15">
      <c r="A91" s="516"/>
      <c r="B91" s="548"/>
      <c r="C91" s="548"/>
      <c r="D91" s="548"/>
      <c r="E91" s="548"/>
      <c r="F91" s="549"/>
      <c r="G91" s="563"/>
      <c r="H91" s="377"/>
      <c r="I91" s="377"/>
      <c r="J91" s="377"/>
      <c r="K91" s="377"/>
      <c r="L91" s="377"/>
      <c r="M91" s="377"/>
      <c r="N91" s="377"/>
      <c r="O91" s="564"/>
      <c r="P91" s="576"/>
      <c r="Q91" s="377"/>
      <c r="R91" s="377"/>
      <c r="S91" s="377"/>
      <c r="T91" s="377"/>
      <c r="U91" s="377"/>
      <c r="V91" s="377"/>
      <c r="W91" s="377"/>
      <c r="X91" s="564"/>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7" t="s">
        <v>388</v>
      </c>
      <c r="AF95" s="337"/>
      <c r="AG95" s="337"/>
      <c r="AH95" s="337"/>
      <c r="AI95" s="337" t="s">
        <v>410</v>
      </c>
      <c r="AJ95" s="337"/>
      <c r="AK95" s="337"/>
      <c r="AL95" s="337"/>
      <c r="AM95" s="337" t="s">
        <v>507</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7"/>
      <c r="I96" s="377"/>
      <c r="J96" s="377"/>
      <c r="K96" s="377"/>
      <c r="L96" s="377"/>
      <c r="M96" s="377"/>
      <c r="N96" s="377"/>
      <c r="O96" s="564"/>
      <c r="P96" s="576"/>
      <c r="Q96" s="377"/>
      <c r="R96" s="377"/>
      <c r="S96" s="377"/>
      <c r="T96" s="377"/>
      <c r="U96" s="377"/>
      <c r="V96" s="377"/>
      <c r="W96" s="377"/>
      <c r="X96" s="564"/>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5"/>
      <c r="AC97" s="406"/>
      <c r="AD97" s="407"/>
      <c r="AE97" s="365"/>
      <c r="AF97" s="366"/>
      <c r="AG97" s="366"/>
      <c r="AH97" s="810"/>
      <c r="AI97" s="365"/>
      <c r="AJ97" s="366"/>
      <c r="AK97" s="366"/>
      <c r="AL97" s="810"/>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5"/>
      <c r="AF98" s="366"/>
      <c r="AG98" s="366"/>
      <c r="AH98" s="810"/>
      <c r="AI98" s="365"/>
      <c r="AJ98" s="366"/>
      <c r="AK98" s="366"/>
      <c r="AL98" s="810"/>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60">
        <v>2</v>
      </c>
      <c r="AF101" s="360"/>
      <c r="AG101" s="360"/>
      <c r="AH101" s="360"/>
      <c r="AI101" s="360">
        <v>2</v>
      </c>
      <c r="AJ101" s="360"/>
      <c r="AK101" s="360"/>
      <c r="AL101" s="360"/>
      <c r="AM101" s="360">
        <v>2</v>
      </c>
      <c r="AN101" s="360"/>
      <c r="AO101" s="360"/>
      <c r="AP101" s="360"/>
      <c r="AQ101" s="360" t="s">
        <v>747</v>
      </c>
      <c r="AR101" s="360"/>
      <c r="AS101" s="360"/>
      <c r="AT101" s="360"/>
      <c r="AU101" s="365" t="s">
        <v>806</v>
      </c>
      <c r="AV101" s="366"/>
      <c r="AW101" s="366"/>
      <c r="AX101" s="367"/>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2"/>
      <c r="AA102" s="343"/>
      <c r="AB102" s="547" t="s">
        <v>722</v>
      </c>
      <c r="AC102" s="547"/>
      <c r="AD102" s="547"/>
      <c r="AE102" s="360">
        <v>2</v>
      </c>
      <c r="AF102" s="360"/>
      <c r="AG102" s="360"/>
      <c r="AH102" s="360"/>
      <c r="AI102" s="360">
        <v>2</v>
      </c>
      <c r="AJ102" s="360"/>
      <c r="AK102" s="360"/>
      <c r="AL102" s="360"/>
      <c r="AM102" s="360">
        <v>2</v>
      </c>
      <c r="AN102" s="360"/>
      <c r="AO102" s="360"/>
      <c r="AP102" s="360"/>
      <c r="AQ102" s="360">
        <v>2</v>
      </c>
      <c r="AR102" s="360"/>
      <c r="AS102" s="360"/>
      <c r="AT102" s="360"/>
      <c r="AU102" s="373">
        <v>2</v>
      </c>
      <c r="AV102" s="374"/>
      <c r="AW102" s="374"/>
      <c r="AX102" s="924"/>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7" t="s">
        <v>388</v>
      </c>
      <c r="AF103" s="337"/>
      <c r="AG103" s="337"/>
      <c r="AH103" s="337"/>
      <c r="AI103" s="337" t="s">
        <v>410</v>
      </c>
      <c r="AJ103" s="337"/>
      <c r="AK103" s="337"/>
      <c r="AL103" s="337"/>
      <c r="AM103" s="337" t="s">
        <v>507</v>
      </c>
      <c r="AN103" s="337"/>
      <c r="AO103" s="337"/>
      <c r="AP103" s="337"/>
      <c r="AQ103" s="362" t="s">
        <v>415</v>
      </c>
      <c r="AR103" s="363"/>
      <c r="AS103" s="363"/>
      <c r="AT103" s="363"/>
      <c r="AU103" s="362" t="s">
        <v>539</v>
      </c>
      <c r="AV103" s="363"/>
      <c r="AW103" s="363"/>
      <c r="AX103" s="364"/>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7" t="s">
        <v>388</v>
      </c>
      <c r="AF106" s="337"/>
      <c r="AG106" s="337"/>
      <c r="AH106" s="337"/>
      <c r="AI106" s="337" t="s">
        <v>410</v>
      </c>
      <c r="AJ106" s="337"/>
      <c r="AK106" s="337"/>
      <c r="AL106" s="337"/>
      <c r="AM106" s="337" t="s">
        <v>507</v>
      </c>
      <c r="AN106" s="337"/>
      <c r="AO106" s="337"/>
      <c r="AP106" s="337"/>
      <c r="AQ106" s="362" t="s">
        <v>415</v>
      </c>
      <c r="AR106" s="363"/>
      <c r="AS106" s="363"/>
      <c r="AT106" s="363"/>
      <c r="AU106" s="362" t="s">
        <v>539</v>
      </c>
      <c r="AV106" s="363"/>
      <c r="AW106" s="363"/>
      <c r="AX106" s="364"/>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7" t="s">
        <v>388</v>
      </c>
      <c r="AF109" s="337"/>
      <c r="AG109" s="337"/>
      <c r="AH109" s="337"/>
      <c r="AI109" s="337" t="s">
        <v>410</v>
      </c>
      <c r="AJ109" s="337"/>
      <c r="AK109" s="337"/>
      <c r="AL109" s="337"/>
      <c r="AM109" s="337" t="s">
        <v>507</v>
      </c>
      <c r="AN109" s="337"/>
      <c r="AO109" s="337"/>
      <c r="AP109" s="337"/>
      <c r="AQ109" s="362" t="s">
        <v>415</v>
      </c>
      <c r="AR109" s="363"/>
      <c r="AS109" s="363"/>
      <c r="AT109" s="363"/>
      <c r="AU109" s="362" t="s">
        <v>539</v>
      </c>
      <c r="AV109" s="363"/>
      <c r="AW109" s="363"/>
      <c r="AX109" s="364"/>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7" t="s">
        <v>388</v>
      </c>
      <c r="AF112" s="337"/>
      <c r="AG112" s="337"/>
      <c r="AH112" s="337"/>
      <c r="AI112" s="337" t="s">
        <v>410</v>
      </c>
      <c r="AJ112" s="337"/>
      <c r="AK112" s="337"/>
      <c r="AL112" s="337"/>
      <c r="AM112" s="337" t="s">
        <v>507</v>
      </c>
      <c r="AN112" s="337"/>
      <c r="AO112" s="337"/>
      <c r="AP112" s="337"/>
      <c r="AQ112" s="362" t="s">
        <v>415</v>
      </c>
      <c r="AR112" s="363"/>
      <c r="AS112" s="363"/>
      <c r="AT112" s="363"/>
      <c r="AU112" s="362" t="s">
        <v>539</v>
      </c>
      <c r="AV112" s="363"/>
      <c r="AW112" s="363"/>
      <c r="AX112" s="364"/>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0"/>
      <c r="AF113" s="360"/>
      <c r="AG113" s="360"/>
      <c r="AH113" s="360"/>
      <c r="AI113" s="360"/>
      <c r="AJ113" s="360"/>
      <c r="AK113" s="360"/>
      <c r="AL113" s="360"/>
      <c r="AM113" s="360"/>
      <c r="AN113" s="360"/>
      <c r="AO113" s="360"/>
      <c r="AP113" s="360"/>
      <c r="AQ113" s="365"/>
      <c r="AR113" s="366"/>
      <c r="AS113" s="366"/>
      <c r="AT113" s="810"/>
      <c r="AU113" s="360"/>
      <c r="AV113" s="360"/>
      <c r="AW113" s="360"/>
      <c r="AX113" s="361"/>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5"/>
      <c r="AC114" s="406"/>
      <c r="AD114" s="407"/>
      <c r="AE114" s="368"/>
      <c r="AF114" s="368"/>
      <c r="AG114" s="368"/>
      <c r="AH114" s="368"/>
      <c r="AI114" s="368"/>
      <c r="AJ114" s="368"/>
      <c r="AK114" s="368"/>
      <c r="AL114" s="368"/>
      <c r="AM114" s="368"/>
      <c r="AN114" s="368"/>
      <c r="AO114" s="368"/>
      <c r="AP114" s="368"/>
      <c r="AQ114" s="365"/>
      <c r="AR114" s="366"/>
      <c r="AS114" s="366"/>
      <c r="AT114" s="810"/>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7" t="s">
        <v>388</v>
      </c>
      <c r="AF115" s="337"/>
      <c r="AG115" s="337"/>
      <c r="AH115" s="337"/>
      <c r="AI115" s="337" t="s">
        <v>410</v>
      </c>
      <c r="AJ115" s="337"/>
      <c r="AK115" s="337"/>
      <c r="AL115" s="337"/>
      <c r="AM115" s="337" t="s">
        <v>507</v>
      </c>
      <c r="AN115" s="337"/>
      <c r="AO115" s="337"/>
      <c r="AP115" s="337"/>
      <c r="AQ115" s="338" t="s">
        <v>540</v>
      </c>
      <c r="AR115" s="339"/>
      <c r="AS115" s="339"/>
      <c r="AT115" s="339"/>
      <c r="AU115" s="339"/>
      <c r="AV115" s="339"/>
      <c r="AW115" s="339"/>
      <c r="AX115" s="340"/>
    </row>
    <row r="116" spans="1:51" ht="23.25" customHeight="1" x14ac:dyDescent="0.15">
      <c r="A116" s="292"/>
      <c r="B116" s="293"/>
      <c r="C116" s="293"/>
      <c r="D116" s="293"/>
      <c r="E116" s="293"/>
      <c r="F116" s="294"/>
      <c r="G116" s="353" t="s">
        <v>725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726</v>
      </c>
      <c r="AC116" s="301"/>
      <c r="AD116" s="302"/>
      <c r="AE116" s="360">
        <v>98</v>
      </c>
      <c r="AF116" s="360"/>
      <c r="AG116" s="360"/>
      <c r="AH116" s="360"/>
      <c r="AI116" s="360">
        <v>25</v>
      </c>
      <c r="AJ116" s="360"/>
      <c r="AK116" s="360"/>
      <c r="AL116" s="360"/>
      <c r="AM116" s="360">
        <v>48</v>
      </c>
      <c r="AN116" s="360"/>
      <c r="AO116" s="360"/>
      <c r="AP116" s="360"/>
      <c r="AQ116" s="365">
        <v>48</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727</v>
      </c>
      <c r="AC117" s="345"/>
      <c r="AD117" s="346"/>
      <c r="AE117" s="306" t="s">
        <v>728</v>
      </c>
      <c r="AF117" s="306"/>
      <c r="AG117" s="306"/>
      <c r="AH117" s="306"/>
      <c r="AI117" s="306" t="s">
        <v>729</v>
      </c>
      <c r="AJ117" s="306"/>
      <c r="AK117" s="306"/>
      <c r="AL117" s="306"/>
      <c r="AM117" s="306" t="s">
        <v>798</v>
      </c>
      <c r="AN117" s="306"/>
      <c r="AO117" s="306"/>
      <c r="AP117" s="306"/>
      <c r="AQ117" s="306" t="s">
        <v>800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7" t="s">
        <v>388</v>
      </c>
      <c r="AF118" s="337"/>
      <c r="AG118" s="337"/>
      <c r="AH118" s="337"/>
      <c r="AI118" s="337" t="s">
        <v>410</v>
      </c>
      <c r="AJ118" s="337"/>
      <c r="AK118" s="337"/>
      <c r="AL118" s="337"/>
      <c r="AM118" s="337" t="s">
        <v>507</v>
      </c>
      <c r="AN118" s="337"/>
      <c r="AO118" s="337"/>
      <c r="AP118" s="337"/>
      <c r="AQ118" s="338" t="s">
        <v>540</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356</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7" t="s">
        <v>388</v>
      </c>
      <c r="AF121" s="337"/>
      <c r="AG121" s="337"/>
      <c r="AH121" s="337"/>
      <c r="AI121" s="337" t="s">
        <v>410</v>
      </c>
      <c r="AJ121" s="337"/>
      <c r="AK121" s="337"/>
      <c r="AL121" s="337"/>
      <c r="AM121" s="337" t="s">
        <v>507</v>
      </c>
      <c r="AN121" s="337"/>
      <c r="AO121" s="337"/>
      <c r="AP121" s="337"/>
      <c r="AQ121" s="338" t="s">
        <v>540</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358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356</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7" t="s">
        <v>388</v>
      </c>
      <c r="AF124" s="337"/>
      <c r="AG124" s="337"/>
      <c r="AH124" s="337"/>
      <c r="AI124" s="337" t="s">
        <v>410</v>
      </c>
      <c r="AJ124" s="337"/>
      <c r="AK124" s="337"/>
      <c r="AL124" s="337"/>
      <c r="AM124" s="337" t="s">
        <v>507</v>
      </c>
      <c r="AN124" s="337"/>
      <c r="AO124" s="337"/>
      <c r="AP124" s="337"/>
      <c r="AQ124" s="338" t="s">
        <v>540</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358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356</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388</v>
      </c>
      <c r="AF127" s="337"/>
      <c r="AG127" s="337"/>
      <c r="AH127" s="337"/>
      <c r="AI127" s="337" t="s">
        <v>410</v>
      </c>
      <c r="AJ127" s="337"/>
      <c r="AK127" s="337"/>
      <c r="AL127" s="337"/>
      <c r="AM127" s="337" t="s">
        <v>507</v>
      </c>
      <c r="AN127" s="337"/>
      <c r="AO127" s="337"/>
      <c r="AP127" s="337"/>
      <c r="AQ127" s="338" t="s">
        <v>540</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358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356</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2</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369</v>
      </c>
      <c r="AC134" s="224"/>
      <c r="AD134" s="224"/>
      <c r="AE134" s="266">
        <v>97</v>
      </c>
      <c r="AF134" s="167"/>
      <c r="AG134" s="167"/>
      <c r="AH134" s="167"/>
      <c r="AI134" s="266">
        <v>95</v>
      </c>
      <c r="AJ134" s="167"/>
      <c r="AK134" s="167"/>
      <c r="AL134" s="167"/>
      <c r="AM134" s="266"/>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369</v>
      </c>
      <c r="AC135" s="175"/>
      <c r="AD135" s="175"/>
      <c r="AE135" s="266">
        <v>95</v>
      </c>
      <c r="AF135" s="167"/>
      <c r="AG135" s="167"/>
      <c r="AH135" s="167"/>
      <c r="AI135" s="266">
        <v>95</v>
      </c>
      <c r="AJ135" s="167"/>
      <c r="AK135" s="167"/>
      <c r="AL135" s="167"/>
      <c r="AM135" s="266">
        <v>95</v>
      </c>
      <c r="AN135" s="167"/>
      <c r="AO135" s="167"/>
      <c r="AP135" s="167"/>
      <c r="AQ135" s="266" t="s">
        <v>715</v>
      </c>
      <c r="AR135" s="167"/>
      <c r="AS135" s="167"/>
      <c r="AT135" s="167"/>
      <c r="AU135" s="266">
        <v>95</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2</v>
      </c>
      <c r="AV137" s="178"/>
      <c r="AW137" s="179" t="s">
        <v>179</v>
      </c>
      <c r="AX137" s="180"/>
      <c r="AY137">
        <f>$AY$136</f>
        <v>1</v>
      </c>
    </row>
    <row r="138" spans="1:51" ht="39.75" customHeight="1" x14ac:dyDescent="0.15">
      <c r="A138" s="988"/>
      <c r="B138" s="253"/>
      <c r="C138" s="252"/>
      <c r="D138" s="253"/>
      <c r="E138" s="252"/>
      <c r="F138" s="314"/>
      <c r="G138" s="232" t="s">
        <v>733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369</v>
      </c>
      <c r="AC138" s="224"/>
      <c r="AD138" s="224"/>
      <c r="AE138" s="266">
        <v>97</v>
      </c>
      <c r="AF138" s="167"/>
      <c r="AG138" s="167"/>
      <c r="AH138" s="167"/>
      <c r="AI138" s="266">
        <v>95</v>
      </c>
      <c r="AJ138" s="167"/>
      <c r="AK138" s="167"/>
      <c r="AL138" s="167"/>
      <c r="AM138" s="266"/>
      <c r="AN138" s="167"/>
      <c r="AO138" s="167"/>
      <c r="AP138" s="167"/>
      <c r="AQ138" s="266" t="s">
        <v>715</v>
      </c>
      <c r="AR138" s="167"/>
      <c r="AS138" s="167"/>
      <c r="AT138" s="167"/>
      <c r="AU138" s="266" t="s">
        <v>715</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369</v>
      </c>
      <c r="AC139" s="175"/>
      <c r="AD139" s="175"/>
      <c r="AE139" s="266">
        <v>95</v>
      </c>
      <c r="AF139" s="167"/>
      <c r="AG139" s="167"/>
      <c r="AH139" s="167"/>
      <c r="AI139" s="266">
        <v>95</v>
      </c>
      <c r="AJ139" s="167"/>
      <c r="AK139" s="167"/>
      <c r="AL139" s="167"/>
      <c r="AM139" s="266">
        <v>95</v>
      </c>
      <c r="AN139" s="167"/>
      <c r="AO139" s="167"/>
      <c r="AP139" s="167"/>
      <c r="AQ139" s="266" t="s">
        <v>715</v>
      </c>
      <c r="AR139" s="167"/>
      <c r="AS139" s="167"/>
      <c r="AT139" s="167"/>
      <c r="AU139" s="266">
        <v>95</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56.6" customHeight="1" x14ac:dyDescent="0.15">
      <c r="A188" s="988"/>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801</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801</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801</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801</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801</v>
      </c>
      <c r="AN459" s="167"/>
      <c r="AO459" s="167"/>
      <c r="AP459" s="168"/>
      <c r="AQ459" s="166" t="s">
        <v>715</v>
      </c>
      <c r="AR459" s="167"/>
      <c r="AS459" s="167"/>
      <c r="AT459" s="168"/>
      <c r="AU459" s="167" t="s">
        <v>715</v>
      </c>
      <c r="AV459" s="167"/>
      <c r="AW459" s="167"/>
      <c r="AX459" s="208"/>
      <c r="AY459">
        <f t="shared" si="68"/>
        <v>1</v>
      </c>
    </row>
    <row r="460" spans="1:5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801</v>
      </c>
      <c r="AN460" s="167"/>
      <c r="AO460" s="167"/>
      <c r="AP460" s="168"/>
      <c r="AQ460" s="166" t="s">
        <v>715</v>
      </c>
      <c r="AR460" s="167"/>
      <c r="AS460" s="167"/>
      <c r="AT460" s="168"/>
      <c r="AU460" s="167" t="s">
        <v>715</v>
      </c>
      <c r="AV460" s="167"/>
      <c r="AW460" s="167"/>
      <c r="AX460" s="208"/>
      <c r="AY460">
        <f t="shared" si="68"/>
        <v>1</v>
      </c>
    </row>
    <row r="461" spans="1:51" hidden="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idden="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idden="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idden="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idden="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idden="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idden="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idden="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idden="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idden="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idden="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idden="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idden="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idden="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idden="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idden="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idden="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idden="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idden="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idden="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x14ac:dyDescent="0.15">
      <c r="A482" s="988"/>
      <c r="B482" s="253"/>
      <c r="C482" s="252"/>
      <c r="D482" s="253"/>
      <c r="E482" s="190" t="s">
        <v>803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4.25"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idden="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idden="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idden="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idden="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idden="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idden="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idden="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idden="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idden="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idden="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idden="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idden="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idden="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idden="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idden="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idden="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idden="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idden="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idden="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idden="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idden="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idden="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idden="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idden="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idden="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idden="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idden="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idden="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idden="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idden="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idden="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idden="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idden="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idden="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idden="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idden="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idden="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idden="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idden="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idden="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idden="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idden="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idden="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idden="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idden="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idden="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idden="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idden="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idden="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idden="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idden="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idden="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idden="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idden="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idden="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idden="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idden="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idden="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idden="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idden="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idden="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idden="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idden="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idden="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idden="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idden="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idden="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idden="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idden="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idden="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idden="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idden="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idden="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idden="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idden="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idden="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idden="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idden="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idden="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idden="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idden="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idden="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idden="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idden="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idden="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idden="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idden="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idden="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idden="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idden="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idden="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idden="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idden="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idden="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idden="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idden="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idden="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idden="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idden="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idden="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idden="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idden="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idden="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idden="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idden="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idden="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idden="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idden="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idden="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idden="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idden="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idden="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idden="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idden="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idden="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idden="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idden="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idden="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idden="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idden="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idden="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idden="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idden="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idden="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idden="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idden="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idden="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idden="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idden="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idden="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idden="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idden="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idden="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idden="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idden="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idden="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idden="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idden="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idden="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idden="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idden="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idden="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idden="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idden="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idden="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idden="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idden="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idden="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idden="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idden="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idden="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idden="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idden="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idden="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idden="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idden="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idden="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idden="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idden="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idden="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idden="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idden="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idden="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idden="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idden="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idden="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idden="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idden="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idden="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idden="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idden="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idden="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idden="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idden="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idden="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idden="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idden="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idden="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idden="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idden="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idden="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idden="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idden="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idden="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idden="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idden="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idden="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idden="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idden="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idden="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idden="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idden="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idden="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idden="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idden="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idden="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idden="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idden="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idden="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idden="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idden="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idden="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idden="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idden="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idden="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idden="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idden="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idden="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idden="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idden="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idden="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idden="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idden="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idden="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idden="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4.25" hidden="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14.25"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599999999999994"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743</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5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663" t="s">
        <v>753</v>
      </c>
      <c r="AH703" s="664"/>
      <c r="AI703" s="664"/>
      <c r="AJ703" s="664"/>
      <c r="AK703" s="664"/>
      <c r="AL703" s="664"/>
      <c r="AM703" s="664"/>
      <c r="AN703" s="664"/>
      <c r="AO703" s="664"/>
      <c r="AP703" s="664"/>
      <c r="AQ703" s="664"/>
      <c r="AR703" s="664"/>
      <c r="AS703" s="664"/>
      <c r="AT703" s="664"/>
      <c r="AU703" s="664"/>
      <c r="AV703" s="664"/>
      <c r="AW703" s="664"/>
      <c r="AX703" s="665"/>
    </row>
    <row r="704" spans="1:51" ht="5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743</v>
      </c>
      <c r="AE705" s="732"/>
      <c r="AF705" s="732"/>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751</v>
      </c>
      <c r="AE708" s="667"/>
      <c r="AF708" s="667"/>
      <c r="AG708" s="522" t="s">
        <v>715</v>
      </c>
      <c r="AH708" s="523"/>
      <c r="AI708" s="523"/>
      <c r="AJ708" s="523"/>
      <c r="AK708" s="523"/>
      <c r="AL708" s="523"/>
      <c r="AM708" s="523"/>
      <c r="AN708" s="523"/>
      <c r="AO708" s="523"/>
      <c r="AP708" s="523"/>
      <c r="AQ708" s="523"/>
      <c r="AR708" s="523"/>
      <c r="AS708" s="523"/>
      <c r="AT708" s="523"/>
      <c r="AU708" s="523"/>
      <c r="AV708" s="523"/>
      <c r="AW708" s="523"/>
      <c r="AX708" s="524"/>
    </row>
    <row r="709" spans="1:50" ht="63"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64.90000000000000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25.9"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715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751</v>
      </c>
      <c r="AE714" s="588"/>
      <c r="AF714" s="589"/>
      <c r="AG714" s="688" t="s">
        <v>715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758</v>
      </c>
      <c r="AH715" s="523"/>
      <c r="AI715" s="523"/>
      <c r="AJ715" s="523"/>
      <c r="AK715" s="523"/>
      <c r="AL715" s="523"/>
      <c r="AM715" s="523"/>
      <c r="AN715" s="523"/>
      <c r="AO715" s="523"/>
      <c r="AP715" s="523"/>
      <c r="AQ715" s="523"/>
      <c r="AR715" s="523"/>
      <c r="AS715" s="523"/>
      <c r="AT715" s="523"/>
      <c r="AU715" s="523"/>
      <c r="AV715" s="523"/>
      <c r="AW715" s="523"/>
      <c r="AX715" s="524"/>
    </row>
    <row r="716" spans="1:50" ht="63.6"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743</v>
      </c>
      <c r="AE716" s="755"/>
      <c r="AF716" s="755"/>
      <c r="AG716" s="663" t="s">
        <v>759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743</v>
      </c>
      <c r="AE717" s="185"/>
      <c r="AF717" s="185"/>
      <c r="AG717" s="663" t="s">
        <v>760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743</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751</v>
      </c>
      <c r="AE719" s="667"/>
      <c r="AF719" s="667"/>
      <c r="AG719" s="190" t="s">
        <v>747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2" customHeight="1" thickBot="1" x14ac:dyDescent="0.2">
      <c r="A729" s="761" t="s">
        <v>804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4" customHeight="1" thickBot="1" x14ac:dyDescent="0.2">
      <c r="A731" s="614" t="s">
        <v>138</v>
      </c>
      <c r="B731" s="615"/>
      <c r="C731" s="615"/>
      <c r="D731" s="615"/>
      <c r="E731" s="616"/>
      <c r="F731" s="679" t="s">
        <v>805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4" customHeight="1" thickBot="1" x14ac:dyDescent="0.2">
      <c r="A733" s="614" t="s">
        <v>138</v>
      </c>
      <c r="B733" s="615"/>
      <c r="C733" s="615"/>
      <c r="D733" s="615"/>
      <c r="E733" s="616"/>
      <c r="F733" s="762" t="s">
        <v>807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4" customHeight="1" thickBot="1" x14ac:dyDescent="0.2">
      <c r="A735" s="607" t="s">
        <v>806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137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147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767</v>
      </c>
      <c r="H789" s="446"/>
      <c r="I789" s="446"/>
      <c r="J789" s="446"/>
      <c r="K789" s="447"/>
      <c r="L789" s="448" t="s">
        <v>768</v>
      </c>
      <c r="M789" s="449"/>
      <c r="N789" s="449"/>
      <c r="O789" s="449"/>
      <c r="P789" s="449"/>
      <c r="Q789" s="449"/>
      <c r="R789" s="449"/>
      <c r="S789" s="449"/>
      <c r="T789" s="449"/>
      <c r="U789" s="449"/>
      <c r="V789" s="449"/>
      <c r="W789" s="449"/>
      <c r="X789" s="450"/>
      <c r="Y789" s="451">
        <v>1.5</v>
      </c>
      <c r="Z789" s="452"/>
      <c r="AA789" s="452"/>
      <c r="AB789" s="553"/>
      <c r="AC789" s="445" t="s">
        <v>769</v>
      </c>
      <c r="AD789" s="446"/>
      <c r="AE789" s="446"/>
      <c r="AF789" s="446"/>
      <c r="AG789" s="447"/>
      <c r="AH789" s="448" t="s">
        <v>772</v>
      </c>
      <c r="AI789" s="449"/>
      <c r="AJ789" s="449"/>
      <c r="AK789" s="449"/>
      <c r="AL789" s="449"/>
      <c r="AM789" s="449"/>
      <c r="AN789" s="449"/>
      <c r="AO789" s="449"/>
      <c r="AP789" s="449"/>
      <c r="AQ789" s="449"/>
      <c r="AR789" s="449"/>
      <c r="AS789" s="449"/>
      <c r="AT789" s="450"/>
      <c r="AU789" s="451">
        <v>81</v>
      </c>
      <c r="AV789" s="452"/>
      <c r="AW789" s="452"/>
      <c r="AX789" s="453"/>
    </row>
    <row r="790" spans="1:51" ht="24.75" customHeight="1" x14ac:dyDescent="0.15">
      <c r="A790" s="552"/>
      <c r="B790" s="759"/>
      <c r="C790" s="759"/>
      <c r="D790" s="759"/>
      <c r="E790" s="759"/>
      <c r="F790" s="760"/>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t="s">
        <v>770</v>
      </c>
      <c r="AD790" s="351"/>
      <c r="AE790" s="351"/>
      <c r="AF790" s="351"/>
      <c r="AG790" s="352"/>
      <c r="AH790" s="400" t="s">
        <v>773</v>
      </c>
      <c r="AI790" s="401"/>
      <c r="AJ790" s="401"/>
      <c r="AK790" s="401"/>
      <c r="AL790" s="401"/>
      <c r="AM790" s="401"/>
      <c r="AN790" s="401"/>
      <c r="AO790" s="401"/>
      <c r="AP790" s="401"/>
      <c r="AQ790" s="401"/>
      <c r="AR790" s="401"/>
      <c r="AS790" s="401"/>
      <c r="AT790" s="402"/>
      <c r="AU790" s="397">
        <v>392</v>
      </c>
      <c r="AV790" s="398"/>
      <c r="AW790" s="398"/>
      <c r="AX790" s="399"/>
    </row>
    <row r="791" spans="1:51" ht="24.75" customHeight="1" x14ac:dyDescent="0.15">
      <c r="A791" s="552"/>
      <c r="B791" s="759"/>
      <c r="C791" s="759"/>
      <c r="D791" s="759"/>
      <c r="E791" s="759"/>
      <c r="F791" s="760"/>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t="s">
        <v>771</v>
      </c>
      <c r="AD791" s="351"/>
      <c r="AE791" s="351"/>
      <c r="AF791" s="351"/>
      <c r="AG791" s="352"/>
      <c r="AH791" s="400" t="s">
        <v>774</v>
      </c>
      <c r="AI791" s="401"/>
      <c r="AJ791" s="401"/>
      <c r="AK791" s="401"/>
      <c r="AL791" s="401"/>
      <c r="AM791" s="401"/>
      <c r="AN791" s="401"/>
      <c r="AO791" s="401"/>
      <c r="AP791" s="401"/>
      <c r="AQ791" s="401"/>
      <c r="AR791" s="401"/>
      <c r="AS791" s="401"/>
      <c r="AT791" s="402"/>
      <c r="AU791" s="397">
        <v>69</v>
      </c>
      <c r="AV791" s="398"/>
      <c r="AW791" s="398"/>
      <c r="AX791" s="399"/>
    </row>
    <row r="792" spans="1:51" ht="24.75" hidden="1" customHeight="1" x14ac:dyDescent="0.15">
      <c r="A792" s="552"/>
      <c r="B792" s="759"/>
      <c r="C792" s="759"/>
      <c r="D792" s="759"/>
      <c r="E792" s="759"/>
      <c r="F792" s="760"/>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2"/>
      <c r="B793" s="759"/>
      <c r="C793" s="759"/>
      <c r="D793" s="759"/>
      <c r="E793" s="759"/>
      <c r="F793" s="760"/>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2"/>
      <c r="B794" s="759"/>
      <c r="C794" s="759"/>
      <c r="D794" s="759"/>
      <c r="E794" s="759"/>
      <c r="F794" s="760"/>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2"/>
      <c r="B795" s="759"/>
      <c r="C795" s="759"/>
      <c r="D795" s="759"/>
      <c r="E795" s="759"/>
      <c r="F795" s="760"/>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2"/>
      <c r="B796" s="759"/>
      <c r="C796" s="759"/>
      <c r="D796" s="759"/>
      <c r="E796" s="759"/>
      <c r="F796" s="760"/>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2"/>
      <c r="B797" s="759"/>
      <c r="C797" s="759"/>
      <c r="D797" s="759"/>
      <c r="E797" s="759"/>
      <c r="F797" s="760"/>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2"/>
      <c r="B798" s="759"/>
      <c r="C798" s="759"/>
      <c r="D798" s="759"/>
      <c r="E798" s="759"/>
      <c r="F798" s="760"/>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2"/>
      <c r="B799" s="759"/>
      <c r="C799" s="759"/>
      <c r="D799" s="759"/>
      <c r="E799" s="759"/>
      <c r="F799" s="760"/>
      <c r="G799" s="408" t="s">
        <v>20</v>
      </c>
      <c r="H799" s="409"/>
      <c r="I799" s="409"/>
      <c r="J799" s="409"/>
      <c r="K799" s="409"/>
      <c r="L799" s="410"/>
      <c r="M799" s="411"/>
      <c r="N799" s="411"/>
      <c r="O799" s="411"/>
      <c r="P799" s="411"/>
      <c r="Q799" s="411"/>
      <c r="R799" s="411"/>
      <c r="S799" s="411"/>
      <c r="T799" s="411"/>
      <c r="U799" s="411"/>
      <c r="V799" s="411"/>
      <c r="W799" s="411"/>
      <c r="X799" s="412"/>
      <c r="Y799" s="413">
        <f>SUM(Y789:AB798)</f>
        <v>1.5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542</v>
      </c>
      <c r="AV799" s="414"/>
      <c r="AW799" s="414"/>
      <c r="AX799" s="416"/>
    </row>
    <row r="800" spans="1:51" ht="24.75" customHeight="1" x14ac:dyDescent="0.15">
      <c r="A800" s="552"/>
      <c r="B800" s="759"/>
      <c r="C800" s="759"/>
      <c r="D800" s="759"/>
      <c r="E800" s="759"/>
      <c r="F800" s="760"/>
      <c r="G800" s="435" t="s">
        <v>766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765</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767</v>
      </c>
      <c r="H802" s="446"/>
      <c r="I802" s="446"/>
      <c r="J802" s="446"/>
      <c r="K802" s="447"/>
      <c r="L802" s="448" t="s">
        <v>775</v>
      </c>
      <c r="M802" s="449"/>
      <c r="N802" s="449"/>
      <c r="O802" s="449"/>
      <c r="P802" s="449"/>
      <c r="Q802" s="449"/>
      <c r="R802" s="449"/>
      <c r="S802" s="449"/>
      <c r="T802" s="449"/>
      <c r="U802" s="449"/>
      <c r="V802" s="449"/>
      <c r="W802" s="449"/>
      <c r="X802" s="450"/>
      <c r="Y802" s="451">
        <v>5</v>
      </c>
      <c r="Z802" s="452"/>
      <c r="AA802" s="452"/>
      <c r="AB802" s="553"/>
      <c r="AC802" s="445" t="s">
        <v>776</v>
      </c>
      <c r="AD802" s="446"/>
      <c r="AE802" s="446"/>
      <c r="AF802" s="446"/>
      <c r="AG802" s="447"/>
      <c r="AH802" s="448" t="s">
        <v>777</v>
      </c>
      <c r="AI802" s="449"/>
      <c r="AJ802" s="449"/>
      <c r="AK802" s="449"/>
      <c r="AL802" s="449"/>
      <c r="AM802" s="449"/>
      <c r="AN802" s="449"/>
      <c r="AO802" s="449"/>
      <c r="AP802" s="449"/>
      <c r="AQ802" s="449"/>
      <c r="AR802" s="449"/>
      <c r="AS802" s="449"/>
      <c r="AT802" s="450"/>
      <c r="AU802" s="451">
        <v>10</v>
      </c>
      <c r="AV802" s="452"/>
      <c r="AW802" s="452"/>
      <c r="AX802" s="453"/>
      <c r="AY802">
        <f t="shared" ref="AY802:AY812" si="115">$AY$800</f>
        <v>2</v>
      </c>
    </row>
    <row r="803" spans="1:51" ht="24.75" hidden="1" customHeight="1" x14ac:dyDescent="0.15">
      <c r="A803" s="552"/>
      <c r="B803" s="759"/>
      <c r="C803" s="759"/>
      <c r="D803" s="759"/>
      <c r="E803" s="759"/>
      <c r="F803" s="760"/>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x14ac:dyDescent="0.15">
      <c r="A804" s="552"/>
      <c r="B804" s="759"/>
      <c r="C804" s="759"/>
      <c r="D804" s="759"/>
      <c r="E804" s="759"/>
      <c r="F804" s="760"/>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52"/>
      <c r="B805" s="759"/>
      <c r="C805" s="759"/>
      <c r="D805" s="759"/>
      <c r="E805" s="759"/>
      <c r="F805" s="760"/>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52"/>
      <c r="B806" s="759"/>
      <c r="C806" s="759"/>
      <c r="D806" s="759"/>
      <c r="E806" s="759"/>
      <c r="F806" s="760"/>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52"/>
      <c r="B807" s="759"/>
      <c r="C807" s="759"/>
      <c r="D807" s="759"/>
      <c r="E807" s="759"/>
      <c r="F807" s="760"/>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52"/>
      <c r="B808" s="759"/>
      <c r="C808" s="759"/>
      <c r="D808" s="759"/>
      <c r="E808" s="759"/>
      <c r="F808" s="760"/>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52"/>
      <c r="B809" s="759"/>
      <c r="C809" s="759"/>
      <c r="D809" s="759"/>
      <c r="E809" s="759"/>
      <c r="F809" s="760"/>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52"/>
      <c r="B810" s="759"/>
      <c r="C810" s="759"/>
      <c r="D810" s="759"/>
      <c r="E810" s="759"/>
      <c r="F810" s="760"/>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52"/>
      <c r="B811" s="759"/>
      <c r="C811" s="759"/>
      <c r="D811" s="759"/>
      <c r="E811" s="759"/>
      <c r="F811" s="760"/>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x14ac:dyDescent="0.15">
      <c r="A812" s="552"/>
      <c r="B812" s="759"/>
      <c r="C812" s="759"/>
      <c r="D812" s="759"/>
      <c r="E812" s="759"/>
      <c r="F812" s="760"/>
      <c r="G812" s="408" t="s">
        <v>20</v>
      </c>
      <c r="H812" s="409"/>
      <c r="I812" s="409"/>
      <c r="J812" s="409"/>
      <c r="K812" s="409"/>
      <c r="L812" s="410"/>
      <c r="M812" s="411"/>
      <c r="N812" s="411"/>
      <c r="O812" s="411"/>
      <c r="P812" s="411"/>
      <c r="Q812" s="411"/>
      <c r="R812" s="411"/>
      <c r="S812" s="411"/>
      <c r="T812" s="411"/>
      <c r="U812" s="411"/>
      <c r="V812" s="411"/>
      <c r="W812" s="411"/>
      <c r="X812" s="412"/>
      <c r="Y812" s="413">
        <f>SUM(Y802:AB811)</f>
        <v>5</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10</v>
      </c>
      <c r="AV812" s="414"/>
      <c r="AW812" s="414"/>
      <c r="AX812" s="416"/>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2"/>
      <c r="B817" s="759"/>
      <c r="C817" s="759"/>
      <c r="D817" s="759"/>
      <c r="E817" s="759"/>
      <c r="F817" s="760"/>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2"/>
      <c r="B818" s="759"/>
      <c r="C818" s="759"/>
      <c r="D818" s="759"/>
      <c r="E818" s="759"/>
      <c r="F818" s="760"/>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2"/>
      <c r="B819" s="759"/>
      <c r="C819" s="759"/>
      <c r="D819" s="759"/>
      <c r="E819" s="759"/>
      <c r="F819" s="760"/>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2"/>
      <c r="B820" s="759"/>
      <c r="C820" s="759"/>
      <c r="D820" s="759"/>
      <c r="E820" s="759"/>
      <c r="F820" s="760"/>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2"/>
      <c r="B821" s="759"/>
      <c r="C821" s="759"/>
      <c r="D821" s="759"/>
      <c r="E821" s="759"/>
      <c r="F821" s="760"/>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2"/>
      <c r="B822" s="759"/>
      <c r="C822" s="759"/>
      <c r="D822" s="759"/>
      <c r="E822" s="759"/>
      <c r="F822" s="760"/>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2"/>
      <c r="B823" s="759"/>
      <c r="C823" s="759"/>
      <c r="D823" s="759"/>
      <c r="E823" s="759"/>
      <c r="F823" s="760"/>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2"/>
      <c r="B824" s="759"/>
      <c r="C824" s="759"/>
      <c r="D824" s="759"/>
      <c r="E824" s="759"/>
      <c r="F824" s="760"/>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2"/>
      <c r="B825" s="759"/>
      <c r="C825" s="759"/>
      <c r="D825" s="759"/>
      <c r="E825" s="759"/>
      <c r="F825" s="760"/>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2"/>
      <c r="B830" s="759"/>
      <c r="C830" s="759"/>
      <c r="D830" s="759"/>
      <c r="E830" s="759"/>
      <c r="F830" s="760"/>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2"/>
      <c r="B831" s="759"/>
      <c r="C831" s="759"/>
      <c r="D831" s="759"/>
      <c r="E831" s="759"/>
      <c r="F831" s="760"/>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2"/>
      <c r="B832" s="759"/>
      <c r="C832" s="759"/>
      <c r="D832" s="759"/>
      <c r="E832" s="759"/>
      <c r="F832" s="760"/>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2"/>
      <c r="B833" s="759"/>
      <c r="C833" s="759"/>
      <c r="D833" s="759"/>
      <c r="E833" s="759"/>
      <c r="F833" s="760"/>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2"/>
      <c r="B834" s="759"/>
      <c r="C834" s="759"/>
      <c r="D834" s="759"/>
      <c r="E834" s="759"/>
      <c r="F834" s="760"/>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2"/>
      <c r="B835" s="759"/>
      <c r="C835" s="759"/>
      <c r="D835" s="759"/>
      <c r="E835" s="759"/>
      <c r="F835" s="760"/>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2"/>
      <c r="B836" s="759"/>
      <c r="C836" s="759"/>
      <c r="D836" s="759"/>
      <c r="E836" s="759"/>
      <c r="F836" s="760"/>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2"/>
      <c r="B837" s="759"/>
      <c r="C837" s="759"/>
      <c r="D837" s="759"/>
      <c r="E837" s="759"/>
      <c r="F837" s="760"/>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2"/>
      <c r="B838" s="759"/>
      <c r="C838" s="759"/>
      <c r="D838" s="759"/>
      <c r="E838" s="759"/>
      <c r="F838" s="760"/>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336</v>
      </c>
      <c r="AD844" s="277"/>
      <c r="AE844" s="277"/>
      <c r="AF844" s="277"/>
      <c r="AG844" s="277"/>
      <c r="AH844" s="347" t="s">
        <v>365</v>
      </c>
      <c r="AI844" s="349"/>
      <c r="AJ844" s="349"/>
      <c r="AK844" s="349"/>
      <c r="AL844" s="349" t="s">
        <v>21</v>
      </c>
      <c r="AM844" s="349"/>
      <c r="AN844" s="349"/>
      <c r="AO844" s="422"/>
      <c r="AP844" s="423" t="s">
        <v>298</v>
      </c>
      <c r="AQ844" s="423"/>
      <c r="AR844" s="423"/>
      <c r="AS844" s="423"/>
      <c r="AT844" s="423"/>
      <c r="AU844" s="423"/>
      <c r="AV844" s="423"/>
      <c r="AW844" s="423"/>
      <c r="AX844" s="423"/>
    </row>
    <row r="845" spans="1:51" ht="45" customHeight="1" x14ac:dyDescent="0.15">
      <c r="A845" s="403">
        <v>1</v>
      </c>
      <c r="B845" s="403">
        <v>1</v>
      </c>
      <c r="C845" s="417" t="s">
        <v>788</v>
      </c>
      <c r="D845" s="417" t="s">
        <v>788</v>
      </c>
      <c r="E845" s="417" t="s">
        <v>788</v>
      </c>
      <c r="F845" s="417" t="s">
        <v>788</v>
      </c>
      <c r="G845" s="417" t="s">
        <v>788</v>
      </c>
      <c r="H845" s="417" t="s">
        <v>788</v>
      </c>
      <c r="I845" s="417" t="s">
        <v>788</v>
      </c>
      <c r="J845" s="418">
        <v>1000020140007</v>
      </c>
      <c r="K845" s="419"/>
      <c r="L845" s="419"/>
      <c r="M845" s="419"/>
      <c r="N845" s="419"/>
      <c r="O845" s="419"/>
      <c r="P845" s="317" t="s">
        <v>778</v>
      </c>
      <c r="Q845" s="317"/>
      <c r="R845" s="317"/>
      <c r="S845" s="317"/>
      <c r="T845" s="317"/>
      <c r="U845" s="317"/>
      <c r="V845" s="317"/>
      <c r="W845" s="317"/>
      <c r="X845" s="317"/>
      <c r="Y845" s="318">
        <v>1.5</v>
      </c>
      <c r="Z845" s="319"/>
      <c r="AA845" s="319"/>
      <c r="AB845" s="320"/>
      <c r="AC845" s="322" t="s">
        <v>80</v>
      </c>
      <c r="AD845" s="323"/>
      <c r="AE845" s="323"/>
      <c r="AF845" s="323"/>
      <c r="AG845" s="323"/>
      <c r="AH845" s="329" t="s">
        <v>747</v>
      </c>
      <c r="AI845" s="330"/>
      <c r="AJ845" s="330"/>
      <c r="AK845" s="330"/>
      <c r="AL845" s="326" t="s">
        <v>747</v>
      </c>
      <c r="AM845" s="327"/>
      <c r="AN845" s="327"/>
      <c r="AO845" s="328"/>
      <c r="AP845" s="321" t="s">
        <v>747</v>
      </c>
      <c r="AQ845" s="321"/>
      <c r="AR845" s="321"/>
      <c r="AS845" s="321"/>
      <c r="AT845" s="321"/>
      <c r="AU845" s="321"/>
      <c r="AV845" s="321"/>
      <c r="AW845" s="321"/>
      <c r="AX845" s="321"/>
    </row>
    <row r="846" spans="1:51" ht="45" customHeight="1" x14ac:dyDescent="0.15">
      <c r="A846" s="403">
        <v>2</v>
      </c>
      <c r="B846" s="403">
        <v>1</v>
      </c>
      <c r="C846" s="420" t="s">
        <v>789</v>
      </c>
      <c r="D846" s="417" t="s">
        <v>789</v>
      </c>
      <c r="E846" s="417" t="s">
        <v>789</v>
      </c>
      <c r="F846" s="417" t="s">
        <v>789</v>
      </c>
      <c r="G846" s="417" t="s">
        <v>789</v>
      </c>
      <c r="H846" s="417" t="s">
        <v>789</v>
      </c>
      <c r="I846" s="417" t="s">
        <v>789</v>
      </c>
      <c r="J846" s="418">
        <v>6000020400009</v>
      </c>
      <c r="K846" s="419"/>
      <c r="L846" s="419"/>
      <c r="M846" s="419"/>
      <c r="N846" s="419"/>
      <c r="O846" s="419"/>
      <c r="P846" s="317" t="s">
        <v>778</v>
      </c>
      <c r="Q846" s="317"/>
      <c r="R846" s="317"/>
      <c r="S846" s="317"/>
      <c r="T846" s="317"/>
      <c r="U846" s="317"/>
      <c r="V846" s="317"/>
      <c r="W846" s="317"/>
      <c r="X846" s="317"/>
      <c r="Y846" s="318">
        <v>1.1000000000000001</v>
      </c>
      <c r="Z846" s="319"/>
      <c r="AA846" s="319"/>
      <c r="AB846" s="320"/>
      <c r="AC846" s="322" t="s">
        <v>80</v>
      </c>
      <c r="AD846" s="323"/>
      <c r="AE846" s="323"/>
      <c r="AF846" s="323"/>
      <c r="AG846" s="323"/>
      <c r="AH846" s="329" t="s">
        <v>747</v>
      </c>
      <c r="AI846" s="330"/>
      <c r="AJ846" s="330"/>
      <c r="AK846" s="330"/>
      <c r="AL846" s="326" t="s">
        <v>747</v>
      </c>
      <c r="AM846" s="327"/>
      <c r="AN846" s="327"/>
      <c r="AO846" s="328"/>
      <c r="AP846" s="321" t="s">
        <v>747</v>
      </c>
      <c r="AQ846" s="321"/>
      <c r="AR846" s="321"/>
      <c r="AS846" s="321"/>
      <c r="AT846" s="321"/>
      <c r="AU846" s="321"/>
      <c r="AV846" s="321"/>
      <c r="AW846" s="321"/>
      <c r="AX846" s="321"/>
      <c r="AY846">
        <f>COUNTA($C$846)</f>
        <v>1</v>
      </c>
    </row>
    <row r="847" spans="1:51" ht="45" customHeight="1" x14ac:dyDescent="0.15">
      <c r="A847" s="403">
        <v>3</v>
      </c>
      <c r="B847" s="403">
        <v>1</v>
      </c>
      <c r="C847" s="420" t="s">
        <v>790</v>
      </c>
      <c r="D847" s="417" t="s">
        <v>790</v>
      </c>
      <c r="E847" s="417" t="s">
        <v>790</v>
      </c>
      <c r="F847" s="417" t="s">
        <v>790</v>
      </c>
      <c r="G847" s="417" t="s">
        <v>790</v>
      </c>
      <c r="H847" s="417" t="s">
        <v>790</v>
      </c>
      <c r="I847" s="417" t="s">
        <v>790</v>
      </c>
      <c r="J847" s="418">
        <v>4000020270008</v>
      </c>
      <c r="K847" s="419"/>
      <c r="L847" s="419"/>
      <c r="M847" s="419"/>
      <c r="N847" s="419"/>
      <c r="O847" s="419"/>
      <c r="P847" s="421" t="s">
        <v>778</v>
      </c>
      <c r="Q847" s="317"/>
      <c r="R847" s="317"/>
      <c r="S847" s="317"/>
      <c r="T847" s="317"/>
      <c r="U847" s="317"/>
      <c r="V847" s="317"/>
      <c r="W847" s="317"/>
      <c r="X847" s="317"/>
      <c r="Y847" s="318">
        <v>1.1000000000000001</v>
      </c>
      <c r="Z847" s="319"/>
      <c r="AA847" s="319"/>
      <c r="AB847" s="320"/>
      <c r="AC847" s="322" t="s">
        <v>80</v>
      </c>
      <c r="AD847" s="323"/>
      <c r="AE847" s="323"/>
      <c r="AF847" s="323"/>
      <c r="AG847" s="323"/>
      <c r="AH847" s="329" t="s">
        <v>747</v>
      </c>
      <c r="AI847" s="330"/>
      <c r="AJ847" s="330"/>
      <c r="AK847" s="330"/>
      <c r="AL847" s="326" t="s">
        <v>747</v>
      </c>
      <c r="AM847" s="327"/>
      <c r="AN847" s="327"/>
      <c r="AO847" s="328"/>
      <c r="AP847" s="321" t="s">
        <v>747</v>
      </c>
      <c r="AQ847" s="321"/>
      <c r="AR847" s="321"/>
      <c r="AS847" s="321"/>
      <c r="AT847" s="321"/>
      <c r="AU847" s="321"/>
      <c r="AV847" s="321"/>
      <c r="AW847" s="321"/>
      <c r="AX847" s="321"/>
      <c r="AY847">
        <f>COUNTA($C$847)</f>
        <v>1</v>
      </c>
    </row>
    <row r="848" spans="1:51" ht="45" customHeight="1" x14ac:dyDescent="0.15">
      <c r="A848" s="403">
        <v>4</v>
      </c>
      <c r="B848" s="403">
        <v>1</v>
      </c>
      <c r="C848" s="420" t="s">
        <v>791</v>
      </c>
      <c r="D848" s="417" t="s">
        <v>791</v>
      </c>
      <c r="E848" s="417" t="s">
        <v>791</v>
      </c>
      <c r="F848" s="417" t="s">
        <v>791</v>
      </c>
      <c r="G848" s="417" t="s">
        <v>791</v>
      </c>
      <c r="H848" s="417" t="s">
        <v>791</v>
      </c>
      <c r="I848" s="417" t="s">
        <v>791</v>
      </c>
      <c r="J848" s="418">
        <v>7000020010006</v>
      </c>
      <c r="K848" s="419"/>
      <c r="L848" s="419"/>
      <c r="M848" s="419"/>
      <c r="N848" s="419"/>
      <c r="O848" s="419"/>
      <c r="P848" s="421" t="s">
        <v>778</v>
      </c>
      <c r="Q848" s="317"/>
      <c r="R848" s="317"/>
      <c r="S848" s="317"/>
      <c r="T848" s="317"/>
      <c r="U848" s="317"/>
      <c r="V848" s="317"/>
      <c r="W848" s="317"/>
      <c r="X848" s="317"/>
      <c r="Y848" s="318">
        <v>0.8</v>
      </c>
      <c r="Z848" s="319"/>
      <c r="AA848" s="319"/>
      <c r="AB848" s="320"/>
      <c r="AC848" s="322" t="s">
        <v>80</v>
      </c>
      <c r="AD848" s="323"/>
      <c r="AE848" s="323"/>
      <c r="AF848" s="323"/>
      <c r="AG848" s="323"/>
      <c r="AH848" s="329" t="s">
        <v>747</v>
      </c>
      <c r="AI848" s="330"/>
      <c r="AJ848" s="330"/>
      <c r="AK848" s="330"/>
      <c r="AL848" s="326" t="s">
        <v>747</v>
      </c>
      <c r="AM848" s="327"/>
      <c r="AN848" s="327"/>
      <c r="AO848" s="328"/>
      <c r="AP848" s="321" t="s">
        <v>747</v>
      </c>
      <c r="AQ848" s="321"/>
      <c r="AR848" s="321"/>
      <c r="AS848" s="321"/>
      <c r="AT848" s="321"/>
      <c r="AU848" s="321"/>
      <c r="AV848" s="321"/>
      <c r="AW848" s="321"/>
      <c r="AX848" s="321"/>
      <c r="AY848">
        <f>COUNTA($C$848)</f>
        <v>1</v>
      </c>
    </row>
    <row r="849" spans="1:51" ht="45" customHeight="1" x14ac:dyDescent="0.15">
      <c r="A849" s="403">
        <v>5</v>
      </c>
      <c r="B849" s="403">
        <v>1</v>
      </c>
      <c r="C849" s="420" t="s">
        <v>792</v>
      </c>
      <c r="D849" s="417" t="s">
        <v>792</v>
      </c>
      <c r="E849" s="417" t="s">
        <v>792</v>
      </c>
      <c r="F849" s="417" t="s">
        <v>792</v>
      </c>
      <c r="G849" s="417" t="s">
        <v>792</v>
      </c>
      <c r="H849" s="417" t="s">
        <v>792</v>
      </c>
      <c r="I849" s="417" t="s">
        <v>792</v>
      </c>
      <c r="J849" s="418">
        <v>8000020040002</v>
      </c>
      <c r="K849" s="419"/>
      <c r="L849" s="419"/>
      <c r="M849" s="419"/>
      <c r="N849" s="419"/>
      <c r="O849" s="419"/>
      <c r="P849" s="317" t="s">
        <v>778</v>
      </c>
      <c r="Q849" s="317"/>
      <c r="R849" s="317"/>
      <c r="S849" s="317"/>
      <c r="T849" s="317"/>
      <c r="U849" s="317"/>
      <c r="V849" s="317"/>
      <c r="W849" s="317"/>
      <c r="X849" s="317"/>
      <c r="Y849" s="318">
        <v>0.8</v>
      </c>
      <c r="Z849" s="319"/>
      <c r="AA849" s="319"/>
      <c r="AB849" s="320"/>
      <c r="AC849" s="322" t="s">
        <v>80</v>
      </c>
      <c r="AD849" s="323"/>
      <c r="AE849" s="323"/>
      <c r="AF849" s="323"/>
      <c r="AG849" s="323"/>
      <c r="AH849" s="329" t="s">
        <v>747</v>
      </c>
      <c r="AI849" s="330"/>
      <c r="AJ849" s="330"/>
      <c r="AK849" s="330"/>
      <c r="AL849" s="326" t="s">
        <v>747</v>
      </c>
      <c r="AM849" s="327"/>
      <c r="AN849" s="327"/>
      <c r="AO849" s="328"/>
      <c r="AP849" s="321" t="s">
        <v>747</v>
      </c>
      <c r="AQ849" s="321"/>
      <c r="AR849" s="321"/>
      <c r="AS849" s="321"/>
      <c r="AT849" s="321"/>
      <c r="AU849" s="321"/>
      <c r="AV849" s="321"/>
      <c r="AW849" s="321"/>
      <c r="AX849" s="321"/>
      <c r="AY849">
        <f>COUNTA($C$849)</f>
        <v>1</v>
      </c>
    </row>
    <row r="850" spans="1:51" ht="45" customHeight="1" x14ac:dyDescent="0.15">
      <c r="A850" s="403">
        <v>6</v>
      </c>
      <c r="B850" s="403">
        <v>1</v>
      </c>
      <c r="C850" s="420" t="s">
        <v>793</v>
      </c>
      <c r="D850" s="417" t="s">
        <v>793</v>
      </c>
      <c r="E850" s="417" t="s">
        <v>793</v>
      </c>
      <c r="F850" s="417" t="s">
        <v>793</v>
      </c>
      <c r="G850" s="417" t="s">
        <v>793</v>
      </c>
      <c r="H850" s="417" t="s">
        <v>793</v>
      </c>
      <c r="I850" s="417" t="s">
        <v>793</v>
      </c>
      <c r="J850" s="418">
        <v>1000020110001</v>
      </c>
      <c r="K850" s="419"/>
      <c r="L850" s="419"/>
      <c r="M850" s="419"/>
      <c r="N850" s="419"/>
      <c r="O850" s="419"/>
      <c r="P850" s="317" t="s">
        <v>778</v>
      </c>
      <c r="Q850" s="317"/>
      <c r="R850" s="317"/>
      <c r="S850" s="317"/>
      <c r="T850" s="317"/>
      <c r="U850" s="317"/>
      <c r="V850" s="317"/>
      <c r="W850" s="317"/>
      <c r="X850" s="317"/>
      <c r="Y850" s="318">
        <v>0.8</v>
      </c>
      <c r="Z850" s="319"/>
      <c r="AA850" s="319"/>
      <c r="AB850" s="320"/>
      <c r="AC850" s="322" t="s">
        <v>80</v>
      </c>
      <c r="AD850" s="323"/>
      <c r="AE850" s="323"/>
      <c r="AF850" s="323"/>
      <c r="AG850" s="323"/>
      <c r="AH850" s="329" t="s">
        <v>747</v>
      </c>
      <c r="AI850" s="330"/>
      <c r="AJ850" s="330"/>
      <c r="AK850" s="330"/>
      <c r="AL850" s="326" t="s">
        <v>747</v>
      </c>
      <c r="AM850" s="327"/>
      <c r="AN850" s="327"/>
      <c r="AO850" s="328"/>
      <c r="AP850" s="321" t="s">
        <v>747</v>
      </c>
      <c r="AQ850" s="321"/>
      <c r="AR850" s="321"/>
      <c r="AS850" s="321"/>
      <c r="AT850" s="321"/>
      <c r="AU850" s="321"/>
      <c r="AV850" s="321"/>
      <c r="AW850" s="321"/>
      <c r="AX850" s="321"/>
      <c r="AY850">
        <f>COUNTA($C$850)</f>
        <v>1</v>
      </c>
    </row>
    <row r="851" spans="1:51" ht="45" customHeight="1" x14ac:dyDescent="0.15">
      <c r="A851" s="403">
        <v>7</v>
      </c>
      <c r="B851" s="403">
        <v>1</v>
      </c>
      <c r="C851" s="420" t="s">
        <v>794</v>
      </c>
      <c r="D851" s="417" t="s">
        <v>794</v>
      </c>
      <c r="E851" s="417" t="s">
        <v>794</v>
      </c>
      <c r="F851" s="417" t="s">
        <v>794</v>
      </c>
      <c r="G851" s="417" t="s">
        <v>794</v>
      </c>
      <c r="H851" s="417" t="s">
        <v>794</v>
      </c>
      <c r="I851" s="417" t="s">
        <v>794</v>
      </c>
      <c r="J851" s="418">
        <v>4000020120006</v>
      </c>
      <c r="K851" s="419"/>
      <c r="L851" s="419"/>
      <c r="M851" s="419"/>
      <c r="N851" s="419"/>
      <c r="O851" s="419"/>
      <c r="P851" s="317" t="s">
        <v>778</v>
      </c>
      <c r="Q851" s="317"/>
      <c r="R851" s="317"/>
      <c r="S851" s="317"/>
      <c r="T851" s="317"/>
      <c r="U851" s="317"/>
      <c r="V851" s="317"/>
      <c r="W851" s="317"/>
      <c r="X851" s="317"/>
      <c r="Y851" s="318">
        <v>0.8</v>
      </c>
      <c r="Z851" s="319"/>
      <c r="AA851" s="319"/>
      <c r="AB851" s="320"/>
      <c r="AC851" s="322" t="s">
        <v>80</v>
      </c>
      <c r="AD851" s="323"/>
      <c r="AE851" s="323"/>
      <c r="AF851" s="323"/>
      <c r="AG851" s="323"/>
      <c r="AH851" s="329" t="s">
        <v>747</v>
      </c>
      <c r="AI851" s="330"/>
      <c r="AJ851" s="330"/>
      <c r="AK851" s="330"/>
      <c r="AL851" s="326" t="s">
        <v>747</v>
      </c>
      <c r="AM851" s="327"/>
      <c r="AN851" s="327"/>
      <c r="AO851" s="328"/>
      <c r="AP851" s="321" t="s">
        <v>747</v>
      </c>
      <c r="AQ851" s="321"/>
      <c r="AR851" s="321"/>
      <c r="AS851" s="321"/>
      <c r="AT851" s="321"/>
      <c r="AU851" s="321"/>
      <c r="AV851" s="321"/>
      <c r="AW851" s="321"/>
      <c r="AX851" s="321"/>
      <c r="AY851">
        <f>COUNTA($C$851)</f>
        <v>1</v>
      </c>
    </row>
    <row r="852" spans="1:51" ht="45" customHeight="1" x14ac:dyDescent="0.15">
      <c r="A852" s="403">
        <v>8</v>
      </c>
      <c r="B852" s="403">
        <v>1</v>
      </c>
      <c r="C852" s="417" t="s">
        <v>795</v>
      </c>
      <c r="D852" s="417" t="s">
        <v>795</v>
      </c>
      <c r="E852" s="417" t="s">
        <v>795</v>
      </c>
      <c r="F852" s="417" t="s">
        <v>795</v>
      </c>
      <c r="G852" s="417" t="s">
        <v>795</v>
      </c>
      <c r="H852" s="417" t="s">
        <v>795</v>
      </c>
      <c r="I852" s="417" t="s">
        <v>795</v>
      </c>
      <c r="J852" s="418">
        <v>5000020150002</v>
      </c>
      <c r="K852" s="419"/>
      <c r="L852" s="419"/>
      <c r="M852" s="419"/>
      <c r="N852" s="419"/>
      <c r="O852" s="419"/>
      <c r="P852" s="317" t="s">
        <v>778</v>
      </c>
      <c r="Q852" s="317"/>
      <c r="R852" s="317"/>
      <c r="S852" s="317"/>
      <c r="T852" s="317"/>
      <c r="U852" s="317"/>
      <c r="V852" s="317"/>
      <c r="W852" s="317"/>
      <c r="X852" s="317"/>
      <c r="Y852" s="318">
        <v>0.8</v>
      </c>
      <c r="Z852" s="319"/>
      <c r="AA852" s="319"/>
      <c r="AB852" s="320"/>
      <c r="AC852" s="322" t="s">
        <v>80</v>
      </c>
      <c r="AD852" s="323"/>
      <c r="AE852" s="323"/>
      <c r="AF852" s="323"/>
      <c r="AG852" s="323"/>
      <c r="AH852" s="329" t="s">
        <v>747</v>
      </c>
      <c r="AI852" s="330"/>
      <c r="AJ852" s="330"/>
      <c r="AK852" s="330"/>
      <c r="AL852" s="326" t="s">
        <v>747</v>
      </c>
      <c r="AM852" s="327"/>
      <c r="AN852" s="327"/>
      <c r="AO852" s="328"/>
      <c r="AP852" s="321" t="s">
        <v>747</v>
      </c>
      <c r="AQ852" s="321"/>
      <c r="AR852" s="321"/>
      <c r="AS852" s="321"/>
      <c r="AT852" s="321"/>
      <c r="AU852" s="321"/>
      <c r="AV852" s="321"/>
      <c r="AW852" s="321"/>
      <c r="AX852" s="321"/>
      <c r="AY852">
        <f>COUNTA($C$852)</f>
        <v>1</v>
      </c>
    </row>
    <row r="853" spans="1:51" ht="45" customHeight="1" x14ac:dyDescent="0.15">
      <c r="A853" s="403">
        <v>9</v>
      </c>
      <c r="B853" s="403">
        <v>1</v>
      </c>
      <c r="C853" s="417" t="s">
        <v>796</v>
      </c>
      <c r="D853" s="417" t="s">
        <v>796</v>
      </c>
      <c r="E853" s="417" t="s">
        <v>796</v>
      </c>
      <c r="F853" s="417" t="s">
        <v>796</v>
      </c>
      <c r="G853" s="417" t="s">
        <v>796</v>
      </c>
      <c r="H853" s="417" t="s">
        <v>796</v>
      </c>
      <c r="I853" s="417" t="s">
        <v>796</v>
      </c>
      <c r="J853" s="418">
        <v>8000020280003</v>
      </c>
      <c r="K853" s="419"/>
      <c r="L853" s="419"/>
      <c r="M853" s="419"/>
      <c r="N853" s="419"/>
      <c r="O853" s="419"/>
      <c r="P853" s="317" t="s">
        <v>778</v>
      </c>
      <c r="Q853" s="317"/>
      <c r="R853" s="317"/>
      <c r="S853" s="317"/>
      <c r="T853" s="317"/>
      <c r="U853" s="317"/>
      <c r="V853" s="317"/>
      <c r="W853" s="317"/>
      <c r="X853" s="317"/>
      <c r="Y853" s="318">
        <v>0.8</v>
      </c>
      <c r="Z853" s="319"/>
      <c r="AA853" s="319"/>
      <c r="AB853" s="320"/>
      <c r="AC853" s="322" t="s">
        <v>80</v>
      </c>
      <c r="AD853" s="323"/>
      <c r="AE853" s="323"/>
      <c r="AF853" s="323"/>
      <c r="AG853" s="323"/>
      <c r="AH853" s="329" t="s">
        <v>747</v>
      </c>
      <c r="AI853" s="330"/>
      <c r="AJ853" s="330"/>
      <c r="AK853" s="330"/>
      <c r="AL853" s="326" t="s">
        <v>747</v>
      </c>
      <c r="AM853" s="327"/>
      <c r="AN853" s="327"/>
      <c r="AO853" s="328"/>
      <c r="AP853" s="321" t="s">
        <v>747</v>
      </c>
      <c r="AQ853" s="321"/>
      <c r="AR853" s="321"/>
      <c r="AS853" s="321"/>
      <c r="AT853" s="321"/>
      <c r="AU853" s="321"/>
      <c r="AV853" s="321"/>
      <c r="AW853" s="321"/>
      <c r="AX853" s="321"/>
      <c r="AY853">
        <f>COUNTA($C$853)</f>
        <v>1</v>
      </c>
    </row>
    <row r="854" spans="1:51" ht="45" customHeight="1" x14ac:dyDescent="0.15">
      <c r="A854" s="403">
        <v>10</v>
      </c>
      <c r="B854" s="403">
        <v>1</v>
      </c>
      <c r="C854" s="417" t="s">
        <v>797</v>
      </c>
      <c r="D854" s="417" t="s">
        <v>797</v>
      </c>
      <c r="E854" s="417" t="s">
        <v>797</v>
      </c>
      <c r="F854" s="417" t="s">
        <v>797</v>
      </c>
      <c r="G854" s="417" t="s">
        <v>797</v>
      </c>
      <c r="H854" s="417" t="s">
        <v>797</v>
      </c>
      <c r="I854" s="417" t="s">
        <v>797</v>
      </c>
      <c r="J854" s="418">
        <v>7000020430005</v>
      </c>
      <c r="K854" s="419"/>
      <c r="L854" s="419"/>
      <c r="M854" s="419"/>
      <c r="N854" s="419"/>
      <c r="O854" s="419"/>
      <c r="P854" s="317" t="s">
        <v>778</v>
      </c>
      <c r="Q854" s="317"/>
      <c r="R854" s="317"/>
      <c r="S854" s="317"/>
      <c r="T854" s="317"/>
      <c r="U854" s="317"/>
      <c r="V854" s="317"/>
      <c r="W854" s="317"/>
      <c r="X854" s="317"/>
      <c r="Y854" s="318">
        <v>0.8</v>
      </c>
      <c r="Z854" s="319"/>
      <c r="AA854" s="319"/>
      <c r="AB854" s="320"/>
      <c r="AC854" s="322" t="s">
        <v>80</v>
      </c>
      <c r="AD854" s="323"/>
      <c r="AE854" s="323"/>
      <c r="AF854" s="323"/>
      <c r="AG854" s="323"/>
      <c r="AH854" s="329" t="s">
        <v>747</v>
      </c>
      <c r="AI854" s="330"/>
      <c r="AJ854" s="330"/>
      <c r="AK854" s="330"/>
      <c r="AL854" s="326" t="s">
        <v>747</v>
      </c>
      <c r="AM854" s="327"/>
      <c r="AN854" s="327"/>
      <c r="AO854" s="328"/>
      <c r="AP854" s="321" t="s">
        <v>747</v>
      </c>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336</v>
      </c>
      <c r="AD877" s="277"/>
      <c r="AE877" s="277"/>
      <c r="AF877" s="277"/>
      <c r="AG877" s="277"/>
      <c r="AH877" s="347" t="s">
        <v>365</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1</v>
      </c>
    </row>
    <row r="878" spans="1:51" ht="30" customHeight="1" x14ac:dyDescent="0.15">
      <c r="A878" s="403">
        <v>1</v>
      </c>
      <c r="B878" s="403">
        <v>1</v>
      </c>
      <c r="C878" s="420" t="s">
        <v>783</v>
      </c>
      <c r="D878" s="417"/>
      <c r="E878" s="417"/>
      <c r="F878" s="417"/>
      <c r="G878" s="417"/>
      <c r="H878" s="417"/>
      <c r="I878" s="417"/>
      <c r="J878" s="418">
        <v>3010005007409</v>
      </c>
      <c r="K878" s="419"/>
      <c r="L878" s="419"/>
      <c r="M878" s="419"/>
      <c r="N878" s="419"/>
      <c r="O878" s="419"/>
      <c r="P878" s="421" t="s">
        <v>784</v>
      </c>
      <c r="Q878" s="317"/>
      <c r="R878" s="317"/>
      <c r="S878" s="317"/>
      <c r="T878" s="317"/>
      <c r="U878" s="317"/>
      <c r="V878" s="317"/>
      <c r="W878" s="317"/>
      <c r="X878" s="317"/>
      <c r="Y878" s="318">
        <v>542</v>
      </c>
      <c r="Z878" s="319"/>
      <c r="AA878" s="319"/>
      <c r="AB878" s="320"/>
      <c r="AC878" s="322" t="s">
        <v>785</v>
      </c>
      <c r="AD878" s="323"/>
      <c r="AE878" s="323"/>
      <c r="AF878" s="323"/>
      <c r="AG878" s="323"/>
      <c r="AH878" s="329" t="s">
        <v>747</v>
      </c>
      <c r="AI878" s="330"/>
      <c r="AJ878" s="330"/>
      <c r="AK878" s="330"/>
      <c r="AL878" s="326" t="s">
        <v>747</v>
      </c>
      <c r="AM878" s="327"/>
      <c r="AN878" s="327"/>
      <c r="AO878" s="328"/>
      <c r="AP878" s="321" t="s">
        <v>747</v>
      </c>
      <c r="AQ878" s="321"/>
      <c r="AR878" s="321"/>
      <c r="AS878" s="321"/>
      <c r="AT878" s="321"/>
      <c r="AU878" s="321"/>
      <c r="AV878" s="321"/>
      <c r="AW878" s="321"/>
      <c r="AX878" s="321"/>
      <c r="AY878">
        <f t="shared" si="118"/>
        <v>1</v>
      </c>
    </row>
    <row r="879" spans="1:51" ht="30" hidden="1" customHeight="1" x14ac:dyDescent="0.15">
      <c r="A879" s="403">
        <v>2</v>
      </c>
      <c r="B879" s="403">
        <v>1</v>
      </c>
      <c r="C879" s="420"/>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329"/>
      <c r="AI879" s="330"/>
      <c r="AJ879" s="330"/>
      <c r="AK879" s="33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0"/>
      <c r="D880" s="417"/>
      <c r="E880" s="417"/>
      <c r="F880" s="417"/>
      <c r="G880" s="417"/>
      <c r="H880" s="417"/>
      <c r="I880" s="417"/>
      <c r="J880" s="418"/>
      <c r="K880" s="419"/>
      <c r="L880" s="419"/>
      <c r="M880" s="419"/>
      <c r="N880" s="419"/>
      <c r="O880" s="419"/>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0"/>
      <c r="D881" s="417"/>
      <c r="E881" s="417"/>
      <c r="F881" s="417"/>
      <c r="G881" s="417"/>
      <c r="H881" s="417"/>
      <c r="I881" s="417"/>
      <c r="J881" s="418"/>
      <c r="K881" s="419"/>
      <c r="L881" s="419"/>
      <c r="M881" s="419"/>
      <c r="N881" s="419"/>
      <c r="O881" s="419"/>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336</v>
      </c>
      <c r="AD910" s="277"/>
      <c r="AE910" s="277"/>
      <c r="AF910" s="277"/>
      <c r="AG910" s="277"/>
      <c r="AH910" s="347" t="s">
        <v>365</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1</v>
      </c>
    </row>
    <row r="911" spans="1:51" ht="30" customHeight="1" x14ac:dyDescent="0.15">
      <c r="A911" s="403">
        <v>1</v>
      </c>
      <c r="B911" s="403">
        <v>1</v>
      </c>
      <c r="C911" s="420" t="s">
        <v>779</v>
      </c>
      <c r="D911" s="417"/>
      <c r="E911" s="417"/>
      <c r="F911" s="417"/>
      <c r="G911" s="417"/>
      <c r="H911" s="417"/>
      <c r="I911" s="417"/>
      <c r="J911" s="418">
        <v>6011401007346</v>
      </c>
      <c r="K911" s="419"/>
      <c r="L911" s="419"/>
      <c r="M911" s="419"/>
      <c r="N911" s="419"/>
      <c r="O911" s="419"/>
      <c r="P911" s="421" t="s">
        <v>780</v>
      </c>
      <c r="Q911" s="317"/>
      <c r="R911" s="317"/>
      <c r="S911" s="317"/>
      <c r="T911" s="317"/>
      <c r="U911" s="317"/>
      <c r="V911" s="317"/>
      <c r="W911" s="317"/>
      <c r="X911" s="317"/>
      <c r="Y911" s="318">
        <v>5</v>
      </c>
      <c r="Z911" s="319"/>
      <c r="AA911" s="319"/>
      <c r="AB911" s="320"/>
      <c r="AC911" s="322" t="s">
        <v>370</v>
      </c>
      <c r="AD911" s="323"/>
      <c r="AE911" s="323"/>
      <c r="AF911" s="323"/>
      <c r="AG911" s="323"/>
      <c r="AH911" s="329">
        <v>1</v>
      </c>
      <c r="AI911" s="330"/>
      <c r="AJ911" s="330"/>
      <c r="AK911" s="330"/>
      <c r="AL911" s="326">
        <v>99</v>
      </c>
      <c r="AM911" s="327"/>
      <c r="AN911" s="327"/>
      <c r="AO911" s="328"/>
      <c r="AP911" s="321" t="s">
        <v>747</v>
      </c>
      <c r="AQ911" s="321"/>
      <c r="AR911" s="321"/>
      <c r="AS911" s="321"/>
      <c r="AT911" s="321"/>
      <c r="AU911" s="321"/>
      <c r="AV911" s="321"/>
      <c r="AW911" s="321"/>
      <c r="AX911" s="321"/>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336</v>
      </c>
      <c r="AD943" s="277"/>
      <c r="AE943" s="277"/>
      <c r="AF943" s="277"/>
      <c r="AG943" s="277"/>
      <c r="AH943" s="347" t="s">
        <v>365</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1</v>
      </c>
    </row>
    <row r="944" spans="1:51" ht="30" customHeight="1" x14ac:dyDescent="0.15">
      <c r="A944" s="403">
        <v>1</v>
      </c>
      <c r="B944" s="403">
        <v>1</v>
      </c>
      <c r="C944" s="420" t="s">
        <v>781</v>
      </c>
      <c r="D944" s="417"/>
      <c r="E944" s="417"/>
      <c r="F944" s="417"/>
      <c r="G944" s="417"/>
      <c r="H944" s="417"/>
      <c r="I944" s="417"/>
      <c r="J944" s="418" t="s">
        <v>747</v>
      </c>
      <c r="K944" s="419"/>
      <c r="L944" s="419"/>
      <c r="M944" s="419"/>
      <c r="N944" s="419"/>
      <c r="O944" s="419"/>
      <c r="P944" s="421" t="s">
        <v>782</v>
      </c>
      <c r="Q944" s="317"/>
      <c r="R944" s="317"/>
      <c r="S944" s="317"/>
      <c r="T944" s="317"/>
      <c r="U944" s="317"/>
      <c r="V944" s="317"/>
      <c r="W944" s="317"/>
      <c r="X944" s="317"/>
      <c r="Y944" s="318">
        <v>10</v>
      </c>
      <c r="Z944" s="319"/>
      <c r="AA944" s="319"/>
      <c r="AB944" s="320"/>
      <c r="AC944" s="322" t="s">
        <v>80</v>
      </c>
      <c r="AD944" s="323"/>
      <c r="AE944" s="323"/>
      <c r="AF944" s="323"/>
      <c r="AG944" s="323"/>
      <c r="AH944" s="329" t="s">
        <v>747</v>
      </c>
      <c r="AI944" s="330"/>
      <c r="AJ944" s="330"/>
      <c r="AK944" s="330"/>
      <c r="AL944" s="326" t="s">
        <v>747</v>
      </c>
      <c r="AM944" s="327"/>
      <c r="AN944" s="327"/>
      <c r="AO944" s="328"/>
      <c r="AP944" s="321" t="s">
        <v>747</v>
      </c>
      <c r="AQ944" s="321"/>
      <c r="AR944" s="321"/>
      <c r="AS944" s="321"/>
      <c r="AT944" s="321"/>
      <c r="AU944" s="321"/>
      <c r="AV944" s="321"/>
      <c r="AW944" s="321"/>
      <c r="AX944" s="321"/>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336</v>
      </c>
      <c r="AD976" s="277"/>
      <c r="AE976" s="277"/>
      <c r="AF976" s="277"/>
      <c r="AG976" s="277"/>
      <c r="AH976" s="347" t="s">
        <v>365</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336</v>
      </c>
      <c r="AD1009" s="277"/>
      <c r="AE1009" s="277"/>
      <c r="AF1009" s="277"/>
      <c r="AG1009" s="277"/>
      <c r="AH1009" s="347" t="s">
        <v>365</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336</v>
      </c>
      <c r="AD1042" s="277"/>
      <c r="AE1042" s="277"/>
      <c r="AF1042" s="277"/>
      <c r="AG1042" s="277"/>
      <c r="AH1042" s="347" t="s">
        <v>365</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336</v>
      </c>
      <c r="AD1075" s="277"/>
      <c r="AE1075" s="277"/>
      <c r="AF1075" s="277"/>
      <c r="AG1075" s="277"/>
      <c r="AH1075" s="347" t="s">
        <v>365</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5"/>
      <c r="E1109" s="277" t="s">
        <v>262</v>
      </c>
      <c r="F1109" s="885"/>
      <c r="G1109" s="885"/>
      <c r="H1109" s="885"/>
      <c r="I1109" s="885"/>
      <c r="J1109" s="277" t="s">
        <v>297</v>
      </c>
      <c r="K1109" s="277"/>
      <c r="L1109" s="277"/>
      <c r="M1109" s="277"/>
      <c r="N1109" s="277"/>
      <c r="O1109" s="277"/>
      <c r="P1109" s="347" t="s">
        <v>27</v>
      </c>
      <c r="Q1109" s="347"/>
      <c r="R1109" s="347"/>
      <c r="S1109" s="347"/>
      <c r="T1109" s="347"/>
      <c r="U1109" s="347"/>
      <c r="V1109" s="347"/>
      <c r="W1109" s="347"/>
      <c r="X1109" s="347"/>
      <c r="Y1109" s="277" t="s">
        <v>299</v>
      </c>
      <c r="Z1109" s="885"/>
      <c r="AA1109" s="885"/>
      <c r="AB1109" s="885"/>
      <c r="AC1109" s="277" t="s">
        <v>245</v>
      </c>
      <c r="AD1109" s="277"/>
      <c r="AE1109" s="277"/>
      <c r="AF1109" s="277"/>
      <c r="AG1109" s="277"/>
      <c r="AH1109" s="347" t="s">
        <v>258</v>
      </c>
      <c r="AI1109" s="348"/>
      <c r="AJ1109" s="348"/>
      <c r="AK1109" s="348"/>
      <c r="AL1109" s="348" t="s">
        <v>21</v>
      </c>
      <c r="AM1109" s="348"/>
      <c r="AN1109" s="348"/>
      <c r="AO1109" s="888"/>
      <c r="AP1109" s="423" t="s">
        <v>328</v>
      </c>
      <c r="AQ1109" s="423"/>
      <c r="AR1109" s="423"/>
      <c r="AS1109" s="423"/>
      <c r="AT1109" s="423"/>
      <c r="AU1109" s="423"/>
      <c r="AV1109" s="423"/>
      <c r="AW1109" s="423"/>
      <c r="AX1109" s="423"/>
    </row>
    <row r="1110" spans="1:51" ht="30" customHeight="1" x14ac:dyDescent="0.15">
      <c r="A1110" s="403">
        <v>1</v>
      </c>
      <c r="B1110" s="403">
        <v>1</v>
      </c>
      <c r="C1110" s="887" t="s">
        <v>786</v>
      </c>
      <c r="D1110" s="887"/>
      <c r="E1110" s="262" t="s">
        <v>779</v>
      </c>
      <c r="F1110" s="886"/>
      <c r="G1110" s="886"/>
      <c r="H1110" s="886"/>
      <c r="I1110" s="886"/>
      <c r="J1110" s="418">
        <v>6011401007346</v>
      </c>
      <c r="K1110" s="419"/>
      <c r="L1110" s="419"/>
      <c r="M1110" s="419"/>
      <c r="N1110" s="419"/>
      <c r="O1110" s="419"/>
      <c r="P1110" s="421" t="s">
        <v>787</v>
      </c>
      <c r="Q1110" s="317"/>
      <c r="R1110" s="317"/>
      <c r="S1110" s="317"/>
      <c r="T1110" s="317"/>
      <c r="U1110" s="317"/>
      <c r="V1110" s="317"/>
      <c r="W1110" s="317"/>
      <c r="X1110" s="317"/>
      <c r="Y1110" s="318">
        <v>5</v>
      </c>
      <c r="Z1110" s="319"/>
      <c r="AA1110" s="319"/>
      <c r="AB1110" s="320"/>
      <c r="AC1110" s="322" t="s">
        <v>377</v>
      </c>
      <c r="AD1110" s="323"/>
      <c r="AE1110" s="323"/>
      <c r="AF1110" s="323"/>
      <c r="AG1110" s="323"/>
      <c r="AH1110" s="324">
        <v>1</v>
      </c>
      <c r="AI1110" s="325"/>
      <c r="AJ1110" s="325"/>
      <c r="AK1110" s="325"/>
      <c r="AL1110" s="326">
        <v>99</v>
      </c>
      <c r="AM1110" s="327"/>
      <c r="AN1110" s="327"/>
      <c r="AO1110" s="328"/>
      <c r="AP1110" s="321" t="s">
        <v>747</v>
      </c>
      <c r="AQ1110" s="321"/>
      <c r="AR1110" s="321"/>
      <c r="AS1110" s="321"/>
      <c r="AT1110" s="321"/>
      <c r="AU1110" s="321"/>
      <c r="AV1110" s="321"/>
      <c r="AW1110" s="321"/>
      <c r="AX1110" s="321"/>
    </row>
    <row r="1111" spans="1:51" ht="30" hidden="1" customHeight="1" x14ac:dyDescent="0.15">
      <c r="A1111" s="403">
        <v>2</v>
      </c>
      <c r="B1111" s="403">
        <v>1</v>
      </c>
      <c r="C1111" s="887"/>
      <c r="D1111" s="887"/>
      <c r="E1111" s="886"/>
      <c r="F1111" s="886"/>
      <c r="G1111" s="886"/>
      <c r="H1111" s="886"/>
      <c r="I1111" s="886"/>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87"/>
      <c r="D1112" s="887"/>
      <c r="E1112" s="886"/>
      <c r="F1112" s="886"/>
      <c r="G1112" s="886"/>
      <c r="H1112" s="886"/>
      <c r="I1112" s="886"/>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87"/>
      <c r="D1113" s="887"/>
      <c r="E1113" s="886"/>
      <c r="F1113" s="886"/>
      <c r="G1113" s="886"/>
      <c r="H1113" s="886"/>
      <c r="I1113" s="886"/>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87"/>
      <c r="D1114" s="887"/>
      <c r="E1114" s="886"/>
      <c r="F1114" s="886"/>
      <c r="G1114" s="886"/>
      <c r="H1114" s="886"/>
      <c r="I1114" s="886"/>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87"/>
      <c r="D1115" s="887"/>
      <c r="E1115" s="886"/>
      <c r="F1115" s="886"/>
      <c r="G1115" s="886"/>
      <c r="H1115" s="886"/>
      <c r="I1115" s="886"/>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87"/>
      <c r="D1116" s="887"/>
      <c r="E1116" s="886"/>
      <c r="F1116" s="886"/>
      <c r="G1116" s="886"/>
      <c r="H1116" s="886"/>
      <c r="I1116" s="886"/>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87"/>
      <c r="D1117" s="887"/>
      <c r="E1117" s="886"/>
      <c r="F1117" s="886"/>
      <c r="G1117" s="886"/>
      <c r="H1117" s="886"/>
      <c r="I1117" s="886"/>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87"/>
      <c r="D1118" s="887"/>
      <c r="E1118" s="886"/>
      <c r="F1118" s="886"/>
      <c r="G1118" s="886"/>
      <c r="H1118" s="886"/>
      <c r="I1118" s="886"/>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87"/>
      <c r="D1119" s="887"/>
      <c r="E1119" s="886"/>
      <c r="F1119" s="886"/>
      <c r="G1119" s="886"/>
      <c r="H1119" s="886"/>
      <c r="I1119" s="886"/>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87"/>
      <c r="D1120" s="887"/>
      <c r="E1120" s="886"/>
      <c r="F1120" s="886"/>
      <c r="G1120" s="886"/>
      <c r="H1120" s="886"/>
      <c r="I1120" s="886"/>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87"/>
      <c r="D1121" s="887"/>
      <c r="E1121" s="886"/>
      <c r="F1121" s="886"/>
      <c r="G1121" s="886"/>
      <c r="H1121" s="886"/>
      <c r="I1121" s="886"/>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87"/>
      <c r="D1122" s="887"/>
      <c r="E1122" s="886"/>
      <c r="F1122" s="886"/>
      <c r="G1122" s="886"/>
      <c r="H1122" s="886"/>
      <c r="I1122" s="886"/>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87"/>
      <c r="D1123" s="887"/>
      <c r="E1123" s="886"/>
      <c r="F1123" s="886"/>
      <c r="G1123" s="886"/>
      <c r="H1123" s="886"/>
      <c r="I1123" s="886"/>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87"/>
      <c r="D1124" s="887"/>
      <c r="E1124" s="886"/>
      <c r="F1124" s="886"/>
      <c r="G1124" s="886"/>
      <c r="H1124" s="886"/>
      <c r="I1124" s="886"/>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87"/>
      <c r="D1125" s="887"/>
      <c r="E1125" s="886"/>
      <c r="F1125" s="886"/>
      <c r="G1125" s="886"/>
      <c r="H1125" s="886"/>
      <c r="I1125" s="886"/>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87"/>
      <c r="D1126" s="887"/>
      <c r="E1126" s="886"/>
      <c r="F1126" s="886"/>
      <c r="G1126" s="886"/>
      <c r="H1126" s="886"/>
      <c r="I1126" s="886"/>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87"/>
      <c r="D1127" s="887"/>
      <c r="E1127" s="262"/>
      <c r="F1127" s="886"/>
      <c r="G1127" s="886"/>
      <c r="H1127" s="886"/>
      <c r="I1127" s="886"/>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87"/>
      <c r="D1128" s="887"/>
      <c r="E1128" s="886"/>
      <c r="F1128" s="886"/>
      <c r="G1128" s="886"/>
      <c r="H1128" s="886"/>
      <c r="I1128" s="886"/>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87"/>
      <c r="D1129" s="887"/>
      <c r="E1129" s="886"/>
      <c r="F1129" s="886"/>
      <c r="G1129" s="886"/>
      <c r="H1129" s="886"/>
      <c r="I1129" s="886"/>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87"/>
      <c r="D1130" s="887"/>
      <c r="E1130" s="886"/>
      <c r="F1130" s="886"/>
      <c r="G1130" s="886"/>
      <c r="H1130" s="886"/>
      <c r="I1130" s="886"/>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87"/>
      <c r="D1131" s="887"/>
      <c r="E1131" s="886"/>
      <c r="F1131" s="886"/>
      <c r="G1131" s="886"/>
      <c r="H1131" s="886"/>
      <c r="I1131" s="886"/>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87"/>
      <c r="D1132" s="887"/>
      <c r="E1132" s="886"/>
      <c r="F1132" s="886"/>
      <c r="G1132" s="886"/>
      <c r="H1132" s="886"/>
      <c r="I1132" s="886"/>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87"/>
      <c r="D1133" s="887"/>
      <c r="E1133" s="886"/>
      <c r="F1133" s="886"/>
      <c r="G1133" s="886"/>
      <c r="H1133" s="886"/>
      <c r="I1133" s="886"/>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87"/>
      <c r="D1134" s="887"/>
      <c r="E1134" s="886"/>
      <c r="F1134" s="886"/>
      <c r="G1134" s="886"/>
      <c r="H1134" s="886"/>
      <c r="I1134" s="886"/>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87"/>
      <c r="D1135" s="887"/>
      <c r="E1135" s="886"/>
      <c r="F1135" s="886"/>
      <c r="G1135" s="886"/>
      <c r="H1135" s="886"/>
      <c r="I1135" s="886"/>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87"/>
      <c r="D1136" s="887"/>
      <c r="E1136" s="886"/>
      <c r="F1136" s="886"/>
      <c r="G1136" s="886"/>
      <c r="H1136" s="886"/>
      <c r="I1136" s="886"/>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87"/>
      <c r="D1137" s="887"/>
      <c r="E1137" s="886"/>
      <c r="F1137" s="886"/>
      <c r="G1137" s="886"/>
      <c r="H1137" s="886"/>
      <c r="I1137" s="886"/>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87"/>
      <c r="D1138" s="887"/>
      <c r="E1138" s="886"/>
      <c r="F1138" s="886"/>
      <c r="G1138" s="886"/>
      <c r="H1138" s="886"/>
      <c r="I1138" s="886"/>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87"/>
      <c r="D1139" s="887"/>
      <c r="E1139" s="886"/>
      <c r="F1139" s="886"/>
      <c r="G1139" s="886"/>
      <c r="H1139" s="886"/>
      <c r="I1139" s="886"/>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743</v>
      </c>
      <c r="C13" s="13" t="str">
        <f t="shared" si="9"/>
        <v>少子化社会対策</v>
      </c>
      <c r="D13" s="13" t="str">
        <f t="shared" si="8"/>
        <v>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少子化社会対策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11" sqref="AE11:AH1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1"/>
      <c r="AA2" s="412"/>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71" t="s">
        <v>134</v>
      </c>
      <c r="AV2" s="371"/>
      <c r="AW2" s="371"/>
      <c r="AX2" s="372"/>
      <c r="AY2" s="34">
        <f>COUNTA($G$4)</f>
        <v>0</v>
      </c>
    </row>
    <row r="3" spans="1:51" ht="18.75" customHeight="1" x14ac:dyDescent="0.15">
      <c r="A3" s="508"/>
      <c r="B3" s="509"/>
      <c r="C3" s="509"/>
      <c r="D3" s="509"/>
      <c r="E3" s="509"/>
      <c r="F3" s="510"/>
      <c r="G3" s="563"/>
      <c r="H3" s="377"/>
      <c r="I3" s="377"/>
      <c r="J3" s="377"/>
      <c r="K3" s="377"/>
      <c r="L3" s="377"/>
      <c r="M3" s="377"/>
      <c r="N3" s="377"/>
      <c r="O3" s="564"/>
      <c r="P3" s="576"/>
      <c r="Q3" s="377"/>
      <c r="R3" s="377"/>
      <c r="S3" s="377"/>
      <c r="T3" s="377"/>
      <c r="U3" s="377"/>
      <c r="V3" s="377"/>
      <c r="W3" s="377"/>
      <c r="X3" s="564"/>
      <c r="Y3" s="999"/>
      <c r="Z3" s="1000"/>
      <c r="AA3" s="1001"/>
      <c r="AB3" s="1005"/>
      <c r="AC3" s="1006"/>
      <c r="AD3" s="1007"/>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1"/>
      <c r="AA9" s="412"/>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71" t="s">
        <v>134</v>
      </c>
      <c r="AV9" s="371"/>
      <c r="AW9" s="371"/>
      <c r="AX9" s="372"/>
      <c r="AY9" s="34">
        <f>COUNTA($G$11)</f>
        <v>0</v>
      </c>
    </row>
    <row r="10" spans="1:51" ht="18.75" customHeight="1" x14ac:dyDescent="0.15">
      <c r="A10" s="508"/>
      <c r="B10" s="509"/>
      <c r="C10" s="509"/>
      <c r="D10" s="509"/>
      <c r="E10" s="509"/>
      <c r="F10" s="510"/>
      <c r="G10" s="563"/>
      <c r="H10" s="377"/>
      <c r="I10" s="377"/>
      <c r="J10" s="377"/>
      <c r="K10" s="377"/>
      <c r="L10" s="377"/>
      <c r="M10" s="377"/>
      <c r="N10" s="377"/>
      <c r="O10" s="564"/>
      <c r="P10" s="576"/>
      <c r="Q10" s="377"/>
      <c r="R10" s="377"/>
      <c r="S10" s="377"/>
      <c r="T10" s="377"/>
      <c r="U10" s="377"/>
      <c r="V10" s="377"/>
      <c r="W10" s="377"/>
      <c r="X10" s="564"/>
      <c r="Y10" s="999"/>
      <c r="Z10" s="1000"/>
      <c r="AA10" s="1001"/>
      <c r="AB10" s="1005"/>
      <c r="AC10" s="1006"/>
      <c r="AD10" s="1007"/>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1"/>
      <c r="AA16" s="412"/>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71" t="s">
        <v>134</v>
      </c>
      <c r="AV16" s="371"/>
      <c r="AW16" s="371"/>
      <c r="AX16" s="372"/>
      <c r="AY16" s="34">
        <f>COUNTA($G$18)</f>
        <v>0</v>
      </c>
    </row>
    <row r="17" spans="1:51" ht="18.75" customHeight="1" x14ac:dyDescent="0.15">
      <c r="A17" s="508"/>
      <c r="B17" s="509"/>
      <c r="C17" s="509"/>
      <c r="D17" s="509"/>
      <c r="E17" s="509"/>
      <c r="F17" s="510"/>
      <c r="G17" s="563"/>
      <c r="H17" s="377"/>
      <c r="I17" s="377"/>
      <c r="J17" s="377"/>
      <c r="K17" s="377"/>
      <c r="L17" s="377"/>
      <c r="M17" s="377"/>
      <c r="N17" s="377"/>
      <c r="O17" s="564"/>
      <c r="P17" s="576"/>
      <c r="Q17" s="377"/>
      <c r="R17" s="377"/>
      <c r="S17" s="377"/>
      <c r="T17" s="377"/>
      <c r="U17" s="377"/>
      <c r="V17" s="377"/>
      <c r="W17" s="377"/>
      <c r="X17" s="564"/>
      <c r="Y17" s="999"/>
      <c r="Z17" s="1000"/>
      <c r="AA17" s="1001"/>
      <c r="AB17" s="1005"/>
      <c r="AC17" s="1006"/>
      <c r="AD17" s="1007"/>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1"/>
      <c r="AA23" s="412"/>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71" t="s">
        <v>134</v>
      </c>
      <c r="AV23" s="371"/>
      <c r="AW23" s="371"/>
      <c r="AX23" s="372"/>
      <c r="AY23" s="34">
        <f>COUNTA($G$25)</f>
        <v>0</v>
      </c>
    </row>
    <row r="24" spans="1:51" ht="18.75" customHeight="1" x14ac:dyDescent="0.15">
      <c r="A24" s="508"/>
      <c r="B24" s="509"/>
      <c r="C24" s="509"/>
      <c r="D24" s="509"/>
      <c r="E24" s="509"/>
      <c r="F24" s="510"/>
      <c r="G24" s="563"/>
      <c r="H24" s="377"/>
      <c r="I24" s="377"/>
      <c r="J24" s="377"/>
      <c r="K24" s="377"/>
      <c r="L24" s="377"/>
      <c r="M24" s="377"/>
      <c r="N24" s="377"/>
      <c r="O24" s="564"/>
      <c r="P24" s="576"/>
      <c r="Q24" s="377"/>
      <c r="R24" s="377"/>
      <c r="S24" s="377"/>
      <c r="T24" s="377"/>
      <c r="U24" s="377"/>
      <c r="V24" s="377"/>
      <c r="W24" s="377"/>
      <c r="X24" s="564"/>
      <c r="Y24" s="999"/>
      <c r="Z24" s="1000"/>
      <c r="AA24" s="1001"/>
      <c r="AB24" s="1005"/>
      <c r="AC24" s="1006"/>
      <c r="AD24" s="1007"/>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1"/>
      <c r="AA30" s="412"/>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71" t="s">
        <v>134</v>
      </c>
      <c r="AV30" s="371"/>
      <c r="AW30" s="371"/>
      <c r="AX30" s="372"/>
      <c r="AY30" s="34">
        <f>COUNTA($G$32)</f>
        <v>0</v>
      </c>
    </row>
    <row r="31" spans="1:51" ht="18.75" customHeight="1" x14ac:dyDescent="0.15">
      <c r="A31" s="508"/>
      <c r="B31" s="509"/>
      <c r="C31" s="509"/>
      <c r="D31" s="509"/>
      <c r="E31" s="509"/>
      <c r="F31" s="510"/>
      <c r="G31" s="563"/>
      <c r="H31" s="377"/>
      <c r="I31" s="377"/>
      <c r="J31" s="377"/>
      <c r="K31" s="377"/>
      <c r="L31" s="377"/>
      <c r="M31" s="377"/>
      <c r="N31" s="377"/>
      <c r="O31" s="564"/>
      <c r="P31" s="576"/>
      <c r="Q31" s="377"/>
      <c r="R31" s="377"/>
      <c r="S31" s="377"/>
      <c r="T31" s="377"/>
      <c r="U31" s="377"/>
      <c r="V31" s="377"/>
      <c r="W31" s="377"/>
      <c r="X31" s="564"/>
      <c r="Y31" s="999"/>
      <c r="Z31" s="1000"/>
      <c r="AA31" s="1001"/>
      <c r="AB31" s="1005"/>
      <c r="AC31" s="1006"/>
      <c r="AD31" s="1007"/>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1"/>
      <c r="AA37" s="412"/>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71" t="s">
        <v>134</v>
      </c>
      <c r="AV37" s="371"/>
      <c r="AW37" s="371"/>
      <c r="AX37" s="372"/>
      <c r="AY37" s="34">
        <f>COUNTA($G$39)</f>
        <v>0</v>
      </c>
    </row>
    <row r="38" spans="1:51" ht="18.75" customHeight="1" x14ac:dyDescent="0.15">
      <c r="A38" s="508"/>
      <c r="B38" s="509"/>
      <c r="C38" s="509"/>
      <c r="D38" s="509"/>
      <c r="E38" s="509"/>
      <c r="F38" s="510"/>
      <c r="G38" s="563"/>
      <c r="H38" s="377"/>
      <c r="I38" s="377"/>
      <c r="J38" s="377"/>
      <c r="K38" s="377"/>
      <c r="L38" s="377"/>
      <c r="M38" s="377"/>
      <c r="N38" s="377"/>
      <c r="O38" s="564"/>
      <c r="P38" s="576"/>
      <c r="Q38" s="377"/>
      <c r="R38" s="377"/>
      <c r="S38" s="377"/>
      <c r="T38" s="377"/>
      <c r="U38" s="377"/>
      <c r="V38" s="377"/>
      <c r="W38" s="377"/>
      <c r="X38" s="564"/>
      <c r="Y38" s="999"/>
      <c r="Z38" s="1000"/>
      <c r="AA38" s="1001"/>
      <c r="AB38" s="1005"/>
      <c r="AC38" s="1006"/>
      <c r="AD38" s="1007"/>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1"/>
      <c r="AA44" s="412"/>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71" t="s">
        <v>134</v>
      </c>
      <c r="AV44" s="371"/>
      <c r="AW44" s="371"/>
      <c r="AX44" s="372"/>
      <c r="AY44" s="34">
        <f>COUNTA($G$46)</f>
        <v>0</v>
      </c>
    </row>
    <row r="45" spans="1:51" ht="18.75" customHeight="1" x14ac:dyDescent="0.15">
      <c r="A45" s="508"/>
      <c r="B45" s="509"/>
      <c r="C45" s="509"/>
      <c r="D45" s="509"/>
      <c r="E45" s="509"/>
      <c r="F45" s="510"/>
      <c r="G45" s="563"/>
      <c r="H45" s="377"/>
      <c r="I45" s="377"/>
      <c r="J45" s="377"/>
      <c r="K45" s="377"/>
      <c r="L45" s="377"/>
      <c r="M45" s="377"/>
      <c r="N45" s="377"/>
      <c r="O45" s="564"/>
      <c r="P45" s="576"/>
      <c r="Q45" s="377"/>
      <c r="R45" s="377"/>
      <c r="S45" s="377"/>
      <c r="T45" s="377"/>
      <c r="U45" s="377"/>
      <c r="V45" s="377"/>
      <c r="W45" s="377"/>
      <c r="X45" s="564"/>
      <c r="Y45" s="999"/>
      <c r="Z45" s="1000"/>
      <c r="AA45" s="1001"/>
      <c r="AB45" s="1005"/>
      <c r="AC45" s="1006"/>
      <c r="AD45" s="1007"/>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1"/>
      <c r="AA51" s="412"/>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71" t="s">
        <v>134</v>
      </c>
      <c r="AV51" s="371"/>
      <c r="AW51" s="371"/>
      <c r="AX51" s="372"/>
      <c r="AY51" s="34">
        <f>COUNTA($G$53)</f>
        <v>0</v>
      </c>
    </row>
    <row r="52" spans="1:51" ht="18.75" customHeight="1" x14ac:dyDescent="0.15">
      <c r="A52" s="508"/>
      <c r="B52" s="509"/>
      <c r="C52" s="509"/>
      <c r="D52" s="509"/>
      <c r="E52" s="509"/>
      <c r="F52" s="510"/>
      <c r="G52" s="563"/>
      <c r="H52" s="377"/>
      <c r="I52" s="377"/>
      <c r="J52" s="377"/>
      <c r="K52" s="377"/>
      <c r="L52" s="377"/>
      <c r="M52" s="377"/>
      <c r="N52" s="377"/>
      <c r="O52" s="564"/>
      <c r="P52" s="576"/>
      <c r="Q52" s="377"/>
      <c r="R52" s="377"/>
      <c r="S52" s="377"/>
      <c r="T52" s="377"/>
      <c r="U52" s="377"/>
      <c r="V52" s="377"/>
      <c r="W52" s="377"/>
      <c r="X52" s="564"/>
      <c r="Y52" s="999"/>
      <c r="Z52" s="1000"/>
      <c r="AA52" s="1001"/>
      <c r="AB52" s="1005"/>
      <c r="AC52" s="1006"/>
      <c r="AD52" s="1007"/>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1"/>
      <c r="AA58" s="412"/>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71" t="s">
        <v>134</v>
      </c>
      <c r="AV58" s="371"/>
      <c r="AW58" s="371"/>
      <c r="AX58" s="372"/>
      <c r="AY58" s="34">
        <f>COUNTA($G$60)</f>
        <v>0</v>
      </c>
    </row>
    <row r="59" spans="1:51" ht="18.75" customHeight="1" x14ac:dyDescent="0.15">
      <c r="A59" s="508"/>
      <c r="B59" s="509"/>
      <c r="C59" s="509"/>
      <c r="D59" s="509"/>
      <c r="E59" s="509"/>
      <c r="F59" s="510"/>
      <c r="G59" s="563"/>
      <c r="H59" s="377"/>
      <c r="I59" s="377"/>
      <c r="J59" s="377"/>
      <c r="K59" s="377"/>
      <c r="L59" s="377"/>
      <c r="M59" s="377"/>
      <c r="N59" s="377"/>
      <c r="O59" s="564"/>
      <c r="P59" s="576"/>
      <c r="Q59" s="377"/>
      <c r="R59" s="377"/>
      <c r="S59" s="377"/>
      <c r="T59" s="377"/>
      <c r="U59" s="377"/>
      <c r="V59" s="377"/>
      <c r="W59" s="377"/>
      <c r="X59" s="564"/>
      <c r="Y59" s="999"/>
      <c r="Z59" s="1000"/>
      <c r="AA59" s="1001"/>
      <c r="AB59" s="1005"/>
      <c r="AC59" s="1006"/>
      <c r="AD59" s="1007"/>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1"/>
      <c r="AA65" s="412"/>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71" t="s">
        <v>134</v>
      </c>
      <c r="AV65" s="371"/>
      <c r="AW65" s="371"/>
      <c r="AX65" s="372"/>
      <c r="AY65" s="34">
        <f>COUNTA($G$67)</f>
        <v>0</v>
      </c>
    </row>
    <row r="66" spans="1:51" ht="18.75" customHeight="1" x14ac:dyDescent="0.15">
      <c r="A66" s="508"/>
      <c r="B66" s="509"/>
      <c r="C66" s="509"/>
      <c r="D66" s="509"/>
      <c r="E66" s="509"/>
      <c r="F66" s="510"/>
      <c r="G66" s="563"/>
      <c r="H66" s="377"/>
      <c r="I66" s="377"/>
      <c r="J66" s="377"/>
      <c r="K66" s="377"/>
      <c r="L66" s="377"/>
      <c r="M66" s="377"/>
      <c r="N66" s="377"/>
      <c r="O66" s="564"/>
      <c r="P66" s="576"/>
      <c r="Q66" s="377"/>
      <c r="R66" s="377"/>
      <c r="S66" s="377"/>
      <c r="T66" s="377"/>
      <c r="U66" s="377"/>
      <c r="V66" s="377"/>
      <c r="W66" s="377"/>
      <c r="X66" s="564"/>
      <c r="Y66" s="999"/>
      <c r="Z66" s="1000"/>
      <c r="AA66" s="1001"/>
      <c r="AB66" s="1005"/>
      <c r="AC66" s="1006"/>
      <c r="AD66" s="1007"/>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0"/>
      <c r="B6" s="1031"/>
      <c r="C6" s="1031"/>
      <c r="D6" s="1031"/>
      <c r="E6" s="1031"/>
      <c r="F6" s="1032"/>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0"/>
      <c r="B7" s="1031"/>
      <c r="C7" s="1031"/>
      <c r="D7" s="1031"/>
      <c r="E7" s="1031"/>
      <c r="F7" s="1032"/>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0"/>
      <c r="B8" s="1031"/>
      <c r="C8" s="1031"/>
      <c r="D8" s="1031"/>
      <c r="E8" s="1031"/>
      <c r="F8" s="1032"/>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0"/>
      <c r="B9" s="1031"/>
      <c r="C9" s="1031"/>
      <c r="D9" s="1031"/>
      <c r="E9" s="1031"/>
      <c r="F9" s="1032"/>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0"/>
      <c r="B10" s="1031"/>
      <c r="C10" s="1031"/>
      <c r="D10" s="1031"/>
      <c r="E10" s="1031"/>
      <c r="F10" s="1032"/>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0"/>
      <c r="B11" s="1031"/>
      <c r="C11" s="1031"/>
      <c r="D11" s="1031"/>
      <c r="E11" s="1031"/>
      <c r="F11" s="1032"/>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0"/>
      <c r="B12" s="1031"/>
      <c r="C12" s="1031"/>
      <c r="D12" s="1031"/>
      <c r="E12" s="1031"/>
      <c r="F12" s="1032"/>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0"/>
      <c r="B13" s="1031"/>
      <c r="C13" s="1031"/>
      <c r="D13" s="1031"/>
      <c r="E13" s="1031"/>
      <c r="F13" s="1032"/>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0"/>
      <c r="B14" s="1031"/>
      <c r="C14" s="1031"/>
      <c r="D14" s="1031"/>
      <c r="E14" s="1031"/>
      <c r="F14" s="103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0"/>
      <c r="B19" s="1031"/>
      <c r="C19" s="1031"/>
      <c r="D19" s="1031"/>
      <c r="E19" s="1031"/>
      <c r="F19" s="1032"/>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0"/>
      <c r="B20" s="1031"/>
      <c r="C20" s="1031"/>
      <c r="D20" s="1031"/>
      <c r="E20" s="1031"/>
      <c r="F20" s="1032"/>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0"/>
      <c r="B21" s="1031"/>
      <c r="C21" s="1031"/>
      <c r="D21" s="1031"/>
      <c r="E21" s="1031"/>
      <c r="F21" s="1032"/>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0"/>
      <c r="B22" s="1031"/>
      <c r="C22" s="1031"/>
      <c r="D22" s="1031"/>
      <c r="E22" s="1031"/>
      <c r="F22" s="1032"/>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0"/>
      <c r="B23" s="1031"/>
      <c r="C23" s="1031"/>
      <c r="D23" s="1031"/>
      <c r="E23" s="1031"/>
      <c r="F23" s="1032"/>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0"/>
      <c r="B24" s="1031"/>
      <c r="C24" s="1031"/>
      <c r="D24" s="1031"/>
      <c r="E24" s="1031"/>
      <c r="F24" s="1032"/>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0"/>
      <c r="B25" s="1031"/>
      <c r="C25" s="1031"/>
      <c r="D25" s="1031"/>
      <c r="E25" s="1031"/>
      <c r="F25" s="1032"/>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0"/>
      <c r="B26" s="1031"/>
      <c r="C26" s="1031"/>
      <c r="D26" s="1031"/>
      <c r="E26" s="1031"/>
      <c r="F26" s="1032"/>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0"/>
      <c r="B27" s="1031"/>
      <c r="C27" s="1031"/>
      <c r="D27" s="1031"/>
      <c r="E27" s="1031"/>
      <c r="F27" s="103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0"/>
      <c r="B32" s="1031"/>
      <c r="C32" s="1031"/>
      <c r="D32" s="1031"/>
      <c r="E32" s="1031"/>
      <c r="F32" s="1032"/>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0"/>
      <c r="B33" s="1031"/>
      <c r="C33" s="1031"/>
      <c r="D33" s="1031"/>
      <c r="E33" s="1031"/>
      <c r="F33" s="1032"/>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0"/>
      <c r="B34" s="1031"/>
      <c r="C34" s="1031"/>
      <c r="D34" s="1031"/>
      <c r="E34" s="1031"/>
      <c r="F34" s="1032"/>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0"/>
      <c r="B35" s="1031"/>
      <c r="C35" s="1031"/>
      <c r="D35" s="1031"/>
      <c r="E35" s="1031"/>
      <c r="F35" s="1032"/>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0"/>
      <c r="B36" s="1031"/>
      <c r="C36" s="1031"/>
      <c r="D36" s="1031"/>
      <c r="E36" s="1031"/>
      <c r="F36" s="1032"/>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0"/>
      <c r="B37" s="1031"/>
      <c r="C37" s="1031"/>
      <c r="D37" s="1031"/>
      <c r="E37" s="1031"/>
      <c r="F37" s="1032"/>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0"/>
      <c r="B38" s="1031"/>
      <c r="C38" s="1031"/>
      <c r="D38" s="1031"/>
      <c r="E38" s="1031"/>
      <c r="F38" s="1032"/>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0"/>
      <c r="B39" s="1031"/>
      <c r="C39" s="1031"/>
      <c r="D39" s="1031"/>
      <c r="E39" s="1031"/>
      <c r="F39" s="1032"/>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0"/>
      <c r="B40" s="1031"/>
      <c r="C40" s="1031"/>
      <c r="D40" s="1031"/>
      <c r="E40" s="1031"/>
      <c r="F40" s="103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0"/>
      <c r="B45" s="1031"/>
      <c r="C45" s="1031"/>
      <c r="D45" s="1031"/>
      <c r="E45" s="1031"/>
      <c r="F45" s="1032"/>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0"/>
      <c r="B46" s="1031"/>
      <c r="C46" s="1031"/>
      <c r="D46" s="1031"/>
      <c r="E46" s="1031"/>
      <c r="F46" s="1032"/>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0"/>
      <c r="B47" s="1031"/>
      <c r="C47" s="1031"/>
      <c r="D47" s="1031"/>
      <c r="E47" s="1031"/>
      <c r="F47" s="1032"/>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0"/>
      <c r="B48" s="1031"/>
      <c r="C48" s="1031"/>
      <c r="D48" s="1031"/>
      <c r="E48" s="1031"/>
      <c r="F48" s="1032"/>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0"/>
      <c r="B49" s="1031"/>
      <c r="C49" s="1031"/>
      <c r="D49" s="1031"/>
      <c r="E49" s="1031"/>
      <c r="F49" s="1032"/>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0"/>
      <c r="B50" s="1031"/>
      <c r="C50" s="1031"/>
      <c r="D50" s="1031"/>
      <c r="E50" s="1031"/>
      <c r="F50" s="1032"/>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0"/>
      <c r="B51" s="1031"/>
      <c r="C51" s="1031"/>
      <c r="D51" s="1031"/>
      <c r="E51" s="1031"/>
      <c r="F51" s="1032"/>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0"/>
      <c r="B52" s="1031"/>
      <c r="C52" s="1031"/>
      <c r="D52" s="1031"/>
      <c r="E52" s="1031"/>
      <c r="F52" s="1032"/>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0"/>
      <c r="B59" s="1031"/>
      <c r="C59" s="1031"/>
      <c r="D59" s="1031"/>
      <c r="E59" s="1031"/>
      <c r="F59" s="1032"/>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0"/>
      <c r="B60" s="1031"/>
      <c r="C60" s="1031"/>
      <c r="D60" s="1031"/>
      <c r="E60" s="1031"/>
      <c r="F60" s="1032"/>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0"/>
      <c r="B61" s="1031"/>
      <c r="C61" s="1031"/>
      <c r="D61" s="1031"/>
      <c r="E61" s="1031"/>
      <c r="F61" s="1032"/>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0"/>
      <c r="B62" s="1031"/>
      <c r="C62" s="1031"/>
      <c r="D62" s="1031"/>
      <c r="E62" s="1031"/>
      <c r="F62" s="1032"/>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0"/>
      <c r="B63" s="1031"/>
      <c r="C63" s="1031"/>
      <c r="D63" s="1031"/>
      <c r="E63" s="1031"/>
      <c r="F63" s="1032"/>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0"/>
      <c r="B64" s="1031"/>
      <c r="C64" s="1031"/>
      <c r="D64" s="1031"/>
      <c r="E64" s="1031"/>
      <c r="F64" s="1032"/>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0"/>
      <c r="B65" s="1031"/>
      <c r="C65" s="1031"/>
      <c r="D65" s="1031"/>
      <c r="E65" s="1031"/>
      <c r="F65" s="1032"/>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0"/>
      <c r="B66" s="1031"/>
      <c r="C66" s="1031"/>
      <c r="D66" s="1031"/>
      <c r="E66" s="1031"/>
      <c r="F66" s="1032"/>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0"/>
      <c r="B67" s="1031"/>
      <c r="C67" s="1031"/>
      <c r="D67" s="1031"/>
      <c r="E67" s="1031"/>
      <c r="F67" s="103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0"/>
      <c r="B72" s="1031"/>
      <c r="C72" s="1031"/>
      <c r="D72" s="1031"/>
      <c r="E72" s="1031"/>
      <c r="F72" s="1032"/>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0"/>
      <c r="B73" s="1031"/>
      <c r="C73" s="1031"/>
      <c r="D73" s="1031"/>
      <c r="E73" s="1031"/>
      <c r="F73" s="1032"/>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0"/>
      <c r="B74" s="1031"/>
      <c r="C74" s="1031"/>
      <c r="D74" s="1031"/>
      <c r="E74" s="1031"/>
      <c r="F74" s="1032"/>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0"/>
      <c r="B75" s="1031"/>
      <c r="C75" s="1031"/>
      <c r="D75" s="1031"/>
      <c r="E75" s="1031"/>
      <c r="F75" s="1032"/>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0"/>
      <c r="B76" s="1031"/>
      <c r="C76" s="1031"/>
      <c r="D76" s="1031"/>
      <c r="E76" s="1031"/>
      <c r="F76" s="1032"/>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0"/>
      <c r="B77" s="1031"/>
      <c r="C77" s="1031"/>
      <c r="D77" s="1031"/>
      <c r="E77" s="1031"/>
      <c r="F77" s="1032"/>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0"/>
      <c r="B78" s="1031"/>
      <c r="C78" s="1031"/>
      <c r="D78" s="1031"/>
      <c r="E78" s="1031"/>
      <c r="F78" s="1032"/>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0"/>
      <c r="B79" s="1031"/>
      <c r="C79" s="1031"/>
      <c r="D79" s="1031"/>
      <c r="E79" s="1031"/>
      <c r="F79" s="1032"/>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0"/>
      <c r="B80" s="1031"/>
      <c r="C80" s="1031"/>
      <c r="D80" s="1031"/>
      <c r="E80" s="1031"/>
      <c r="F80" s="103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0"/>
      <c r="B85" s="1031"/>
      <c r="C85" s="1031"/>
      <c r="D85" s="1031"/>
      <c r="E85" s="1031"/>
      <c r="F85" s="1032"/>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0"/>
      <c r="B86" s="1031"/>
      <c r="C86" s="1031"/>
      <c r="D86" s="1031"/>
      <c r="E86" s="1031"/>
      <c r="F86" s="1032"/>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0"/>
      <c r="B87" s="1031"/>
      <c r="C87" s="1031"/>
      <c r="D87" s="1031"/>
      <c r="E87" s="1031"/>
      <c r="F87" s="1032"/>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0"/>
      <c r="B88" s="1031"/>
      <c r="C88" s="1031"/>
      <c r="D88" s="1031"/>
      <c r="E88" s="1031"/>
      <c r="F88" s="1032"/>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0"/>
      <c r="B89" s="1031"/>
      <c r="C89" s="1031"/>
      <c r="D89" s="1031"/>
      <c r="E89" s="1031"/>
      <c r="F89" s="1032"/>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0"/>
      <c r="B90" s="1031"/>
      <c r="C90" s="1031"/>
      <c r="D90" s="1031"/>
      <c r="E90" s="1031"/>
      <c r="F90" s="1032"/>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0"/>
      <c r="B91" s="1031"/>
      <c r="C91" s="1031"/>
      <c r="D91" s="1031"/>
      <c r="E91" s="1031"/>
      <c r="F91" s="1032"/>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0"/>
      <c r="B92" s="1031"/>
      <c r="C92" s="1031"/>
      <c r="D92" s="1031"/>
      <c r="E92" s="1031"/>
      <c r="F92" s="1032"/>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0"/>
      <c r="B93" s="1031"/>
      <c r="C93" s="1031"/>
      <c r="D93" s="1031"/>
      <c r="E93" s="1031"/>
      <c r="F93" s="103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0"/>
      <c r="B98" s="1031"/>
      <c r="C98" s="1031"/>
      <c r="D98" s="1031"/>
      <c r="E98" s="1031"/>
      <c r="F98" s="1032"/>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0"/>
      <c r="B99" s="1031"/>
      <c r="C99" s="1031"/>
      <c r="D99" s="1031"/>
      <c r="E99" s="1031"/>
      <c r="F99" s="1032"/>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0"/>
      <c r="B100" s="1031"/>
      <c r="C100" s="1031"/>
      <c r="D100" s="1031"/>
      <c r="E100" s="1031"/>
      <c r="F100" s="1032"/>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0"/>
      <c r="B101" s="1031"/>
      <c r="C101" s="1031"/>
      <c r="D101" s="1031"/>
      <c r="E101" s="1031"/>
      <c r="F101" s="1032"/>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0"/>
      <c r="B102" s="1031"/>
      <c r="C102" s="1031"/>
      <c r="D102" s="1031"/>
      <c r="E102" s="1031"/>
      <c r="F102" s="1032"/>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0"/>
      <c r="B103" s="1031"/>
      <c r="C103" s="1031"/>
      <c r="D103" s="1031"/>
      <c r="E103" s="1031"/>
      <c r="F103" s="1032"/>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0"/>
      <c r="B104" s="1031"/>
      <c r="C104" s="1031"/>
      <c r="D104" s="1031"/>
      <c r="E104" s="1031"/>
      <c r="F104" s="1032"/>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0"/>
      <c r="B105" s="1031"/>
      <c r="C105" s="1031"/>
      <c r="D105" s="1031"/>
      <c r="E105" s="1031"/>
      <c r="F105" s="1032"/>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0"/>
      <c r="B112" s="1031"/>
      <c r="C112" s="1031"/>
      <c r="D112" s="1031"/>
      <c r="E112" s="1031"/>
      <c r="F112" s="1032"/>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0"/>
      <c r="B113" s="1031"/>
      <c r="C113" s="1031"/>
      <c r="D113" s="1031"/>
      <c r="E113" s="1031"/>
      <c r="F113" s="1032"/>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0"/>
      <c r="B114" s="1031"/>
      <c r="C114" s="1031"/>
      <c r="D114" s="1031"/>
      <c r="E114" s="1031"/>
      <c r="F114" s="1032"/>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0"/>
      <c r="B115" s="1031"/>
      <c r="C115" s="1031"/>
      <c r="D115" s="1031"/>
      <c r="E115" s="1031"/>
      <c r="F115" s="1032"/>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0"/>
      <c r="B116" s="1031"/>
      <c r="C116" s="1031"/>
      <c r="D116" s="1031"/>
      <c r="E116" s="1031"/>
      <c r="F116" s="1032"/>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0"/>
      <c r="B117" s="1031"/>
      <c r="C117" s="1031"/>
      <c r="D117" s="1031"/>
      <c r="E117" s="1031"/>
      <c r="F117" s="1032"/>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0"/>
      <c r="B118" s="1031"/>
      <c r="C118" s="1031"/>
      <c r="D118" s="1031"/>
      <c r="E118" s="1031"/>
      <c r="F118" s="1032"/>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0"/>
      <c r="B119" s="1031"/>
      <c r="C119" s="1031"/>
      <c r="D119" s="1031"/>
      <c r="E119" s="1031"/>
      <c r="F119" s="1032"/>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0"/>
      <c r="B120" s="1031"/>
      <c r="C120" s="1031"/>
      <c r="D120" s="1031"/>
      <c r="E120" s="1031"/>
      <c r="F120" s="103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0"/>
      <c r="B125" s="1031"/>
      <c r="C125" s="1031"/>
      <c r="D125" s="1031"/>
      <c r="E125" s="1031"/>
      <c r="F125" s="1032"/>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0"/>
      <c r="B126" s="1031"/>
      <c r="C126" s="1031"/>
      <c r="D126" s="1031"/>
      <c r="E126" s="1031"/>
      <c r="F126" s="1032"/>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0"/>
      <c r="B127" s="1031"/>
      <c r="C127" s="1031"/>
      <c r="D127" s="1031"/>
      <c r="E127" s="1031"/>
      <c r="F127" s="1032"/>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0"/>
      <c r="B128" s="1031"/>
      <c r="C128" s="1031"/>
      <c r="D128" s="1031"/>
      <c r="E128" s="1031"/>
      <c r="F128" s="1032"/>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0"/>
      <c r="B129" s="1031"/>
      <c r="C129" s="1031"/>
      <c r="D129" s="1031"/>
      <c r="E129" s="1031"/>
      <c r="F129" s="1032"/>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0"/>
      <c r="B130" s="1031"/>
      <c r="C130" s="1031"/>
      <c r="D130" s="1031"/>
      <c r="E130" s="1031"/>
      <c r="F130" s="1032"/>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0"/>
      <c r="B131" s="1031"/>
      <c r="C131" s="1031"/>
      <c r="D131" s="1031"/>
      <c r="E131" s="1031"/>
      <c r="F131" s="1032"/>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0"/>
      <c r="B132" s="1031"/>
      <c r="C132" s="1031"/>
      <c r="D132" s="1031"/>
      <c r="E132" s="1031"/>
      <c r="F132" s="1032"/>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0"/>
      <c r="B133" s="1031"/>
      <c r="C133" s="1031"/>
      <c r="D133" s="1031"/>
      <c r="E133" s="1031"/>
      <c r="F133" s="103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0"/>
      <c r="B138" s="1031"/>
      <c r="C138" s="1031"/>
      <c r="D138" s="1031"/>
      <c r="E138" s="1031"/>
      <c r="F138" s="1032"/>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0"/>
      <c r="B139" s="1031"/>
      <c r="C139" s="1031"/>
      <c r="D139" s="1031"/>
      <c r="E139" s="1031"/>
      <c r="F139" s="1032"/>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0"/>
      <c r="B140" s="1031"/>
      <c r="C140" s="1031"/>
      <c r="D140" s="1031"/>
      <c r="E140" s="1031"/>
      <c r="F140" s="1032"/>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0"/>
      <c r="B141" s="1031"/>
      <c r="C141" s="1031"/>
      <c r="D141" s="1031"/>
      <c r="E141" s="1031"/>
      <c r="F141" s="1032"/>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0"/>
      <c r="B142" s="1031"/>
      <c r="C142" s="1031"/>
      <c r="D142" s="1031"/>
      <c r="E142" s="1031"/>
      <c r="F142" s="1032"/>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0"/>
      <c r="B143" s="1031"/>
      <c r="C143" s="1031"/>
      <c r="D143" s="1031"/>
      <c r="E143" s="1031"/>
      <c r="F143" s="1032"/>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0"/>
      <c r="B144" s="1031"/>
      <c r="C144" s="1031"/>
      <c r="D144" s="1031"/>
      <c r="E144" s="1031"/>
      <c r="F144" s="1032"/>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0"/>
      <c r="B145" s="1031"/>
      <c r="C145" s="1031"/>
      <c r="D145" s="1031"/>
      <c r="E145" s="1031"/>
      <c r="F145" s="1032"/>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0"/>
      <c r="B146" s="1031"/>
      <c r="C146" s="1031"/>
      <c r="D146" s="1031"/>
      <c r="E146" s="1031"/>
      <c r="F146" s="103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0"/>
      <c r="B151" s="1031"/>
      <c r="C151" s="1031"/>
      <c r="D151" s="1031"/>
      <c r="E151" s="1031"/>
      <c r="F151" s="1032"/>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0"/>
      <c r="B152" s="1031"/>
      <c r="C152" s="1031"/>
      <c r="D152" s="1031"/>
      <c r="E152" s="1031"/>
      <c r="F152" s="1032"/>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0"/>
      <c r="B153" s="1031"/>
      <c r="C153" s="1031"/>
      <c r="D153" s="1031"/>
      <c r="E153" s="1031"/>
      <c r="F153" s="1032"/>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0"/>
      <c r="B154" s="1031"/>
      <c r="C154" s="1031"/>
      <c r="D154" s="1031"/>
      <c r="E154" s="1031"/>
      <c r="F154" s="1032"/>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0"/>
      <c r="B155" s="1031"/>
      <c r="C155" s="1031"/>
      <c r="D155" s="1031"/>
      <c r="E155" s="1031"/>
      <c r="F155" s="1032"/>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0"/>
      <c r="B156" s="1031"/>
      <c r="C156" s="1031"/>
      <c r="D156" s="1031"/>
      <c r="E156" s="1031"/>
      <c r="F156" s="1032"/>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0"/>
      <c r="B157" s="1031"/>
      <c r="C157" s="1031"/>
      <c r="D157" s="1031"/>
      <c r="E157" s="1031"/>
      <c r="F157" s="1032"/>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0"/>
      <c r="B158" s="1031"/>
      <c r="C158" s="1031"/>
      <c r="D158" s="1031"/>
      <c r="E158" s="1031"/>
      <c r="F158" s="1032"/>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0"/>
      <c r="B165" s="1031"/>
      <c r="C165" s="1031"/>
      <c r="D165" s="1031"/>
      <c r="E165" s="1031"/>
      <c r="F165" s="1032"/>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0"/>
      <c r="B166" s="1031"/>
      <c r="C166" s="1031"/>
      <c r="D166" s="1031"/>
      <c r="E166" s="1031"/>
      <c r="F166" s="1032"/>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0"/>
      <c r="B167" s="1031"/>
      <c r="C167" s="1031"/>
      <c r="D167" s="1031"/>
      <c r="E167" s="1031"/>
      <c r="F167" s="1032"/>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0"/>
      <c r="B168" s="1031"/>
      <c r="C168" s="1031"/>
      <c r="D168" s="1031"/>
      <c r="E168" s="1031"/>
      <c r="F168" s="1032"/>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0"/>
      <c r="B169" s="1031"/>
      <c r="C169" s="1031"/>
      <c r="D169" s="1031"/>
      <c r="E169" s="1031"/>
      <c r="F169" s="1032"/>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0"/>
      <c r="B170" s="1031"/>
      <c r="C170" s="1031"/>
      <c r="D170" s="1031"/>
      <c r="E170" s="1031"/>
      <c r="F170" s="1032"/>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0"/>
      <c r="B171" s="1031"/>
      <c r="C171" s="1031"/>
      <c r="D171" s="1031"/>
      <c r="E171" s="1031"/>
      <c r="F171" s="1032"/>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0"/>
      <c r="B172" s="1031"/>
      <c r="C172" s="1031"/>
      <c r="D172" s="1031"/>
      <c r="E172" s="1031"/>
      <c r="F172" s="1032"/>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0"/>
      <c r="B173" s="1031"/>
      <c r="C173" s="1031"/>
      <c r="D173" s="1031"/>
      <c r="E173" s="1031"/>
      <c r="F173" s="103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0"/>
      <c r="B178" s="1031"/>
      <c r="C178" s="1031"/>
      <c r="D178" s="1031"/>
      <c r="E178" s="1031"/>
      <c r="F178" s="1032"/>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0"/>
      <c r="B179" s="1031"/>
      <c r="C179" s="1031"/>
      <c r="D179" s="1031"/>
      <c r="E179" s="1031"/>
      <c r="F179" s="1032"/>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0"/>
      <c r="B180" s="1031"/>
      <c r="C180" s="1031"/>
      <c r="D180" s="1031"/>
      <c r="E180" s="1031"/>
      <c r="F180" s="1032"/>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0"/>
      <c r="B181" s="1031"/>
      <c r="C181" s="1031"/>
      <c r="D181" s="1031"/>
      <c r="E181" s="1031"/>
      <c r="F181" s="1032"/>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0"/>
      <c r="B182" s="1031"/>
      <c r="C182" s="1031"/>
      <c r="D182" s="1031"/>
      <c r="E182" s="1031"/>
      <c r="F182" s="1032"/>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0"/>
      <c r="B183" s="1031"/>
      <c r="C183" s="1031"/>
      <c r="D183" s="1031"/>
      <c r="E183" s="1031"/>
      <c r="F183" s="1032"/>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0"/>
      <c r="B184" s="1031"/>
      <c r="C184" s="1031"/>
      <c r="D184" s="1031"/>
      <c r="E184" s="1031"/>
      <c r="F184" s="1032"/>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0"/>
      <c r="B185" s="1031"/>
      <c r="C185" s="1031"/>
      <c r="D185" s="1031"/>
      <c r="E185" s="1031"/>
      <c r="F185" s="1032"/>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0"/>
      <c r="B186" s="1031"/>
      <c r="C186" s="1031"/>
      <c r="D186" s="1031"/>
      <c r="E186" s="1031"/>
      <c r="F186" s="103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0"/>
      <c r="B191" s="1031"/>
      <c r="C191" s="1031"/>
      <c r="D191" s="1031"/>
      <c r="E191" s="1031"/>
      <c r="F191" s="1032"/>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0"/>
      <c r="B192" s="1031"/>
      <c r="C192" s="1031"/>
      <c r="D192" s="1031"/>
      <c r="E192" s="1031"/>
      <c r="F192" s="1032"/>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0"/>
      <c r="B193" s="1031"/>
      <c r="C193" s="1031"/>
      <c r="D193" s="1031"/>
      <c r="E193" s="1031"/>
      <c r="F193" s="1032"/>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0"/>
      <c r="B194" s="1031"/>
      <c r="C194" s="1031"/>
      <c r="D194" s="1031"/>
      <c r="E194" s="1031"/>
      <c r="F194" s="1032"/>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0"/>
      <c r="B195" s="1031"/>
      <c r="C195" s="1031"/>
      <c r="D195" s="1031"/>
      <c r="E195" s="1031"/>
      <c r="F195" s="1032"/>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0"/>
      <c r="B196" s="1031"/>
      <c r="C196" s="1031"/>
      <c r="D196" s="1031"/>
      <c r="E196" s="1031"/>
      <c r="F196" s="1032"/>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0"/>
      <c r="B197" s="1031"/>
      <c r="C197" s="1031"/>
      <c r="D197" s="1031"/>
      <c r="E197" s="1031"/>
      <c r="F197" s="1032"/>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0"/>
      <c r="B198" s="1031"/>
      <c r="C198" s="1031"/>
      <c r="D198" s="1031"/>
      <c r="E198" s="1031"/>
      <c r="F198" s="1032"/>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0"/>
      <c r="B199" s="1031"/>
      <c r="C199" s="1031"/>
      <c r="D199" s="1031"/>
      <c r="E199" s="1031"/>
      <c r="F199" s="103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0"/>
      <c r="B204" s="1031"/>
      <c r="C204" s="1031"/>
      <c r="D204" s="1031"/>
      <c r="E204" s="1031"/>
      <c r="F204" s="1032"/>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0"/>
      <c r="B205" s="1031"/>
      <c r="C205" s="1031"/>
      <c r="D205" s="1031"/>
      <c r="E205" s="1031"/>
      <c r="F205" s="1032"/>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0"/>
      <c r="B206" s="1031"/>
      <c r="C206" s="1031"/>
      <c r="D206" s="1031"/>
      <c r="E206" s="1031"/>
      <c r="F206" s="1032"/>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0"/>
      <c r="B207" s="1031"/>
      <c r="C207" s="1031"/>
      <c r="D207" s="1031"/>
      <c r="E207" s="1031"/>
      <c r="F207" s="1032"/>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0"/>
      <c r="B208" s="1031"/>
      <c r="C208" s="1031"/>
      <c r="D208" s="1031"/>
      <c r="E208" s="1031"/>
      <c r="F208" s="1032"/>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0"/>
      <c r="B209" s="1031"/>
      <c r="C209" s="1031"/>
      <c r="D209" s="1031"/>
      <c r="E209" s="1031"/>
      <c r="F209" s="1032"/>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0"/>
      <c r="B210" s="1031"/>
      <c r="C210" s="1031"/>
      <c r="D210" s="1031"/>
      <c r="E210" s="1031"/>
      <c r="F210" s="1032"/>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0"/>
      <c r="B211" s="1031"/>
      <c r="C211" s="1031"/>
      <c r="D211" s="1031"/>
      <c r="E211" s="1031"/>
      <c r="F211" s="1032"/>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0"/>
      <c r="B218" s="1031"/>
      <c r="C218" s="1031"/>
      <c r="D218" s="1031"/>
      <c r="E218" s="1031"/>
      <c r="F218" s="1032"/>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0"/>
      <c r="B219" s="1031"/>
      <c r="C219" s="1031"/>
      <c r="D219" s="1031"/>
      <c r="E219" s="1031"/>
      <c r="F219" s="1032"/>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0"/>
      <c r="B220" s="1031"/>
      <c r="C220" s="1031"/>
      <c r="D220" s="1031"/>
      <c r="E220" s="1031"/>
      <c r="F220" s="1032"/>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0"/>
      <c r="B221" s="1031"/>
      <c r="C221" s="1031"/>
      <c r="D221" s="1031"/>
      <c r="E221" s="1031"/>
      <c r="F221" s="1032"/>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0"/>
      <c r="B222" s="1031"/>
      <c r="C222" s="1031"/>
      <c r="D222" s="1031"/>
      <c r="E222" s="1031"/>
      <c r="F222" s="1032"/>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0"/>
      <c r="B223" s="1031"/>
      <c r="C223" s="1031"/>
      <c r="D223" s="1031"/>
      <c r="E223" s="1031"/>
      <c r="F223" s="1032"/>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0"/>
      <c r="B224" s="1031"/>
      <c r="C224" s="1031"/>
      <c r="D224" s="1031"/>
      <c r="E224" s="1031"/>
      <c r="F224" s="1032"/>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0"/>
      <c r="B225" s="1031"/>
      <c r="C225" s="1031"/>
      <c r="D225" s="1031"/>
      <c r="E225" s="1031"/>
      <c r="F225" s="1032"/>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0"/>
      <c r="B226" s="1031"/>
      <c r="C226" s="1031"/>
      <c r="D226" s="1031"/>
      <c r="E226" s="1031"/>
      <c r="F226" s="103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0"/>
      <c r="B231" s="1031"/>
      <c r="C231" s="1031"/>
      <c r="D231" s="1031"/>
      <c r="E231" s="1031"/>
      <c r="F231" s="1032"/>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0"/>
      <c r="B232" s="1031"/>
      <c r="C232" s="1031"/>
      <c r="D232" s="1031"/>
      <c r="E232" s="1031"/>
      <c r="F232" s="1032"/>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0"/>
      <c r="B233" s="1031"/>
      <c r="C233" s="1031"/>
      <c r="D233" s="1031"/>
      <c r="E233" s="1031"/>
      <c r="F233" s="1032"/>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0"/>
      <c r="B234" s="1031"/>
      <c r="C234" s="1031"/>
      <c r="D234" s="1031"/>
      <c r="E234" s="1031"/>
      <c r="F234" s="1032"/>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0"/>
      <c r="B235" s="1031"/>
      <c r="C235" s="1031"/>
      <c r="D235" s="1031"/>
      <c r="E235" s="1031"/>
      <c r="F235" s="1032"/>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0"/>
      <c r="B236" s="1031"/>
      <c r="C236" s="1031"/>
      <c r="D236" s="1031"/>
      <c r="E236" s="1031"/>
      <c r="F236" s="1032"/>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0"/>
      <c r="B237" s="1031"/>
      <c r="C237" s="1031"/>
      <c r="D237" s="1031"/>
      <c r="E237" s="1031"/>
      <c r="F237" s="1032"/>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0"/>
      <c r="B238" s="1031"/>
      <c r="C238" s="1031"/>
      <c r="D238" s="1031"/>
      <c r="E238" s="1031"/>
      <c r="F238" s="1032"/>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0"/>
      <c r="B239" s="1031"/>
      <c r="C239" s="1031"/>
      <c r="D239" s="1031"/>
      <c r="E239" s="1031"/>
      <c r="F239" s="103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0"/>
      <c r="B244" s="1031"/>
      <c r="C244" s="1031"/>
      <c r="D244" s="1031"/>
      <c r="E244" s="1031"/>
      <c r="F244" s="1032"/>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0"/>
      <c r="B245" s="1031"/>
      <c r="C245" s="1031"/>
      <c r="D245" s="1031"/>
      <c r="E245" s="1031"/>
      <c r="F245" s="1032"/>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0"/>
      <c r="B246" s="1031"/>
      <c r="C246" s="1031"/>
      <c r="D246" s="1031"/>
      <c r="E246" s="1031"/>
      <c r="F246" s="1032"/>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0"/>
      <c r="B247" s="1031"/>
      <c r="C247" s="1031"/>
      <c r="D247" s="1031"/>
      <c r="E247" s="1031"/>
      <c r="F247" s="1032"/>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0"/>
      <c r="B248" s="1031"/>
      <c r="C248" s="1031"/>
      <c r="D248" s="1031"/>
      <c r="E248" s="1031"/>
      <c r="F248" s="1032"/>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0"/>
      <c r="B249" s="1031"/>
      <c r="C249" s="1031"/>
      <c r="D249" s="1031"/>
      <c r="E249" s="1031"/>
      <c r="F249" s="1032"/>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0"/>
      <c r="B250" s="1031"/>
      <c r="C250" s="1031"/>
      <c r="D250" s="1031"/>
      <c r="E250" s="1031"/>
      <c r="F250" s="1032"/>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0"/>
      <c r="B251" s="1031"/>
      <c r="C251" s="1031"/>
      <c r="D251" s="1031"/>
      <c r="E251" s="1031"/>
      <c r="F251" s="1032"/>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0"/>
      <c r="B252" s="1031"/>
      <c r="C252" s="1031"/>
      <c r="D252" s="1031"/>
      <c r="E252" s="1031"/>
      <c r="F252" s="103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0"/>
      <c r="B257" s="1031"/>
      <c r="C257" s="1031"/>
      <c r="D257" s="1031"/>
      <c r="E257" s="1031"/>
      <c r="F257" s="1032"/>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0"/>
      <c r="B258" s="1031"/>
      <c r="C258" s="1031"/>
      <c r="D258" s="1031"/>
      <c r="E258" s="1031"/>
      <c r="F258" s="1032"/>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0"/>
      <c r="B259" s="1031"/>
      <c r="C259" s="1031"/>
      <c r="D259" s="1031"/>
      <c r="E259" s="1031"/>
      <c r="F259" s="1032"/>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0"/>
      <c r="B260" s="1031"/>
      <c r="C260" s="1031"/>
      <c r="D260" s="1031"/>
      <c r="E260" s="1031"/>
      <c r="F260" s="1032"/>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0"/>
      <c r="B261" s="1031"/>
      <c r="C261" s="1031"/>
      <c r="D261" s="1031"/>
      <c r="E261" s="1031"/>
      <c r="F261" s="1032"/>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0"/>
      <c r="B262" s="1031"/>
      <c r="C262" s="1031"/>
      <c r="D262" s="1031"/>
      <c r="E262" s="1031"/>
      <c r="F262" s="1032"/>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0"/>
      <c r="B263" s="1031"/>
      <c r="C263" s="1031"/>
      <c r="D263" s="1031"/>
      <c r="E263" s="1031"/>
      <c r="F263" s="1032"/>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0"/>
      <c r="B264" s="1031"/>
      <c r="C264" s="1031"/>
      <c r="D264" s="1031"/>
      <c r="E264" s="1031"/>
      <c r="F264" s="1032"/>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351</v>
      </c>
      <c r="Z3" s="348"/>
      <c r="AA3" s="348"/>
      <c r="AB3" s="348"/>
      <c r="AC3" s="277" t="s">
        <v>336</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51">
        <v>1</v>
      </c>
      <c r="B4" s="1051">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351</v>
      </c>
      <c r="Z36" s="348"/>
      <c r="AA36" s="348"/>
      <c r="AB36" s="348"/>
      <c r="AC36" s="277" t="s">
        <v>336</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351</v>
      </c>
      <c r="Z69" s="348"/>
      <c r="AA69" s="348"/>
      <c r="AB69" s="348"/>
      <c r="AC69" s="277" t="s">
        <v>336</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351</v>
      </c>
      <c r="Z102" s="348"/>
      <c r="AA102" s="348"/>
      <c r="AB102" s="348"/>
      <c r="AC102" s="277" t="s">
        <v>336</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351</v>
      </c>
      <c r="Z135" s="348"/>
      <c r="AA135" s="348"/>
      <c r="AB135" s="348"/>
      <c r="AC135" s="277" t="s">
        <v>336</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351</v>
      </c>
      <c r="Z168" s="348"/>
      <c r="AA168" s="348"/>
      <c r="AB168" s="348"/>
      <c r="AC168" s="277" t="s">
        <v>336</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351</v>
      </c>
      <c r="Z201" s="348"/>
      <c r="AA201" s="348"/>
      <c r="AB201" s="348"/>
      <c r="AC201" s="277" t="s">
        <v>336</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351</v>
      </c>
      <c r="Z234" s="348"/>
      <c r="AA234" s="348"/>
      <c r="AB234" s="348"/>
      <c r="AC234" s="277" t="s">
        <v>336</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351</v>
      </c>
      <c r="Z267" s="348"/>
      <c r="AA267" s="348"/>
      <c r="AB267" s="348"/>
      <c r="AC267" s="277" t="s">
        <v>336</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351</v>
      </c>
      <c r="Z300" s="348"/>
      <c r="AA300" s="348"/>
      <c r="AB300" s="348"/>
      <c r="AC300" s="277" t="s">
        <v>336</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351</v>
      </c>
      <c r="Z333" s="348"/>
      <c r="AA333" s="348"/>
      <c r="AB333" s="348"/>
      <c r="AC333" s="277" t="s">
        <v>336</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351</v>
      </c>
      <c r="Z366" s="348"/>
      <c r="AA366" s="348"/>
      <c r="AB366" s="348"/>
      <c r="AC366" s="277" t="s">
        <v>336</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351</v>
      </c>
      <c r="Z399" s="348"/>
      <c r="AA399" s="348"/>
      <c r="AB399" s="348"/>
      <c r="AC399" s="277" t="s">
        <v>336</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351</v>
      </c>
      <c r="Z432" s="348"/>
      <c r="AA432" s="348"/>
      <c r="AB432" s="348"/>
      <c r="AC432" s="277" t="s">
        <v>336</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351</v>
      </c>
      <c r="Z465" s="348"/>
      <c r="AA465" s="348"/>
      <c r="AB465" s="348"/>
      <c r="AC465" s="277" t="s">
        <v>336</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351</v>
      </c>
      <c r="Z498" s="348"/>
      <c r="AA498" s="348"/>
      <c r="AB498" s="348"/>
      <c r="AC498" s="277" t="s">
        <v>336</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351</v>
      </c>
      <c r="Z531" s="348"/>
      <c r="AA531" s="348"/>
      <c r="AB531" s="348"/>
      <c r="AC531" s="277" t="s">
        <v>336</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351</v>
      </c>
      <c r="Z564" s="348"/>
      <c r="AA564" s="348"/>
      <c r="AB564" s="348"/>
      <c r="AC564" s="277" t="s">
        <v>336</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351</v>
      </c>
      <c r="Z597" s="348"/>
      <c r="AA597" s="348"/>
      <c r="AB597" s="348"/>
      <c r="AC597" s="277" t="s">
        <v>336</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351</v>
      </c>
      <c r="Z630" s="348"/>
      <c r="AA630" s="348"/>
      <c r="AB630" s="348"/>
      <c r="AC630" s="277" t="s">
        <v>336</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351</v>
      </c>
      <c r="Z663" s="348"/>
      <c r="AA663" s="348"/>
      <c r="AB663" s="348"/>
      <c r="AC663" s="277" t="s">
        <v>336</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351</v>
      </c>
      <c r="Z696" s="348"/>
      <c r="AA696" s="348"/>
      <c r="AB696" s="348"/>
      <c r="AC696" s="277" t="s">
        <v>336</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351</v>
      </c>
      <c r="Z729" s="348"/>
      <c r="AA729" s="348"/>
      <c r="AB729" s="348"/>
      <c r="AC729" s="277" t="s">
        <v>336</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351</v>
      </c>
      <c r="Z762" s="348"/>
      <c r="AA762" s="348"/>
      <c r="AB762" s="348"/>
      <c r="AC762" s="277" t="s">
        <v>336</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351</v>
      </c>
      <c r="Z795" s="348"/>
      <c r="AA795" s="348"/>
      <c r="AB795" s="348"/>
      <c r="AC795" s="277" t="s">
        <v>336</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351</v>
      </c>
      <c r="Z828" s="348"/>
      <c r="AA828" s="348"/>
      <c r="AB828" s="348"/>
      <c r="AC828" s="277" t="s">
        <v>336</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351</v>
      </c>
      <c r="Z861" s="348"/>
      <c r="AA861" s="348"/>
      <c r="AB861" s="348"/>
      <c r="AC861" s="277" t="s">
        <v>336</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351</v>
      </c>
      <c r="Z894" s="348"/>
      <c r="AA894" s="348"/>
      <c r="AB894" s="348"/>
      <c r="AC894" s="277" t="s">
        <v>336</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351</v>
      </c>
      <c r="Z927" s="348"/>
      <c r="AA927" s="348"/>
      <c r="AB927" s="348"/>
      <c r="AC927" s="277" t="s">
        <v>336</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351</v>
      </c>
      <c r="Z960" s="348"/>
      <c r="AA960" s="348"/>
      <c r="AB960" s="348"/>
      <c r="AC960" s="277" t="s">
        <v>336</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351</v>
      </c>
      <c r="Z993" s="348"/>
      <c r="AA993" s="348"/>
      <c r="AB993" s="348"/>
      <c r="AC993" s="277" t="s">
        <v>336</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351</v>
      </c>
      <c r="Z1026" s="348"/>
      <c r="AA1026" s="348"/>
      <c r="AB1026" s="348"/>
      <c r="AC1026" s="277" t="s">
        <v>336</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351</v>
      </c>
      <c r="Z1059" s="348"/>
      <c r="AA1059" s="348"/>
      <c r="AB1059" s="348"/>
      <c r="AC1059" s="277" t="s">
        <v>336</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351</v>
      </c>
      <c r="Z1092" s="348"/>
      <c r="AA1092" s="348"/>
      <c r="AB1092" s="348"/>
      <c r="AC1092" s="277" t="s">
        <v>336</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351</v>
      </c>
      <c r="Z1125" s="348"/>
      <c r="AA1125" s="348"/>
      <c r="AB1125" s="348"/>
      <c r="AC1125" s="277" t="s">
        <v>336</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351</v>
      </c>
      <c r="Z1158" s="348"/>
      <c r="AA1158" s="348"/>
      <c r="AB1158" s="348"/>
      <c r="AC1158" s="277" t="s">
        <v>336</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351</v>
      </c>
      <c r="Z1191" s="348"/>
      <c r="AA1191" s="348"/>
      <c r="AB1191" s="348"/>
      <c r="AC1191" s="277" t="s">
        <v>336</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351</v>
      </c>
      <c r="Z1224" s="348"/>
      <c r="AA1224" s="348"/>
      <c r="AB1224" s="348"/>
      <c r="AC1224" s="277" t="s">
        <v>336</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351</v>
      </c>
      <c r="Z1257" s="348"/>
      <c r="AA1257" s="348"/>
      <c r="AB1257" s="348"/>
      <c r="AC1257" s="277" t="s">
        <v>336</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351</v>
      </c>
      <c r="Z1290" s="348"/>
      <c r="AA1290" s="348"/>
      <c r="AB1290" s="348"/>
      <c r="AC1290" s="277" t="s">
        <v>336</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村角 真央(murazumi-mao)</dc:creator>
  <cp:lastModifiedBy>厚生労働省ネットワークシステム</cp:lastModifiedBy>
  <cp:lastPrinted>2021-06-17T11:26:37Z</cp:lastPrinted>
  <dcterms:created xsi:type="dcterms:W3CDTF">2012-03-13T00:50:25Z</dcterms:created>
  <dcterms:modified xsi:type="dcterms:W3CDTF">2021-09-01T02:49:13Z</dcterms:modified>
</cp:coreProperties>
</file>