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２回目0830）\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<sst xmlns="http://schemas.openxmlformats.org/spreadsheetml/2006/main" count="3098" uniqueCount="809">
  <si>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</si>
  <si>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</si>
  <si>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</si>
  <si>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</si>
  <si>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</si>
  <si>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</si>
  <si>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</si>
  <si>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</si>
  <si>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</si>
  <si>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</si>
  <si>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</si>
  <si>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</si>
  <si>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</si>
  <si>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</si>
  <si>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</si>
  <si>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</si>
  <si>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</si>
  <si>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</si>
  <si>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</si>
  <si>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</si>
  <si>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</si>
  <si>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</si>
  <si>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</si>
  <si>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</si>
  <si>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</si>
  <si>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</si>
  <si>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</si>
  <si>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</si>
  <si>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</si>
  <si>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</si>
  <si>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</si>
  <si>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</si>
  <si>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</si>
  <si>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</si>
  <si>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</si>
  <si>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</si>
  <si>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</si>
  <si>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</si>
  <si>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</si>
  <si>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</si>
  <si>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</si>
  <si>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</si>
  <si>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</si>
  <si>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</si>
  <si>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</si>
  <si>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</si>
  <si>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</si>
  <si>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</si>
  <si>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</si>
  <si>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</si>
  <si>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</si>
  <si>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</si>
  <si>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</si>
  <si>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</si>
  <si>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</si>
  <si>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</si>
  <si>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</si>
  <si>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</si>
  <si>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</si>
  <si>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</si>
  <si>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</si>
  <si>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</si>
  <si>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</si>
  <si>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</si>
  <si>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</si>
  <si>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</si>
  <si>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</si>
  <si>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</si>
  <si>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</si>
  <si>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</si>
  <si>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</si>
  <si>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</si>
  <si>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</si>
  <si>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</si>
  <si>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</si>
  <si>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</si>
  <si>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</si>
  <si>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</si>
  <si>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</si>
  <si>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</si>
  <si>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</si>
  <si>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</si>
  <si>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</si>
  <si>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</si>
  <si>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</si>
  <si>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</si>
  <si>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</si>
  <si>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</si>
  <si>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</si>
  <si>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</si>
  <si>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</si>
  <si>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</si>
  <si>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</si>
  <si>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</si>
  <si>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</si>
  <si>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</si>
  <si>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</si>
  <si>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</si>
  <si>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</si>
  <si>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</si>
  <si>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</si>
  <si>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</si>
  <si>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</si>
  <si>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</si>
  <si>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</si>
  <si>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</si>
  <si>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</si>
  <si>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</si>
  <si>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</si>
  <si>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</si>
  <si>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</si>
  <si>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</si>
  <si>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</si>
  <si>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</si>
  <si>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</si>
  <si>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</si>
  <si>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</si>
  <si>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</si>
  <si>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</si>
  <si>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</si>
  <si>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</si>
  <si>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</si>
  <si>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</si>
  <si>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</si>
  <si>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</si>
  <si>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</si>
  <si>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</si>
  <si>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</si>
  <si>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</si>
  <si>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</si>
  <si>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</si>
  <si>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</si>
  <si>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</si>
  <si>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</si>
  <si>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</si>
  <si>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</si>
  <si>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</si>
  <si>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</si>
  <si>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</si>
  <si>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</si>
  <si>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</si>
  <si>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</si>
  <si>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</si>
  <si>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</si>
  <si>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</si>
  <si>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</si>
  <si>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</si>
  <si>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</si>
  <si>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</si>
  <si>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</si>
  <si>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</si>
  <si>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</si>
  <si>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</si>
  <si>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</si>
  <si>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</si>
  <si>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</si>
  <si>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</si>
  <si>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</si>
  <si>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</si>
  <si>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</si>
  <si>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</si>
  <si>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</si>
  <si>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</si>
  <si>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</si>
  <si>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</si>
  <si>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</si>
  <si>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</si>
  <si>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</si>
  <si>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</si>
  <si>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</si>
  <si>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</si>
  <si>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</si>
  <si>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</si>
  <si>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</si>
  <si>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</si>
  <si>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</si>
  <si>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</si>
  <si>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</si>
  <si>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</si>
  <si>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</si>
  <si>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</si>
  <si>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</si>
  <si>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</si>
  <si>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</si>
  <si>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</si>
  <si>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</si>
  <si>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</si>
  <si>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</si>
  <si>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</si>
  <si>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</si>
  <si>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</si>
  <si>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</si>
  <si>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</si>
  <si>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</si>
  <si>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</si>
  <si>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</si>
  <si>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</si>
  <si>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</si>
  <si>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</si>
  <si>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</si>
  <si>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</si>
  <si>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</si>
  <si>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</si>
  <si>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</si>
  <si>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</si>
  <si>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</si>
  <si>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</si>
  <si>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</si>
  <si>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</si>
  <si>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</si>
  <si>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</si>
  <si>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</si>
  <si>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</si>
  <si>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</si>
  <si>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</si>
  <si>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</si>
  <si>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</si>
  <si>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</si>
  <si>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</si>
  <si>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</si>
  <si>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</si>
  <si>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</si>
  <si>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</si>
  <si>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</si>
  <si>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</si>
  <si>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</si>
  <si>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</si>
  <si>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</si>
  <si>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</si>
  <si>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</si>
  <si>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</si>
  <si>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</si>
  <si>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</si>
  <si>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</si>
  <si>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</si>
  <si>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</si>
  <si>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</si>
  <si>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</si>
  <si>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</si>
  <si>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</si>
  <si>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</si>
  <si>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</si>
  <si>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</si>
  <si>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</si>
  <si>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</si>
  <si>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</si>
  <si>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</si>
  <si>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</si>
  <si>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</si>
  <si>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</si>
  <si>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</si>
  <si>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</si>
  <si>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</si>
  <si>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</si>
  <si>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</si>
  <si>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</si>
  <si>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</si>
  <si>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</si>
  <si>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</si>
  <si>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</si>
  <si>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</si>
  <si>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</si>
  <si>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</si>
  <si>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</si>
  <si>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</si>
  <si>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</si>
  <si>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</si>
  <si>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</si>
  <si>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</si>
  <si>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</si>
  <si>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</si>
  <si>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</si>
  <si>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</si>
  <si>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</si>
  <si>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</si>
  <si>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</si>
  <si>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</si>
  <si>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</si>
  <si>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</si>
  <si>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</si>
  <si>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</si>
  <si>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</si>
  <si>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</si>
  <si>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</si>
  <si>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</si>
  <si>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</si>
  <si>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</si>
  <si>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</si>
  <si>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</si>
  <si>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</si>
  <si>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</si>
  <si>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</si>
  <si>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</si>
  <si>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</si>
  <si>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</si>
  <si>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</si>
  <si>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</si>
  <si>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</si>
  <si>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</si>
  <si>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</si>
  <si>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</si>
  <si>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</si>
  <si>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</si>
  <si>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</si>
  <si>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</si>
  <si>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</si>
  <si>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</si>
  <si>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</si>
  <si>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</si>
  <si>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</si>
  <si>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</si>
  <si>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</si>
  <si>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</si>
  <si>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</si>
  <si>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</si>
  <si>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</si>
  <si>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</si>
  <si>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</si>
  <si>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</si>
  <si>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</si>
  <si>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</si>
  <si>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</si>
  <si>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</si>
  <si>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</si>
  <si>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</si>
  <si>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</si>
  <si>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</si>
  <si>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</si>
  <si>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</si>
  <si>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</si>
  <si>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</si>
  <si>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</si>
  <si>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</si>
  <si>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</si>
  <si>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</si>
  <si>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</si>
  <si>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</si>
  <si>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</si>
  <si>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</si>
  <si>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</si>
  <si>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</si>
  <si>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</si>
  <si>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</si>
  <si>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</si>
  <si>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</si>
  <si>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</si>
  <si>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</si>
  <si>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</si>
  <si>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</si>
  <si>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</si>
  <si>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</si>
  <si>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</si>
  <si>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</si>
  <si>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</si>
  <si>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</si>
  <si>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</si>
  <si>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</si>
  <si>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</si>
  <si>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</si>
  <si>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</si>
  <si>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</si>
  <si>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</si>
  <si>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</si>
  <si>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</si>
  <si>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</si>
  <si>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</si>
  <si>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</si>
  <si>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</si>
  <si>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</si>
  <si>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</si>
  <si>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</si>
  <si>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</si>
  <si>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</si>
  <si>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</si>
  <si>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</si>
  <si>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</si>
  <si>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</si>
  <si>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</si>
  <si>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</si>
  <si>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</si>
  <si>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</si>
  <si>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</si>
  <si>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</si>
  <si>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</si>
  <si>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</si>
  <si>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</si>
  <si>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</si>
  <si>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</si>
  <si>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</si>
  <si>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</si>
  <si>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</si>
  <si>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</si>
  <si>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</si>
  <si>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</si>
  <si>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</si>
  <si>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</si>
  <si>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</si>
  <si>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</si>
  <si>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</si>
  <si>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</si>
  <si>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</si>
  <si>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</si>
  <si>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</si>
  <si>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</si>
  <si>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</si>
  <si>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</si>
  <si>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</si>
  <si>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</si>
  <si>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</si>
  <si>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</si>
  <si>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</si>
  <si>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</si>
  <si>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</si>
  <si>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</si>
  <si>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</si>
  <si>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</si>
  <si>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</si>
  <si>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</si>
  <si>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</si>
  <si>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</si>
  <si>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</si>
  <si>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</si>
  <si>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</si>
  <si>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</si>
  <si>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</si>
  <si>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</si>
  <si>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</si>
  <si>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</si>
  <si>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</si>
  <si>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</si>
  <si>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</si>
  <si>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</si>
  <si>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</si>
  <si>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</si>
  <si>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</si>
  <si>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</si>
  <si>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</si>
  <si>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</si>
  <si>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</si>
  <si>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</si>
  <si>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</si>
  <si>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</si>
  <si>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</si>
  <si>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</si>
  <si>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</si>
  <si>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</si>
  <si>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</si>
  <si>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</si>
  <si>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</si>
  <si>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</si>
  <si>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</si>
  <si>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</si>
  <si>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</si>
  <si>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</si>
  <si>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</si>
  <si>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</si>
  <si>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</si>
  <si>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</si>
  <si>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</si>
  <si>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</si>
  <si>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</si>
  <si>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</si>
  <si>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</si>
  <si>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</si>
  <si>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</si>
  <si>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</si>
  <si>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</si>
  <si>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</si>
  <si>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</si>
  <si>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</si>
  <si>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</si>
  <si>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</si>
  <si>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</si>
  <si>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</si>
  <si>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</si>
  <si>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</si>
  <si>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</si>
  <si>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</si>
  <si>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</si>
  <si>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</si>
  <si>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</si>
  <si>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</si>
  <si>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</si>
  <si>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</si>
  <si>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</si>
  <si>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</si>
  <si>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</si>
  <si>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</si>
  <si>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</si>
  <si>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</si>
  <si>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</si>
  <si>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</si>
  <si>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</si>
  <si>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</si>
  <si>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</si>
  <si>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</si>
  <si>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</si>
  <si>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</si>
  <si>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</si>
  <si>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</si>
  <si>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</si>
  <si>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</si>
  <si>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</si>
  <si>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</si>
  <si>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</si>
  <si>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</si>
  <si>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</si>
  <si>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</si>
  <si>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</si>
  <si>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</si>
  <si>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</si>
  <si>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</si>
  <si>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</si>
  <si>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</si>
  <si>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</si>
  <si>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</si>
  <si>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</si>
  <si>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</si>
  <si>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</si>
  <si>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</si>
  <si>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</si>
  <si>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</si>
  <si>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</si>
  <si>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</si>
  <si>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</si>
  <si>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</si>
  <si>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</si>
  <si>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</si>
  <si>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</si>
  <si>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</si>
  <si>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</si>
  <si>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</si>
  <si>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</si>
  <si>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</si>
  <si>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</si>
  <si>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</si>
  <si>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</si>
  <si>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</si>
  <si>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</si>
  <si>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</si>
  <si>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</si>
  <si>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</si>
  <si>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</si>
  <si>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</si>
  <si>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</si>
  <si>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</si>
  <si>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</si>
  <si>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</si>
  <si>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</si>
  <si>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</si>
  <si>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</si>
  <si>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</si>
  <si>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</si>
  <si>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</si>
  <si>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</si>
  <si>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</si>
  <si>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</si>
  <si>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</si>
  <si>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</si>
  <si>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</si>
  <si>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</si>
  <si>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</si>
  <si>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</si>
  <si>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</si>
  <si>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</si>
  <si>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</si>
  <si>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</si>
  <si>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</si>
  <si>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</si>
  <si>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</si>
  <si>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</si>
  <si>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</si>
  <si>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</si>
  <si>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</si>
  <si>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</si>
  <si>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</si>
  <si>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</si>
  <si>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</si>
  <si>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</si>
  <si>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</si>
  <si>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</si>
  <si>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</si>
  <si>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</si>
  <si>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</si>
  <si>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</si>
  <si>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</si>
  <si>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</si>
  <si>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</si>
  <si>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</si>
  <si>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</si>
  <si>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</si>
  <si>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</si>
  <si>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</si>
  <si>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</si>
  <si>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</si>
  <si>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</si>
  <si>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</si>
  <si>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</si>
  <si>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</si>
  <si>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</si>
  <si>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</si>
  <si>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</si>
  <si>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</si>
  <si>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</si>
  <si>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</si>
  <si>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</si>
  <si>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</si>
  <si>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</si>
  <si>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</si>
  <si>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</si>
  <si>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</si>
  <si>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</si>
  <si>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</si>
  <si>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</si>
  <si>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</si>
  <si>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</si>
  <si>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</si>
  <si>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</si>
  <si>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</si>
  <si>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</si>
  <si>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</si>
  <si>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</si>
  <si>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</si>
  <si>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</si>
  <si>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</si>
  <si>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</si>
  <si>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</si>
  <si>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</si>
  <si>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</si>
  <si>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</si>
  <si>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</si>
  <si>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</si>
  <si>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</si>
  <si>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</si>
  <si>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</si>
  <si>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</si>
  <si>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</si>
  <si>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</si>
  <si>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</si>
  <si>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</si>
  <si>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</si>
  <si>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</si>
  <si>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</si>
  <si>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</si>
  <si>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</si>
  <si>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</si>
  <si>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</si>
  <si>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</si>
  <si>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</si>
  <si>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</si>
  <si>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</si>
  <si>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</si>
  <si>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</si>
  <si>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</si>
  <si>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</si>
  <si>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</si>
  <si>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</si>
  <si>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</si>
  <si>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</si>
  <si>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</si>
  <si>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</si>
  <si>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</si>
  <si>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</si>
  <si>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</si>
  <si>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</si>
  <si>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</si>
  <si>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</si>
  <si>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</si>
  <si>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</si>
  <si>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</si>
  <si>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</si>
  <si>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</si>
  <si>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</si>
  <si>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</si>
  <si>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</si>
  <si>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</si>
  <si>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</si>
  <si>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</si>
  <si>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</si>
  <si>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</si>
  <si>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</si>
  <si>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</si>
  <si>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</si>
  <si>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</si>
  <si>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</si>
  <si>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</si>
  <si>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</si>
  <si>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</si>
  <si>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</si>
  <si>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</si>
  <si>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</si>
  <si>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</si>
  <si>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</si>
  <si>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</si>
  <si>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</si>
  <si>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</si>
  <si>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</si>
  <si>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</si>
  <si>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</si>
  <si>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</si>
  <si>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</si>
  <si>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</si>
  <si>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</si>
  <si>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</si>
  <si>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</si>
  <si>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</si>
  <si>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</si>
  <si>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</si>
  <si>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</si>
  <si>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</si>
  <si>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結核研究所補助</t>
    <rPh sb="0" eb="5">
      <t>ケッカクケンキュウジョ</t>
    </rPh>
    <rPh sb="5" eb="7">
      <t>ホジョ</t>
    </rPh>
    <phoneticPr fontId="5"/>
  </si>
  <si>
    <t>健康局</t>
    <rPh sb="0" eb="3">
      <t>ケンコウキョク</t>
    </rPh>
    <phoneticPr fontId="5"/>
  </si>
  <si>
    <t>結核感染症課</t>
    <rPh sb="0" eb="6">
      <t>ケッカクカンセンショウカ</t>
    </rPh>
    <phoneticPr fontId="5"/>
  </si>
  <si>
    <t>厚生労働省</t>
  </si>
  <si>
    <t>○</t>
  </si>
  <si>
    <t>-</t>
  </si>
  <si>
    <t>結核研究所補助金</t>
    <rPh sb="0" eb="2">
      <t>ケッカク</t>
    </rPh>
    <rPh sb="2" eb="5">
      <t>ケンキュウショ</t>
    </rPh>
    <rPh sb="5" eb="8">
      <t>ホジョキン</t>
    </rPh>
    <phoneticPr fontId="5"/>
  </si>
  <si>
    <t>政府開発援助
結核研究所補助金</t>
    <rPh sb="0" eb="2">
      <t>セイフ</t>
    </rPh>
    <rPh sb="2" eb="4">
      <t>カイハツ</t>
    </rPh>
    <rPh sb="4" eb="6">
      <t>エンジョ</t>
    </rPh>
    <rPh sb="7" eb="9">
      <t>ケッカク</t>
    </rPh>
    <rPh sb="9" eb="12">
      <t>ケンキュウショ</t>
    </rPh>
    <rPh sb="12" eb="15">
      <t>ホジョキン</t>
    </rPh>
    <phoneticPr fontId="5"/>
  </si>
  <si>
    <t>結核対策指導者養成研修修了者</t>
  </si>
  <si>
    <t>受講者全員が終了する</t>
    <rPh sb="0" eb="3">
      <t>ジュコウシャ</t>
    </rPh>
    <rPh sb="3" eb="5">
      <t>ゼンイン</t>
    </rPh>
    <rPh sb="6" eb="8">
      <t>シュウリョウ</t>
    </rPh>
    <phoneticPr fontId="5"/>
  </si>
  <si>
    <t>人</t>
    <rPh sb="0" eb="1">
      <t>ヒト</t>
    </rPh>
    <phoneticPr fontId="5"/>
  </si>
  <si>
    <t>-</t>
    <phoneticPr fontId="5"/>
  </si>
  <si>
    <t>実施事業概要（公益財団法人結核予防会）</t>
    <rPh sb="0" eb="2">
      <t>ジッシ</t>
    </rPh>
    <rPh sb="2" eb="4">
      <t>ジギョウ</t>
    </rPh>
    <rPh sb="4" eb="6">
      <t>ガイヨウ</t>
    </rPh>
    <rPh sb="7" eb="9">
      <t>コウエキ</t>
    </rPh>
    <rPh sb="9" eb="13">
      <t>ザイダンホウジン</t>
    </rPh>
    <rPh sb="13" eb="15">
      <t>ケッカク</t>
    </rPh>
    <rPh sb="15" eb="17">
      <t>ヨボウ</t>
    </rPh>
    <rPh sb="17" eb="18">
      <t>カイ</t>
    </rPh>
    <phoneticPr fontId="5"/>
  </si>
  <si>
    <t>結核罹患率（令和3年度までに対人口10万人当たり10人以下とする）</t>
    <rPh sb="6" eb="8">
      <t>レイワ</t>
    </rPh>
    <phoneticPr fontId="5"/>
  </si>
  <si>
    <t>(当該年内に登録された患者/
10月1日現在の総人口)
×100,000</t>
  </si>
  <si>
    <t>人口10万人対罹患率</t>
    <rPh sb="5" eb="6">
      <t>ニン</t>
    </rPh>
    <rPh sb="7" eb="9">
      <t>リカン</t>
    </rPh>
    <phoneticPr fontId="5"/>
  </si>
  <si>
    <t>結核登録者情報調査年報</t>
    <rPh sb="0" eb="2">
      <t>ケッカク</t>
    </rPh>
    <rPh sb="2" eb="5">
      <t>トウロクシャ</t>
    </rPh>
    <rPh sb="5" eb="7">
      <t>ジョウホウ</t>
    </rPh>
    <rPh sb="7" eb="9">
      <t>チョウサ</t>
    </rPh>
    <rPh sb="9" eb="11">
      <t>ネンポウ</t>
    </rPh>
    <phoneticPr fontId="5"/>
  </si>
  <si>
    <t>厚労</t>
  </si>
  <si>
    <t>課長　江浪　武志</t>
    <rPh sb="0" eb="2">
      <t>カチョウ</t>
    </rPh>
    <rPh sb="3" eb="5">
      <t>エナミ</t>
    </rPh>
    <rPh sb="6" eb="8">
      <t>タケシ</t>
    </rPh>
    <phoneticPr fontId="5"/>
  </si>
  <si>
    <t>公益財団法人結核予防会結核研究所が行う結核に関する医学的研究等及び結核対策指導者の養成研修並びに国際協力の推進に要する経費を補助することにより、結核予防事業の向上を図る。</t>
    <phoneticPr fontId="5"/>
  </si>
  <si>
    <t>結核対策指導者養成研修開催数</t>
  </si>
  <si>
    <t>研究事業数</t>
    <rPh sb="0" eb="2">
      <t>ケンキュウ</t>
    </rPh>
    <rPh sb="2" eb="5">
      <t>ジギョウスウ</t>
    </rPh>
    <phoneticPr fontId="5"/>
  </si>
  <si>
    <t>研究事業数</t>
    <rPh sb="0" eb="2">
      <t>ケンキュウ</t>
    </rPh>
    <rPh sb="2" eb="5">
      <t>ジギョウスウ</t>
    </rPh>
    <phoneticPr fontId="5"/>
  </si>
  <si>
    <t>X：「研究事業に係る経費（円）」／　　Y：「研究事業数」　　　　　　　　　　　　</t>
    <phoneticPr fontId="5"/>
  </si>
  <si>
    <t>　　X/Y</t>
    <phoneticPr fontId="5"/>
  </si>
  <si>
    <t>円</t>
    <rPh sb="0" eb="1">
      <t>エン</t>
    </rPh>
    <phoneticPr fontId="5"/>
  </si>
  <si>
    <t>420,717,000
/25</t>
  </si>
  <si>
    <t>結核患者罹患率の推移
（結核登録者情報調査年報集計結果による）</t>
  </si>
  <si>
    <t>人口10万人対罹患率</t>
    <phoneticPr fontId="5"/>
  </si>
  <si>
    <t>-</t>
    <phoneticPr fontId="5"/>
  </si>
  <si>
    <t>本事業の成果により結核罹患率が低下し、結核の発生・まん延の防止に貢献している</t>
    <phoneticPr fontId="5"/>
  </si>
  <si>
    <t>人口10万人対罹患率</t>
    <phoneticPr fontId="5"/>
  </si>
  <si>
    <t>115</t>
    <phoneticPr fontId="5"/>
  </si>
  <si>
    <t>90</t>
    <phoneticPr fontId="5"/>
  </si>
  <si>
    <t>101</t>
    <phoneticPr fontId="5"/>
  </si>
  <si>
    <t>132</t>
    <phoneticPr fontId="5"/>
  </si>
  <si>
    <t>119</t>
    <phoneticPr fontId="5"/>
  </si>
  <si>
    <t>116</t>
    <phoneticPr fontId="5"/>
  </si>
  <si>
    <t>121</t>
    <phoneticPr fontId="5"/>
  </si>
  <si>
    <t>‐</t>
  </si>
  <si>
    <t>無</t>
  </si>
  <si>
    <t>-</t>
    <phoneticPr fontId="5"/>
  </si>
  <si>
    <t>Ｉ－５ 感染症など健康を脅かす疾病を予防・防止するとともに、感染者等に必要な医療等を確保すること</t>
    <phoneticPr fontId="5"/>
  </si>
  <si>
    <t>Ⅰ－５－１　感染症の発生・まん延の防止を図ること</t>
    <phoneticPr fontId="5"/>
  </si>
  <si>
    <t>人件費</t>
    <rPh sb="0" eb="3">
      <t>ジンケンヒ</t>
    </rPh>
    <phoneticPr fontId="5"/>
  </si>
  <si>
    <t>結核研究所職員に要する経費</t>
    <rPh sb="0" eb="2">
      <t>ケッカク</t>
    </rPh>
    <rPh sb="2" eb="5">
      <t>ケンキュウジョ</t>
    </rPh>
    <rPh sb="5" eb="7">
      <t>ショクイン</t>
    </rPh>
    <rPh sb="8" eb="9">
      <t>ヨウ</t>
    </rPh>
    <rPh sb="11" eb="13">
      <t>ケイヒ</t>
    </rPh>
    <phoneticPr fontId="5"/>
  </si>
  <si>
    <t>事業費</t>
    <rPh sb="0" eb="3">
      <t>ジギョウヒ</t>
    </rPh>
    <phoneticPr fontId="5"/>
  </si>
  <si>
    <t>結核研究所の運営及び研究事業費等に要する経費</t>
    <rPh sb="0" eb="2">
      <t>ケッカク</t>
    </rPh>
    <rPh sb="2" eb="5">
      <t>ケンキュウジョ</t>
    </rPh>
    <rPh sb="6" eb="8">
      <t>ウンエイ</t>
    </rPh>
    <rPh sb="8" eb="9">
      <t>オヨ</t>
    </rPh>
    <rPh sb="10" eb="12">
      <t>ケンキュウ</t>
    </rPh>
    <rPh sb="12" eb="16">
      <t>ジギョウヒトウ</t>
    </rPh>
    <rPh sb="17" eb="18">
      <t>ヨウ</t>
    </rPh>
    <rPh sb="20" eb="22">
      <t>ケイヒ</t>
    </rPh>
    <phoneticPr fontId="5"/>
  </si>
  <si>
    <t>施設管理費</t>
    <rPh sb="0" eb="2">
      <t>シセツ</t>
    </rPh>
    <rPh sb="2" eb="5">
      <t>カンリヒ</t>
    </rPh>
    <phoneticPr fontId="5"/>
  </si>
  <si>
    <t>建物の維持管理に係る経費</t>
    <rPh sb="0" eb="2">
      <t>タテモノ</t>
    </rPh>
    <rPh sb="3" eb="5">
      <t>イジ</t>
    </rPh>
    <rPh sb="5" eb="7">
      <t>カンリ</t>
    </rPh>
    <rPh sb="8" eb="9">
      <t>カカ</t>
    </rPh>
    <rPh sb="10" eb="12">
      <t>ケイヒ</t>
    </rPh>
    <phoneticPr fontId="5"/>
  </si>
  <si>
    <t>物品購入費</t>
    <rPh sb="0" eb="2">
      <t>ブッピン</t>
    </rPh>
    <rPh sb="2" eb="5">
      <t>コウニュウヒ</t>
    </rPh>
    <phoneticPr fontId="5"/>
  </si>
  <si>
    <t>洋雑誌の購入</t>
    <rPh sb="0" eb="1">
      <t>ヨウ</t>
    </rPh>
    <rPh sb="1" eb="3">
      <t>ザッシ</t>
    </rPh>
    <rPh sb="4" eb="6">
      <t>コウニュウ</t>
    </rPh>
    <phoneticPr fontId="5"/>
  </si>
  <si>
    <t>分担金</t>
    <rPh sb="0" eb="3">
      <t>ブンタンキン</t>
    </rPh>
    <phoneticPr fontId="5"/>
  </si>
  <si>
    <t>国際組織への参加のための分担金</t>
    <phoneticPr fontId="5"/>
  </si>
  <si>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</si>
  <si>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1">
      <t>シドウシャ</t>
    </rPh>
    <rPh sb="22" eb="24">
      <t>ヨウセイ</t>
    </rPh>
    <rPh sb="24" eb="26">
      <t>ケンシュウ</t>
    </rPh>
    <rPh sb="26" eb="27">
      <t>ナラ</t>
    </rPh>
    <rPh sb="29" eb="31">
      <t>コクサイ</t>
    </rPh>
    <rPh sb="31" eb="33">
      <t>キョウリョク</t>
    </rPh>
    <phoneticPr fontId="5"/>
  </si>
  <si>
    <t>補助金等交付</t>
  </si>
  <si>
    <t>-</t>
    <phoneticPr fontId="5"/>
  </si>
  <si>
    <t>株式会社アキテム</t>
    <rPh sb="0" eb="4">
      <t>カブシキガイシャ</t>
    </rPh>
    <phoneticPr fontId="5"/>
  </si>
  <si>
    <t>公益財団法人結核予防会結核研究所の建物維持管理</t>
    <rPh sb="0" eb="2">
      <t>コウエキ</t>
    </rPh>
    <rPh sb="2" eb="6">
      <t>ザイダンホウジン</t>
    </rPh>
    <rPh sb="6" eb="8">
      <t>ケッカク</t>
    </rPh>
    <rPh sb="8" eb="10">
      <t>ヨボウ</t>
    </rPh>
    <rPh sb="10" eb="11">
      <t>カイ</t>
    </rPh>
    <rPh sb="11" eb="13">
      <t>ケッカク</t>
    </rPh>
    <rPh sb="13" eb="16">
      <t>ケンキュウジョ</t>
    </rPh>
    <rPh sb="17" eb="19">
      <t>タテモノ</t>
    </rPh>
    <rPh sb="19" eb="21">
      <t>イジ</t>
    </rPh>
    <rPh sb="21" eb="23">
      <t>カンリ</t>
    </rPh>
    <phoneticPr fontId="5"/>
  </si>
  <si>
    <t>東京ガス(株)</t>
    <rPh sb="0" eb="2">
      <t>トウキョウ</t>
    </rPh>
    <rPh sb="4" eb="7">
      <t>カブ</t>
    </rPh>
    <phoneticPr fontId="5"/>
  </si>
  <si>
    <t>公益財団法人結核予防会結核研究所の動物棟温度管理用ガス使用料</t>
    <rPh sb="0" eb="2">
      <t>コウエキ</t>
    </rPh>
    <rPh sb="2" eb="6">
      <t>ザイダンホウジン</t>
    </rPh>
    <rPh sb="6" eb="8">
      <t>ケッカク</t>
    </rPh>
    <rPh sb="8" eb="10">
      <t>ヨボウ</t>
    </rPh>
    <rPh sb="10" eb="11">
      <t>カイ</t>
    </rPh>
    <rPh sb="11" eb="13">
      <t>ケッカク</t>
    </rPh>
    <rPh sb="13" eb="16">
      <t>ケンキュウジョ</t>
    </rPh>
    <rPh sb="17" eb="19">
      <t>ドウブツ</t>
    </rPh>
    <rPh sb="19" eb="20">
      <t>トウ</t>
    </rPh>
    <rPh sb="20" eb="22">
      <t>オンド</t>
    </rPh>
    <rPh sb="22" eb="25">
      <t>カンリヨウ</t>
    </rPh>
    <rPh sb="27" eb="30">
      <t>シヨウリョウ</t>
    </rPh>
    <phoneticPr fontId="5"/>
  </si>
  <si>
    <t>(株)紀伊国屋書店</t>
    <rPh sb="0" eb="3">
      <t>カブ</t>
    </rPh>
    <rPh sb="3" eb="7">
      <t>キノクニヤ</t>
    </rPh>
    <rPh sb="7" eb="9">
      <t>ショテン</t>
    </rPh>
    <phoneticPr fontId="5"/>
  </si>
  <si>
    <t>公益財団法人結核予防会結核研究所の図書館における洋雑誌の購入</t>
    <rPh sb="0" eb="2">
      <t>コウエキ</t>
    </rPh>
    <rPh sb="2" eb="6">
      <t>ザイダンホウジン</t>
    </rPh>
    <rPh sb="6" eb="8">
      <t>ケッカク</t>
    </rPh>
    <rPh sb="8" eb="10">
      <t>ヨボウ</t>
    </rPh>
    <rPh sb="10" eb="11">
      <t>カイ</t>
    </rPh>
    <rPh sb="11" eb="13">
      <t>ケッカク</t>
    </rPh>
    <rPh sb="13" eb="16">
      <t>ケンキュウジョ</t>
    </rPh>
    <rPh sb="17" eb="20">
      <t>トショカン</t>
    </rPh>
    <rPh sb="24" eb="25">
      <t>ヨウ</t>
    </rPh>
    <rPh sb="25" eb="27">
      <t>ザッシ</t>
    </rPh>
    <rPh sb="28" eb="30">
      <t>コウニュウ</t>
    </rPh>
    <phoneticPr fontId="5"/>
  </si>
  <si>
    <t>IUATLD</t>
    <phoneticPr fontId="5"/>
  </si>
  <si>
    <r>
      <t>結核の世界戦略のためのI</t>
    </r>
    <r>
      <rPr>
        <sz val="11"/>
        <rFont val="ＭＳ Ｐゴシック"/>
        <family val="3"/>
        <charset val="128"/>
      </rPr>
      <t>UATLDへの分担金</t>
    </r>
    <rPh sb="0" eb="2">
      <t>ケッカク</t>
    </rPh>
    <rPh sb="3" eb="5">
      <t>セカイ</t>
    </rPh>
    <rPh sb="5" eb="7">
      <t>センリャク</t>
    </rPh>
    <rPh sb="19" eb="22">
      <t>ブンタンキン</t>
    </rPh>
    <phoneticPr fontId="5"/>
  </si>
  <si>
    <t>APR</t>
  </si>
  <si>
    <t>結核の世界戦略のためのAPRへの分担金</t>
    <rPh sb="0" eb="2">
      <t>ケッカク</t>
    </rPh>
    <rPh sb="3" eb="5">
      <t>セカイ</t>
    </rPh>
    <rPh sb="5" eb="7">
      <t>センリャク</t>
    </rPh>
    <rPh sb="16" eb="19">
      <t>ブンタンキン</t>
    </rPh>
    <phoneticPr fontId="5"/>
  </si>
  <si>
    <t>478,204,000
/31</t>
    <phoneticPr fontId="5"/>
  </si>
  <si>
    <t>我が国唯一の結核専門研究機関である結核研究所が行う結核に関する医学的研究等、結核対策指導者の養成研修及び国際協力の推進は重要であり、国民のニーズが高く、国費の投入をもって適切に実施すべき事業である。</t>
    <phoneticPr fontId="5"/>
  </si>
  <si>
    <t>我が国唯一の結核専門研究機関である結核研究所が行う結核に関する医学的研究等及び結核対策指導者の養成研修並びに国際協力の推進は、国の関与のもと、適切かつ迅速に実施すべき事業である。</t>
    <phoneticPr fontId="5"/>
  </si>
  <si>
    <t>我が国唯一の結核専門研究機関である結核研究所が行う結核に関する医学的研究等及び結核対策指導者の養成研修並びに国際協力の推進は重要かつ政策目的に不可欠であり、優先度の高い事業である。</t>
    <phoneticPr fontId="5"/>
  </si>
  <si>
    <t>我が国唯一の結核専門研究機関である結核研究所が行う結核に関する医学的研究等及び結核対策指導者の養成研修並びに国際協力の推進を補助するものであり、受益者との負担関係は妥当である。</t>
    <phoneticPr fontId="5"/>
  </si>
  <si>
    <t>人件費の削減等に努めており、その水準は妥当である。</t>
    <phoneticPr fontId="5"/>
  </si>
  <si>
    <t>本補助金は事業実施主体への直接補助であり、委託等についても事業を効率的に行うためのものである。</t>
    <phoneticPr fontId="5"/>
  </si>
  <si>
    <t>我が国唯一の結核専門研究機関である結核研究所が行う結核に関する医学的研究等及び結核対策指導者の養成研修並びに国際協力の推進をするために真に必要な費目を補助対象経費としている。</t>
    <phoneticPr fontId="5"/>
  </si>
  <si>
    <t>-</t>
    <phoneticPr fontId="5"/>
  </si>
  <si>
    <t>人件費の削減等に努めている。</t>
    <rPh sb="0" eb="3">
      <t>ジンケンヒ</t>
    </rPh>
    <rPh sb="4" eb="6">
      <t>サクゲン</t>
    </rPh>
    <rPh sb="6" eb="7">
      <t>トウ</t>
    </rPh>
    <rPh sb="8" eb="9">
      <t>ツト</t>
    </rPh>
    <phoneticPr fontId="5"/>
  </si>
  <si>
    <t>結核に関する医学的研究等及び国際協力を推進するために十分に活用されている。</t>
    <phoneticPr fontId="5"/>
  </si>
  <si>
    <t>結核罹患率は順調に低下しつつあるが、依然として成果目標が未達成であることから、効率的な事業運営が確保できるように指導を行いつつ、本事業を継続していく必要がある。</t>
    <phoneticPr fontId="5"/>
  </si>
  <si>
    <t>①結核研究所補助金：結核研究所の人件費、結核研究所運営事業費（光熱水料、施設管理の業務委託等）及び研究費（結核対策のための研究（基礎、臨床、疫学等））　並びに結核に関する情報の収集や分析等。
②政府開発援助結核研究所補助金：国際協力に関わる日本人の派遣専門家研修事業、開発途上国における結核国際移動セミナー事業等。
【補助率】定額</t>
    <rPh sb="163" eb="165">
      <t>テイガク</t>
    </rPh>
    <phoneticPr fontId="5"/>
  </si>
  <si>
    <t>研修開催数</t>
    <rPh sb="0" eb="2">
      <t>ケンシュウ</t>
    </rPh>
    <rPh sb="2" eb="5">
      <t>カイサイスウ</t>
    </rPh>
    <phoneticPr fontId="5"/>
  </si>
  <si>
    <t>△</t>
  </si>
  <si>
    <t>新型コロナウイルスの影響により、研修は中止となった。</t>
    <rPh sb="0" eb="2">
      <t>シンガタ</t>
    </rPh>
    <rPh sb="10" eb="12">
      <t>エイキョウ</t>
    </rPh>
    <rPh sb="16" eb="18">
      <t>ケンシュウ</t>
    </rPh>
    <rPh sb="19" eb="21">
      <t>チュウシ</t>
    </rPh>
    <phoneticPr fontId="5"/>
  </si>
  <si>
    <t>・結核研究所は我が国唯一の結核専門の研究機関であり、結核に関するＷＨＯ協力センターにも指定されている。
・今後の在り方として、社会的使命の明確化、独自財源の確保等について検討中である。
・成果として結核罹患率は毎年低下している状況である。
・令和2年度の執行状況は、分担金の負担額変更等を除き、満額執行である。また、ハイリスクグループへの結核対策の手引き策定や国内関係者への研修事業等、我が国の結核対策に寄与しており、引き続き、国が補助を行っていく必要がある。</t>
    <rPh sb="121" eb="123">
      <t>レイワ</t>
    </rPh>
    <rPh sb="133" eb="136">
      <t>ブンタンキン</t>
    </rPh>
    <rPh sb="137" eb="140">
      <t>フタンガク</t>
    </rPh>
    <rPh sb="140" eb="142">
      <t>ヘンコウ</t>
    </rPh>
    <rPh sb="142" eb="143">
      <t>トウ</t>
    </rPh>
    <rPh sb="144" eb="145">
      <t>ノゾ</t>
    </rPh>
    <rPh sb="214" eb="215">
      <t>クニ</t>
    </rPh>
    <phoneticPr fontId="5"/>
  </si>
  <si>
    <t>A.公益財団法人結核予防会結核研究所</t>
    <rPh sb="2" eb="8">
      <t>コウエキザイダンホウジン</t>
    </rPh>
    <rPh sb="8" eb="10">
      <t>ケッカク</t>
    </rPh>
    <rPh sb="10" eb="12">
      <t>ヨボウ</t>
    </rPh>
    <rPh sb="12" eb="13">
      <t>カイ</t>
    </rPh>
    <rPh sb="13" eb="15">
      <t>ケッカク</t>
    </rPh>
    <rPh sb="15" eb="18">
      <t>ケンキュウジョ</t>
    </rPh>
    <phoneticPr fontId="5"/>
  </si>
  <si>
    <t>B.株式会社アキテム</t>
    <rPh sb="2" eb="6">
      <t>カブシキガイシャ</t>
    </rPh>
    <phoneticPr fontId="5"/>
  </si>
  <si>
    <t>C.東京ガス(株)</t>
    <phoneticPr fontId="5"/>
  </si>
  <si>
    <t>D.(株)紀伊国屋書店</t>
    <phoneticPr fontId="5"/>
  </si>
  <si>
    <t>結核の罹患率は平成30年は12.3、令和元年は11.5（令和2年は集計中）となっており、目標値の10.0に向かって順調に低下している。</t>
    <rPh sb="18" eb="20">
      <t>レイワ</t>
    </rPh>
    <rPh sb="20" eb="21">
      <t>ガン</t>
    </rPh>
    <rPh sb="28" eb="30">
      <t>レイワ</t>
    </rPh>
    <phoneticPr fontId="5"/>
  </si>
  <si>
    <t>-</t>
    <phoneticPr fontId="5"/>
  </si>
  <si>
    <t>478,204,000
/35</t>
    <phoneticPr fontId="5"/>
  </si>
  <si>
    <t>E.IUATLD</t>
    <phoneticPr fontId="5"/>
  </si>
  <si>
    <t>-</t>
    <phoneticPr fontId="5"/>
  </si>
  <si>
    <t>422,201,000
/31</t>
    <phoneticPr fontId="5"/>
  </si>
  <si>
    <t>点検対象外</t>
    <rPh sb="0" eb="2">
      <t>テンケン</t>
    </rPh>
    <rPh sb="2" eb="5">
      <t>タイショウガイ</t>
    </rPh>
    <phoneticPr fontId="5"/>
  </si>
  <si>
    <t>公益財団法人結核予防会結核研究所が行う結核に関する医学的研究等に要する経費を補助するために必要な事業であり、、引き続き、必要な予算額を確保し、適正な執行に努めること。</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</si>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</sst>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40822</xdr:colOff>
      <xdr:row>748</xdr:row>
      <xdr:rowOff>0</xdr:rowOff>
    </xdr:from>
    <xdr:to>
      <xdr:col>32</xdr:col>
      <xdr:colOff>151201</xdr:colOff>
      <xdr:row>749</xdr:row>
      <xdr:rowOff>305336</xdr:rowOff>
    </xdr:to>
    <xdr:sp macro="" textlink="">
      <xdr:nvSpPr>
        <xdr:cNvPr id="3" name="正方形/長方形 2"/>
        <xdr:cNvSpPr/>
      </xdr:nvSpPr>
      <xdr:spPr>
        <a:xfrm>
          <a:off x="4327072" y="43257107"/>
          <a:ext cx="2355558" cy="65912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13607</xdr:colOff>
      <xdr:row>749</xdr:row>
      <xdr:rowOff>340179</xdr:rowOff>
    </xdr:from>
    <xdr:to>
      <xdr:col>33</xdr:col>
      <xdr:colOff>157625</xdr:colOff>
      <xdr:row>752</xdr:row>
      <xdr:rowOff>346138</xdr:rowOff>
    </xdr:to>
    <xdr:sp macro="" textlink="">
      <xdr:nvSpPr>
        <xdr:cNvPr id="7" name="テキスト ボックス 6"/>
        <xdr:cNvSpPr txBox="1"/>
      </xdr:nvSpPr>
      <xdr:spPr>
        <a:xfrm>
          <a:off x="4095750" y="43951072"/>
          <a:ext cx="2797411" cy="1067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補助率：定額</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結核研究所が行う事業に要する経費の全部を補助</a:t>
          </a:r>
          <a:endParaRPr lang="ja-JP" altLang="ja-JP">
            <a:effectLst/>
          </a:endParaRPr>
        </a:p>
      </xdr:txBody>
    </xdr:sp>
    <xdr:clientData/>
  </xdr:twoCellAnchor>
  <xdr:twoCellAnchor>
    <xdr:from>
      <xdr:col>26</xdr:col>
      <xdr:colOff>122463</xdr:colOff>
      <xdr:row>753</xdr:row>
      <xdr:rowOff>40821</xdr:rowOff>
    </xdr:from>
    <xdr:to>
      <xdr:col>26</xdr:col>
      <xdr:colOff>127901</xdr:colOff>
      <xdr:row>755</xdr:row>
      <xdr:rowOff>190778</xdr:rowOff>
    </xdr:to>
    <xdr:cxnSp macro="">
      <xdr:nvCxnSpPr>
        <xdr:cNvPr id="9" name="直線矢印コネクタ 8"/>
        <xdr:cNvCxnSpPr/>
      </xdr:nvCxnSpPr>
      <xdr:spPr>
        <a:xfrm>
          <a:off x="5429249" y="45066857"/>
          <a:ext cx="5438" cy="857528"/>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753</xdr:row>
      <xdr:rowOff>163286</xdr:rowOff>
    </xdr:from>
    <xdr:to>
      <xdr:col>33</xdr:col>
      <xdr:colOff>121106</xdr:colOff>
      <xdr:row>754</xdr:row>
      <xdr:rowOff>146050</xdr:rowOff>
    </xdr:to>
    <xdr:sp macro="" textlink="">
      <xdr:nvSpPr>
        <xdr:cNvPr id="10" name="テキスト ボックス 9"/>
        <xdr:cNvSpPr txBox="1"/>
      </xdr:nvSpPr>
      <xdr:spPr>
        <a:xfrm>
          <a:off x="5551715" y="45189322"/>
          <a:ext cx="1304927" cy="33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68036</xdr:colOff>
      <xdr:row>755</xdr:row>
      <xdr:rowOff>244929</xdr:rowOff>
    </xdr:from>
    <xdr:to>
      <xdr:col>32</xdr:col>
      <xdr:colOff>153306</xdr:colOff>
      <xdr:row>757</xdr:row>
      <xdr:rowOff>235773</xdr:rowOff>
    </xdr:to>
    <xdr:sp macro="" textlink="">
      <xdr:nvSpPr>
        <xdr:cNvPr id="11" name="正方形/長方形 10"/>
        <xdr:cNvSpPr/>
      </xdr:nvSpPr>
      <xdr:spPr>
        <a:xfrm>
          <a:off x="4354286" y="45978536"/>
          <a:ext cx="2330449" cy="69841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公益財団法人結核予防会結核研究所</a:t>
          </a:r>
          <a:endParaRPr kumimoji="1" lang="en-US" altLang="ja-JP" sz="1100"/>
        </a:p>
        <a:p>
          <a:pPr algn="ctr"/>
          <a:r>
            <a:rPr kumimoji="1" lang="ja-JP" altLang="en-US" sz="1100"/>
            <a:t>（</a:t>
          </a:r>
          <a:r>
            <a:rPr kumimoji="1" lang="en-US" altLang="ja-JP" sz="1100"/>
            <a:t>478</a:t>
          </a:r>
          <a:r>
            <a:rPr kumimoji="1" lang="ja-JP" altLang="en-US" sz="1100"/>
            <a:t>百万円）</a:t>
          </a:r>
          <a:endParaRPr kumimoji="1" lang="en-US" altLang="ja-JP" sz="1100"/>
        </a:p>
      </xdr:txBody>
    </xdr:sp>
    <xdr:clientData/>
  </xdr:twoCellAnchor>
  <xdr:twoCellAnchor>
    <xdr:from>
      <xdr:col>18</xdr:col>
      <xdr:colOff>190500</xdr:colOff>
      <xdr:row>757</xdr:row>
      <xdr:rowOff>299357</xdr:rowOff>
    </xdr:from>
    <xdr:to>
      <xdr:col>35</xdr:col>
      <xdr:colOff>90676</xdr:colOff>
      <xdr:row>760</xdr:row>
      <xdr:rowOff>168275</xdr:rowOff>
    </xdr:to>
    <xdr:sp macro="" textlink="">
      <xdr:nvSpPr>
        <xdr:cNvPr id="12" name="正方形/長方形 11"/>
        <xdr:cNvSpPr/>
      </xdr:nvSpPr>
      <xdr:spPr>
        <a:xfrm>
          <a:off x="3864429" y="46740536"/>
          <a:ext cx="3369997" cy="930275"/>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結核に関する医学的研究等及び結核対策指導者の養成研修並びに国際協力の推進の実施</a:t>
          </a:r>
        </a:p>
      </xdr:txBody>
    </xdr:sp>
    <xdr:clientData/>
  </xdr:twoCellAnchor>
  <xdr:twoCellAnchor>
    <xdr:from>
      <xdr:col>27</xdr:col>
      <xdr:colOff>13607</xdr:colOff>
      <xdr:row>760</xdr:row>
      <xdr:rowOff>204107</xdr:rowOff>
    </xdr:from>
    <xdr:to>
      <xdr:col>27</xdr:col>
      <xdr:colOff>13607</xdr:colOff>
      <xdr:row>761</xdr:row>
      <xdr:rowOff>205922</xdr:rowOff>
    </xdr:to>
    <xdr:cxnSp macro="">
      <xdr:nvCxnSpPr>
        <xdr:cNvPr id="14" name="直線コネクタ 13"/>
        <xdr:cNvCxnSpPr/>
      </xdr:nvCxnSpPr>
      <xdr:spPr>
        <a:xfrm>
          <a:off x="5524500" y="47706643"/>
          <a:ext cx="0" cy="35560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761</xdr:row>
      <xdr:rowOff>190500</xdr:rowOff>
    </xdr:from>
    <xdr:to>
      <xdr:col>46</xdr:col>
      <xdr:colOff>13607</xdr:colOff>
      <xdr:row>761</xdr:row>
      <xdr:rowOff>204108</xdr:rowOff>
    </xdr:to>
    <xdr:cxnSp macro="">
      <xdr:nvCxnSpPr>
        <xdr:cNvPr id="15" name="直線コネクタ 14"/>
        <xdr:cNvCxnSpPr/>
      </xdr:nvCxnSpPr>
      <xdr:spPr>
        <a:xfrm>
          <a:off x="1905000" y="48046821"/>
          <a:ext cx="7497536" cy="1360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761</xdr:row>
      <xdr:rowOff>204107</xdr:rowOff>
    </xdr:from>
    <xdr:to>
      <xdr:col>9</xdr:col>
      <xdr:colOff>68036</xdr:colOff>
      <xdr:row>762</xdr:row>
      <xdr:rowOff>269421</xdr:rowOff>
    </xdr:to>
    <xdr:cxnSp macro="">
      <xdr:nvCxnSpPr>
        <xdr:cNvPr id="16" name="直線矢印コネクタ 15"/>
        <xdr:cNvCxnSpPr/>
      </xdr:nvCxnSpPr>
      <xdr:spPr>
        <a:xfrm>
          <a:off x="1905000" y="50931536"/>
          <a:ext cx="0" cy="419099"/>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46</xdr:col>
      <xdr:colOff>0</xdr:colOff>
      <xdr:row>761</xdr:row>
      <xdr:rowOff>204107</xdr:rowOff>
    </xdr:from>
    <xdr:to>
      <xdr:col>46</xdr:col>
      <xdr:colOff>0</xdr:colOff>
      <xdr:row>762</xdr:row>
      <xdr:rowOff>269421</xdr:rowOff>
    </xdr:to>
    <xdr:cxnSp macro="">
      <xdr:nvCxnSpPr>
        <xdr:cNvPr id="17" name="直線矢印コネクタ 16"/>
        <xdr:cNvCxnSpPr/>
      </xdr:nvCxnSpPr>
      <xdr:spPr>
        <a:xfrm>
          <a:off x="9388929" y="48060428"/>
          <a:ext cx="0" cy="4191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21</xdr:col>
      <xdr:colOff>13606</xdr:colOff>
      <xdr:row>761</xdr:row>
      <xdr:rowOff>217715</xdr:rowOff>
    </xdr:from>
    <xdr:to>
      <xdr:col>21</xdr:col>
      <xdr:colOff>13606</xdr:colOff>
      <xdr:row>762</xdr:row>
      <xdr:rowOff>283029</xdr:rowOff>
    </xdr:to>
    <xdr:cxnSp macro="">
      <xdr:nvCxnSpPr>
        <xdr:cNvPr id="18" name="直線矢印コネクタ 17"/>
        <xdr:cNvCxnSpPr/>
      </xdr:nvCxnSpPr>
      <xdr:spPr>
        <a:xfrm>
          <a:off x="4299856" y="48074036"/>
          <a:ext cx="0" cy="4191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34</xdr:col>
      <xdr:colOff>0</xdr:colOff>
      <xdr:row>761</xdr:row>
      <xdr:rowOff>204108</xdr:rowOff>
    </xdr:from>
    <xdr:to>
      <xdr:col>34</xdr:col>
      <xdr:colOff>0</xdr:colOff>
      <xdr:row>762</xdr:row>
      <xdr:rowOff>269422</xdr:rowOff>
    </xdr:to>
    <xdr:cxnSp macro="">
      <xdr:nvCxnSpPr>
        <xdr:cNvPr id="19" name="直線矢印コネクタ 18"/>
        <xdr:cNvCxnSpPr/>
      </xdr:nvCxnSpPr>
      <xdr:spPr>
        <a:xfrm>
          <a:off x="6939643" y="48060429"/>
          <a:ext cx="0" cy="419100"/>
        </a:xfrm>
        <a:prstGeom prst="straightConnector1">
          <a:avLst/>
        </a:prstGeom>
        <a:noFill/>
        <a:ln w="12700" cap="flat" cmpd="sng" algn="ctr">
          <a:solidFill>
            <a:srgbClr val="4F81BD">
              <a:shade val="95000"/>
              <a:satMod val="105000"/>
            </a:srgbClr>
          </a:solidFill>
          <a:prstDash val="solid"/>
          <a:tailEnd type="arrow"/>
        </a:ln>
        <a:effectLst/>
      </xdr:spPr>
    </xdr:cxnSp>
    <xdr:clientData/>
  </xdr:twoCellAnchor>
  <xdr:twoCellAnchor>
    <xdr:from>
      <xdr:col>6</xdr:col>
      <xdr:colOff>68036</xdr:colOff>
      <xdr:row>762</xdr:row>
      <xdr:rowOff>340179</xdr:rowOff>
    </xdr:from>
    <xdr:to>
      <xdr:col>15</xdr:col>
      <xdr:colOff>61770</xdr:colOff>
      <xdr:row>764</xdr:row>
      <xdr:rowOff>296982</xdr:rowOff>
    </xdr:to>
    <xdr:sp macro="" textlink="">
      <xdr:nvSpPr>
        <xdr:cNvPr id="20" name="正方形/長方形 19"/>
        <xdr:cNvSpPr/>
      </xdr:nvSpPr>
      <xdr:spPr>
        <a:xfrm>
          <a:off x="1292679" y="48550286"/>
          <a:ext cx="1830698"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149678</xdr:colOff>
      <xdr:row>763</xdr:row>
      <xdr:rowOff>13608</xdr:rowOff>
    </xdr:from>
    <xdr:to>
      <xdr:col>25</xdr:col>
      <xdr:colOff>143411</xdr:colOff>
      <xdr:row>764</xdr:row>
      <xdr:rowOff>324197</xdr:rowOff>
    </xdr:to>
    <xdr:sp macro="" textlink="">
      <xdr:nvSpPr>
        <xdr:cNvPr id="21" name="正方形/長方形 20"/>
        <xdr:cNvSpPr/>
      </xdr:nvSpPr>
      <xdr:spPr>
        <a:xfrm>
          <a:off x="3415392" y="48577501"/>
          <a:ext cx="1830698"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149679</xdr:colOff>
      <xdr:row>763</xdr:row>
      <xdr:rowOff>0</xdr:rowOff>
    </xdr:from>
    <xdr:to>
      <xdr:col>38</xdr:col>
      <xdr:colOff>143414</xdr:colOff>
      <xdr:row>764</xdr:row>
      <xdr:rowOff>310589</xdr:rowOff>
    </xdr:to>
    <xdr:sp macro="" textlink="">
      <xdr:nvSpPr>
        <xdr:cNvPr id="22" name="正方形/長方形 21"/>
        <xdr:cNvSpPr/>
      </xdr:nvSpPr>
      <xdr:spPr>
        <a:xfrm>
          <a:off x="6068786" y="48563893"/>
          <a:ext cx="1830699"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176893</xdr:colOff>
      <xdr:row>763</xdr:row>
      <xdr:rowOff>13608</xdr:rowOff>
    </xdr:from>
    <xdr:to>
      <xdr:col>49</xdr:col>
      <xdr:colOff>374735</xdr:colOff>
      <xdr:row>764</xdr:row>
      <xdr:rowOff>324197</xdr:rowOff>
    </xdr:to>
    <xdr:sp macro="" textlink="">
      <xdr:nvSpPr>
        <xdr:cNvPr id="23" name="正方形/長方形 22"/>
        <xdr:cNvSpPr/>
      </xdr:nvSpPr>
      <xdr:spPr>
        <a:xfrm>
          <a:off x="8545286" y="48577501"/>
          <a:ext cx="1830699" cy="664375"/>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国際機関（</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機関）</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136072</xdr:colOff>
      <xdr:row>761</xdr:row>
      <xdr:rowOff>272144</xdr:rowOff>
    </xdr:from>
    <xdr:to>
      <xdr:col>19</xdr:col>
      <xdr:colOff>81644</xdr:colOff>
      <xdr:row>762</xdr:row>
      <xdr:rowOff>149680</xdr:rowOff>
    </xdr:to>
    <xdr:sp macro="" textlink="">
      <xdr:nvSpPr>
        <xdr:cNvPr id="24" name="テキスト ボックス 23"/>
        <xdr:cNvSpPr txBox="1"/>
      </xdr:nvSpPr>
      <xdr:spPr>
        <a:xfrm>
          <a:off x="1973036" y="48128465"/>
          <a:ext cx="1986644" cy="2313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68036</xdr:colOff>
      <xdr:row>761</xdr:row>
      <xdr:rowOff>285750</xdr:rowOff>
    </xdr:from>
    <xdr:to>
      <xdr:col>31</xdr:col>
      <xdr:colOff>13609</xdr:colOff>
      <xdr:row>762</xdr:row>
      <xdr:rowOff>163286</xdr:rowOff>
    </xdr:to>
    <xdr:sp macro="" textlink="">
      <xdr:nvSpPr>
        <xdr:cNvPr id="27" name="テキスト ボックス 26"/>
        <xdr:cNvSpPr txBox="1"/>
      </xdr:nvSpPr>
      <xdr:spPr>
        <a:xfrm>
          <a:off x="4354286" y="48142071"/>
          <a:ext cx="1986644" cy="2313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27214</xdr:colOff>
      <xdr:row>761</xdr:row>
      <xdr:rowOff>272143</xdr:rowOff>
    </xdr:from>
    <xdr:to>
      <xdr:col>43</xdr:col>
      <xdr:colOff>176894</xdr:colOff>
      <xdr:row>762</xdr:row>
      <xdr:rowOff>149679</xdr:rowOff>
    </xdr:to>
    <xdr:sp macro="" textlink="">
      <xdr:nvSpPr>
        <xdr:cNvPr id="28" name="テキスト ボックス 27"/>
        <xdr:cNvSpPr txBox="1"/>
      </xdr:nvSpPr>
      <xdr:spPr>
        <a:xfrm>
          <a:off x="6966857" y="48128464"/>
          <a:ext cx="1986644" cy="23132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108857</xdr:colOff>
      <xdr:row>761</xdr:row>
      <xdr:rowOff>244929</xdr:rowOff>
    </xdr:from>
    <xdr:to>
      <xdr:col>49</xdr:col>
      <xdr:colOff>408214</xdr:colOff>
      <xdr:row>762</xdr:row>
      <xdr:rowOff>163286</xdr:rowOff>
    </xdr:to>
    <xdr:sp macro="" textlink="">
      <xdr:nvSpPr>
        <xdr:cNvPr id="31" name="テキスト ボックス 30"/>
        <xdr:cNvSpPr txBox="1"/>
      </xdr:nvSpPr>
      <xdr:spPr>
        <a:xfrm>
          <a:off x="9497786" y="50972358"/>
          <a:ext cx="911678" cy="27214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68036</xdr:colOff>
      <xdr:row>764</xdr:row>
      <xdr:rowOff>462644</xdr:rowOff>
    </xdr:from>
    <xdr:to>
      <xdr:col>15</xdr:col>
      <xdr:colOff>27918</xdr:colOff>
      <xdr:row>766</xdr:row>
      <xdr:rowOff>176892</xdr:rowOff>
    </xdr:to>
    <xdr:sp macro="" textlink="">
      <xdr:nvSpPr>
        <xdr:cNvPr id="32" name="正方形/長方形 31"/>
        <xdr:cNvSpPr/>
      </xdr:nvSpPr>
      <xdr:spPr>
        <a:xfrm>
          <a:off x="1292679" y="49380323"/>
          <a:ext cx="1796846" cy="1047748"/>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16</xdr:col>
      <xdr:colOff>136071</xdr:colOff>
      <xdr:row>764</xdr:row>
      <xdr:rowOff>462643</xdr:rowOff>
    </xdr:from>
    <xdr:to>
      <xdr:col>25</xdr:col>
      <xdr:colOff>95249</xdr:colOff>
      <xdr:row>766</xdr:row>
      <xdr:rowOff>244928</xdr:rowOff>
    </xdr:to>
    <xdr:sp macro="" textlink="">
      <xdr:nvSpPr>
        <xdr:cNvPr id="34" name="正方形/長方形 33"/>
        <xdr:cNvSpPr/>
      </xdr:nvSpPr>
      <xdr:spPr>
        <a:xfrm>
          <a:off x="3401785" y="49380322"/>
          <a:ext cx="1796143" cy="1115785"/>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研究所の運営に必要な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燃料等を購入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29</xdr:col>
      <xdr:colOff>136072</xdr:colOff>
      <xdr:row>764</xdr:row>
      <xdr:rowOff>421822</xdr:rowOff>
    </xdr:from>
    <xdr:to>
      <xdr:col>38</xdr:col>
      <xdr:colOff>95955</xdr:colOff>
      <xdr:row>766</xdr:row>
      <xdr:rowOff>384191</xdr:rowOff>
    </xdr:to>
    <xdr:sp macro="" textlink="">
      <xdr:nvSpPr>
        <xdr:cNvPr id="35" name="正方形/長方形 34"/>
        <xdr:cNvSpPr/>
      </xdr:nvSpPr>
      <xdr:spPr>
        <a:xfrm>
          <a:off x="6055179" y="49339501"/>
          <a:ext cx="1796847" cy="1295869"/>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1100"/>
            <a:t>【</a:t>
          </a:r>
          <a:r>
            <a:rPr kumimoji="1" lang="ja-JP" altLang="en-US" sz="1100"/>
            <a:t>概要</a:t>
          </a:r>
          <a:r>
            <a:rPr kumimoji="1" lang="en-US" altLang="ja-JP" sz="1100"/>
            <a:t>】</a:t>
          </a:r>
          <a:endParaRPr kumimoji="1" lang="ja-JP" altLang="en-US"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研究に必要な図書及び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役務等を購入</a:t>
          </a:r>
        </a:p>
        <a:p>
          <a:pPr algn="l">
            <a:lnSpc>
              <a:spcPts val="1000"/>
            </a:lnSpc>
          </a:pPr>
          <a:endParaRPr kumimoji="1" lang="en-US" altLang="ja-JP" sz="1100"/>
        </a:p>
        <a:p>
          <a:pPr algn="l">
            <a:lnSpc>
              <a:spcPts val="1000"/>
            </a:lnSpc>
          </a:pPr>
          <a:endParaRPr kumimoji="1" lang="en-US" altLang="ja-JP" sz="1100"/>
        </a:p>
      </xdr:txBody>
    </xdr:sp>
    <xdr:clientData/>
  </xdr:twoCellAnchor>
  <xdr:twoCellAnchor>
    <xdr:from>
      <xdr:col>41</xdr:col>
      <xdr:colOff>176893</xdr:colOff>
      <xdr:row>764</xdr:row>
      <xdr:rowOff>394607</xdr:rowOff>
    </xdr:from>
    <xdr:to>
      <xdr:col>49</xdr:col>
      <xdr:colOff>340883</xdr:colOff>
      <xdr:row>766</xdr:row>
      <xdr:rowOff>356976</xdr:rowOff>
    </xdr:to>
    <xdr:sp macro="" textlink="">
      <xdr:nvSpPr>
        <xdr:cNvPr id="38" name="正方形/長方形 37"/>
        <xdr:cNvSpPr/>
      </xdr:nvSpPr>
      <xdr:spPr>
        <a:xfrm>
          <a:off x="8545286" y="49312286"/>
          <a:ext cx="1796847" cy="1295869"/>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概要</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国際組織への参加のための分担金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13607</xdr:colOff>
      <xdr:row>755</xdr:row>
      <xdr:rowOff>176893</xdr:rowOff>
    </xdr:from>
    <xdr:to>
      <xdr:col>45</xdr:col>
      <xdr:colOff>162228</xdr:colOff>
      <xdr:row>756</xdr:row>
      <xdr:rowOff>331107</xdr:rowOff>
    </xdr:to>
    <xdr:sp macro="" textlink="">
      <xdr:nvSpPr>
        <xdr:cNvPr id="26" name="テキスト ボックス 25"/>
        <xdr:cNvSpPr txBox="1"/>
      </xdr:nvSpPr>
      <xdr:spPr>
        <a:xfrm>
          <a:off x="6953250" y="45910500"/>
          <a:ext cx="2393799"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人件費</a:t>
          </a:r>
          <a:r>
            <a:rPr kumimoji="1" lang="en-US" altLang="ja-JP" sz="1100" baseline="0"/>
            <a:t>349</a:t>
          </a:r>
          <a:r>
            <a:rPr kumimoji="1" lang="ja-JP" altLang="en-US" sz="1100" baseline="0"/>
            <a:t>百万円</a:t>
          </a:r>
          <a:endParaRPr kumimoji="1" lang="en-US" altLang="ja-JP" sz="1100" baseline="0"/>
        </a:p>
        <a:p>
          <a:r>
            <a:rPr kumimoji="1" lang="ja-JP" altLang="en-US" sz="1100" baseline="0"/>
            <a:t>研究事業費</a:t>
          </a:r>
          <a:r>
            <a:rPr kumimoji="1" lang="en-US" altLang="ja-JP" sz="1100" baseline="0"/>
            <a:t>129</a:t>
          </a:r>
          <a:r>
            <a:rPr kumimoji="1" lang="ja-JP" altLang="en-US" sz="1100" baseline="0"/>
            <a:t>百万円</a:t>
          </a:r>
          <a:endParaRPr kumimoji="1" lang="en-US" altLang="ja-JP" sz="1100" baseline="0"/>
        </a:p>
        <a:p>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85" zoomScaleNormal="75" zoomScaleSheetLayoutView="8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404</v>
      </c>
      <c r="AJ2" s="946" t="s">
        <v>727</v>
      </c>
      <c r="AK2" s="946"/>
      <c r="AL2" s="946"/>
      <c r="AM2" s="946"/>
      <c r="AN2" s="98" t="s">
        <v>404</v>
      </c>
      <c r="AO2" s="946">
        <v>20</v>
      </c>
      <c r="AP2" s="946"/>
      <c r="AQ2" s="946"/>
      <c r="AR2" s="99" t="s">
        <v>709</v>
      </c>
      <c r="AS2" s="952">
        <v>172</v>
      </c>
      <c r="AT2" s="952"/>
      <c r="AU2" s="952"/>
      <c r="AV2" s="98" t="str">
        <f>IF(AW2="","","-")</f>
        <v/>
      </c>
      <c r="AW2" s="912"/>
      <c r="AX2" s="912"/>
    </row>
    <row r="3" spans="1:50" ht="21" customHeight="1" thickBot="1" x14ac:dyDescent="0.2">
      <c r="A3" s="868" t="s">
        <v>702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713</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710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428</v>
      </c>
      <c r="H5" s="841"/>
      <c r="I5" s="841"/>
      <c r="J5" s="841"/>
      <c r="K5" s="841"/>
      <c r="L5" s="841"/>
      <c r="M5" s="842" t="s">
        <v>66</v>
      </c>
      <c r="N5" s="843"/>
      <c r="O5" s="843"/>
      <c r="P5" s="843"/>
      <c r="Q5" s="843"/>
      <c r="R5" s="844"/>
      <c r="S5" s="845" t="s">
        <v>70</v>
      </c>
      <c r="T5" s="841"/>
      <c r="U5" s="841"/>
      <c r="V5" s="841"/>
      <c r="W5" s="841"/>
      <c r="X5" s="846"/>
      <c r="Y5" s="702" t="s">
        <v>3</v>
      </c>
      <c r="Z5" s="547"/>
      <c r="AA5" s="547"/>
      <c r="AB5" s="547"/>
      <c r="AC5" s="547"/>
      <c r="AD5" s="548"/>
      <c r="AE5" s="703" t="s">
        <v>712</v>
      </c>
      <c r="AF5" s="703"/>
      <c r="AG5" s="703"/>
      <c r="AH5" s="703"/>
      <c r="AI5" s="703"/>
      <c r="AJ5" s="703"/>
      <c r="AK5" s="703"/>
      <c r="AL5" s="703"/>
      <c r="AM5" s="703"/>
      <c r="AN5" s="703"/>
      <c r="AO5" s="703"/>
      <c r="AP5" s="704"/>
      <c r="AQ5" s="705" t="s">
        <v>728</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721</v>
      </c>
      <c r="H7" s="503"/>
      <c r="I7" s="503"/>
      <c r="J7" s="503"/>
      <c r="K7" s="503"/>
      <c r="L7" s="503"/>
      <c r="M7" s="503"/>
      <c r="N7" s="503"/>
      <c r="O7" s="503"/>
      <c r="P7" s="503"/>
      <c r="Q7" s="503"/>
      <c r="R7" s="503"/>
      <c r="S7" s="503"/>
      <c r="T7" s="503"/>
      <c r="U7" s="503"/>
      <c r="V7" s="503"/>
      <c r="W7" s="503"/>
      <c r="X7" s="504"/>
      <c r="Y7" s="924" t="s">
        <v>387</v>
      </c>
      <c r="Z7" s="444"/>
      <c r="AA7" s="444"/>
      <c r="AB7" s="444"/>
      <c r="AC7" s="444"/>
      <c r="AD7" s="925"/>
      <c r="AE7" s="913" t="s">
        <v>721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256</v>
      </c>
      <c r="B8" s="500"/>
      <c r="C8" s="500"/>
      <c r="D8" s="500"/>
      <c r="E8" s="500"/>
      <c r="F8" s="501"/>
      <c r="G8" s="947" t="str">
        <f>入力規則等!A27</f>
        <v>-</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729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4.5" customHeight="1" x14ac:dyDescent="0.15">
      <c r="A10" s="664" t="s">
        <v>30</v>
      </c>
      <c r="B10" s="665"/>
      <c r="C10" s="665"/>
      <c r="D10" s="665"/>
      <c r="E10" s="665"/>
      <c r="F10" s="665"/>
      <c r="G10" s="758" t="s">
        <v>790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51" t="s">
        <v>388</v>
      </c>
      <c r="Q12" s="446"/>
      <c r="R12" s="446"/>
      <c r="S12" s="446"/>
      <c r="T12" s="446"/>
      <c r="U12" s="446"/>
      <c r="V12" s="447"/>
      <c r="W12" s="451" t="s">
        <v>410</v>
      </c>
      <c r="X12" s="446"/>
      <c r="Y12" s="446"/>
      <c r="Z12" s="446"/>
      <c r="AA12" s="446"/>
      <c r="AB12" s="446"/>
      <c r="AC12" s="447"/>
      <c r="AD12" s="451" t="s">
        <v>699</v>
      </c>
      <c r="AE12" s="446"/>
      <c r="AF12" s="446"/>
      <c r="AG12" s="446"/>
      <c r="AH12" s="446"/>
      <c r="AI12" s="446"/>
      <c r="AJ12" s="447"/>
      <c r="AK12" s="451" t="s">
        <v>703</v>
      </c>
      <c r="AL12" s="446"/>
      <c r="AM12" s="446"/>
      <c r="AN12" s="446"/>
      <c r="AO12" s="446"/>
      <c r="AP12" s="446"/>
      <c r="AQ12" s="447"/>
      <c r="AR12" s="451" t="s">
        <v>704</v>
      </c>
      <c r="AS12" s="446"/>
      <c r="AT12" s="446"/>
      <c r="AU12" s="446"/>
      <c r="AV12" s="446"/>
      <c r="AW12" s="44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421</v>
      </c>
      <c r="Q13" s="662"/>
      <c r="R13" s="662"/>
      <c r="S13" s="662"/>
      <c r="T13" s="662"/>
      <c r="U13" s="662"/>
      <c r="V13" s="663"/>
      <c r="W13" s="661">
        <v>422</v>
      </c>
      <c r="X13" s="662"/>
      <c r="Y13" s="662"/>
      <c r="Z13" s="662"/>
      <c r="AA13" s="662"/>
      <c r="AB13" s="662"/>
      <c r="AC13" s="663"/>
      <c r="AD13" s="661">
        <v>478</v>
      </c>
      <c r="AE13" s="662"/>
      <c r="AF13" s="662"/>
      <c r="AG13" s="662"/>
      <c r="AH13" s="662"/>
      <c r="AI13" s="662"/>
      <c r="AJ13" s="663"/>
      <c r="AK13" s="661">
        <v>478</v>
      </c>
      <c r="AL13" s="662"/>
      <c r="AM13" s="662"/>
      <c r="AN13" s="662"/>
      <c r="AO13" s="662"/>
      <c r="AP13" s="662"/>
      <c r="AQ13" s="663"/>
      <c r="AR13" s="921">
        <v>478</v>
      </c>
      <c r="AS13" s="922"/>
      <c r="AT13" s="922"/>
      <c r="AU13" s="922"/>
      <c r="AV13" s="922"/>
      <c r="AW13" s="922"/>
      <c r="AX13" s="923"/>
    </row>
    <row r="14" spans="1:50" ht="21" customHeight="1" x14ac:dyDescent="0.15">
      <c r="A14" s="618"/>
      <c r="B14" s="619"/>
      <c r="C14" s="619"/>
      <c r="D14" s="619"/>
      <c r="E14" s="619"/>
      <c r="F14" s="620"/>
      <c r="G14" s="729"/>
      <c r="H14" s="730"/>
      <c r="I14" s="715" t="s">
        <v>8</v>
      </c>
      <c r="J14" s="766"/>
      <c r="K14" s="766"/>
      <c r="L14" s="766"/>
      <c r="M14" s="766"/>
      <c r="N14" s="766"/>
      <c r="O14" s="767"/>
      <c r="P14" s="661" t="s">
        <v>715</v>
      </c>
      <c r="Q14" s="662"/>
      <c r="R14" s="662"/>
      <c r="S14" s="662"/>
      <c r="T14" s="662"/>
      <c r="U14" s="662"/>
      <c r="V14" s="663"/>
      <c r="W14" s="661" t="s">
        <v>715</v>
      </c>
      <c r="X14" s="662"/>
      <c r="Y14" s="662"/>
      <c r="Z14" s="662"/>
      <c r="AA14" s="662"/>
      <c r="AB14" s="662"/>
      <c r="AC14" s="663"/>
      <c r="AD14" s="661" t="s">
        <v>715</v>
      </c>
      <c r="AE14" s="662"/>
      <c r="AF14" s="662"/>
      <c r="AG14" s="662"/>
      <c r="AH14" s="662"/>
      <c r="AI14" s="662"/>
      <c r="AJ14" s="663"/>
      <c r="AK14" s="661" t="s">
        <v>715</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715</v>
      </c>
      <c r="Q15" s="662"/>
      <c r="R15" s="662"/>
      <c r="S15" s="662"/>
      <c r="T15" s="662"/>
      <c r="U15" s="662"/>
      <c r="V15" s="663"/>
      <c r="W15" s="661" t="s">
        <v>715</v>
      </c>
      <c r="X15" s="662"/>
      <c r="Y15" s="662"/>
      <c r="Z15" s="662"/>
      <c r="AA15" s="662"/>
      <c r="AB15" s="662"/>
      <c r="AC15" s="663"/>
      <c r="AD15" s="661" t="s">
        <v>715</v>
      </c>
      <c r="AE15" s="662"/>
      <c r="AF15" s="662"/>
      <c r="AG15" s="662"/>
      <c r="AH15" s="662"/>
      <c r="AI15" s="662"/>
      <c r="AJ15" s="663"/>
      <c r="AK15" s="661" t="s">
        <v>715</v>
      </c>
      <c r="AL15" s="662"/>
      <c r="AM15" s="662"/>
      <c r="AN15" s="662"/>
      <c r="AO15" s="662"/>
      <c r="AP15" s="662"/>
      <c r="AQ15" s="663"/>
      <c r="AR15" s="661" t="s">
        <v>808</v>
      </c>
      <c r="AS15" s="662"/>
      <c r="AT15" s="662"/>
      <c r="AU15" s="662"/>
      <c r="AV15" s="662"/>
      <c r="AW15" s="662"/>
      <c r="AX15" s="807"/>
    </row>
    <row r="16" spans="1:50" ht="21" customHeight="1" x14ac:dyDescent="0.15">
      <c r="A16" s="618"/>
      <c r="B16" s="619"/>
      <c r="C16" s="619"/>
      <c r="D16" s="619"/>
      <c r="E16" s="619"/>
      <c r="F16" s="620"/>
      <c r="G16" s="729"/>
      <c r="H16" s="730"/>
      <c r="I16" s="715" t="s">
        <v>52</v>
      </c>
      <c r="J16" s="716"/>
      <c r="K16" s="716"/>
      <c r="L16" s="716"/>
      <c r="M16" s="716"/>
      <c r="N16" s="716"/>
      <c r="O16" s="717"/>
      <c r="P16" s="661" t="s">
        <v>715</v>
      </c>
      <c r="Q16" s="662"/>
      <c r="R16" s="662"/>
      <c r="S16" s="662"/>
      <c r="T16" s="662"/>
      <c r="U16" s="662"/>
      <c r="V16" s="663"/>
      <c r="W16" s="661" t="s">
        <v>715</v>
      </c>
      <c r="X16" s="662"/>
      <c r="Y16" s="662"/>
      <c r="Z16" s="662"/>
      <c r="AA16" s="662"/>
      <c r="AB16" s="662"/>
      <c r="AC16" s="663"/>
      <c r="AD16" s="661" t="s">
        <v>715</v>
      </c>
      <c r="AE16" s="662"/>
      <c r="AF16" s="662"/>
      <c r="AG16" s="662"/>
      <c r="AH16" s="662"/>
      <c r="AI16" s="662"/>
      <c r="AJ16" s="663"/>
      <c r="AK16" s="661" t="s">
        <v>715</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715</v>
      </c>
      <c r="Q17" s="662"/>
      <c r="R17" s="662"/>
      <c r="S17" s="662"/>
      <c r="T17" s="662"/>
      <c r="U17" s="662"/>
      <c r="V17" s="663"/>
      <c r="W17" s="661" t="s">
        <v>715</v>
      </c>
      <c r="X17" s="662"/>
      <c r="Y17" s="662"/>
      <c r="Z17" s="662"/>
      <c r="AA17" s="662"/>
      <c r="AB17" s="662"/>
      <c r="AC17" s="663"/>
      <c r="AD17" s="661" t="s">
        <v>715</v>
      </c>
      <c r="AE17" s="662"/>
      <c r="AF17" s="662"/>
      <c r="AG17" s="662"/>
      <c r="AH17" s="662"/>
      <c r="AI17" s="662"/>
      <c r="AJ17" s="663"/>
      <c r="AK17" s="661" t="s">
        <v>715</v>
      </c>
      <c r="AL17" s="662"/>
      <c r="AM17" s="662"/>
      <c r="AN17" s="662"/>
      <c r="AO17" s="662"/>
      <c r="AP17" s="662"/>
      <c r="AQ17" s="663"/>
      <c r="AR17" s="919"/>
      <c r="AS17" s="919"/>
      <c r="AT17" s="919"/>
      <c r="AU17" s="919"/>
      <c r="AV17" s="919"/>
      <c r="AW17" s="919"/>
      <c r="AX17" s="920"/>
    </row>
    <row r="18" spans="1:50" ht="24.75" customHeight="1" x14ac:dyDescent="0.15">
      <c r="A18" s="618"/>
      <c r="B18" s="619"/>
      <c r="C18" s="619"/>
      <c r="D18" s="619"/>
      <c r="E18" s="619"/>
      <c r="F18" s="620"/>
      <c r="G18" s="731"/>
      <c r="H18" s="732"/>
      <c r="I18" s="720" t="s">
        <v>20</v>
      </c>
      <c r="J18" s="721"/>
      <c r="K18" s="721"/>
      <c r="L18" s="721"/>
      <c r="M18" s="721"/>
      <c r="N18" s="721"/>
      <c r="O18" s="722"/>
      <c r="P18" s="879">
        <f>SUM(P13:V17)</f>
        <v>421</v>
      </c>
      <c r="Q18" s="880"/>
      <c r="R18" s="880"/>
      <c r="S18" s="880"/>
      <c r="T18" s="880"/>
      <c r="U18" s="880"/>
      <c r="V18" s="881"/>
      <c r="W18" s="879">
        <f>SUM(W13:AC17)</f>
        <v>422</v>
      </c>
      <c r="X18" s="880"/>
      <c r="Y18" s="880"/>
      <c r="Z18" s="880"/>
      <c r="AA18" s="880"/>
      <c r="AB18" s="880"/>
      <c r="AC18" s="881"/>
      <c r="AD18" s="879">
        <f>SUM(AD13:AJ17)</f>
        <v>478</v>
      </c>
      <c r="AE18" s="880"/>
      <c r="AF18" s="880"/>
      <c r="AG18" s="880"/>
      <c r="AH18" s="880"/>
      <c r="AI18" s="880"/>
      <c r="AJ18" s="881"/>
      <c r="AK18" s="879">
        <f>SUM(AK13:AQ17)</f>
        <v>478</v>
      </c>
      <c r="AL18" s="880"/>
      <c r="AM18" s="880"/>
      <c r="AN18" s="880"/>
      <c r="AO18" s="880"/>
      <c r="AP18" s="880"/>
      <c r="AQ18" s="881"/>
      <c r="AR18" s="879">
        <f>SUM(AR13:AX17)</f>
        <v>478</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421</v>
      </c>
      <c r="Q19" s="662"/>
      <c r="R19" s="662"/>
      <c r="S19" s="662"/>
      <c r="T19" s="662"/>
      <c r="U19" s="662"/>
      <c r="V19" s="663"/>
      <c r="W19" s="661">
        <v>422</v>
      </c>
      <c r="X19" s="662"/>
      <c r="Y19" s="662"/>
      <c r="Z19" s="662"/>
      <c r="AA19" s="662"/>
      <c r="AB19" s="662"/>
      <c r="AC19" s="663"/>
      <c r="AD19" s="661">
        <v>478</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351</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707</v>
      </c>
      <c r="B22" s="975"/>
      <c r="C22" s="975"/>
      <c r="D22" s="975"/>
      <c r="E22" s="975"/>
      <c r="F22" s="976"/>
      <c r="G22" s="970" t="s">
        <v>330</v>
      </c>
      <c r="H22" s="222"/>
      <c r="I22" s="222"/>
      <c r="J22" s="222"/>
      <c r="K22" s="222"/>
      <c r="L22" s="222"/>
      <c r="M22" s="222"/>
      <c r="N22" s="222"/>
      <c r="O22" s="223"/>
      <c r="P22" s="935" t="s">
        <v>705</v>
      </c>
      <c r="Q22" s="222"/>
      <c r="R22" s="222"/>
      <c r="S22" s="222"/>
      <c r="T22" s="222"/>
      <c r="U22" s="222"/>
      <c r="V22" s="223"/>
      <c r="W22" s="935" t="s">
        <v>706</v>
      </c>
      <c r="X22" s="222"/>
      <c r="Y22" s="222"/>
      <c r="Z22" s="222"/>
      <c r="AA22" s="222"/>
      <c r="AB22" s="222"/>
      <c r="AC22" s="223"/>
      <c r="AD22" s="935" t="s">
        <v>329</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716</v>
      </c>
      <c r="H23" s="972"/>
      <c r="I23" s="972"/>
      <c r="J23" s="972"/>
      <c r="K23" s="972"/>
      <c r="L23" s="972"/>
      <c r="M23" s="972"/>
      <c r="N23" s="972"/>
      <c r="O23" s="973"/>
      <c r="P23" s="921">
        <v>461</v>
      </c>
      <c r="Q23" s="922"/>
      <c r="R23" s="922"/>
      <c r="S23" s="922"/>
      <c r="T23" s="922"/>
      <c r="U23" s="922"/>
      <c r="V23" s="936"/>
      <c r="W23" s="921">
        <v>461</v>
      </c>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2.25" customHeight="1" x14ac:dyDescent="0.15">
      <c r="A24" s="977"/>
      <c r="B24" s="978"/>
      <c r="C24" s="978"/>
      <c r="D24" s="978"/>
      <c r="E24" s="978"/>
      <c r="F24" s="979"/>
      <c r="G24" s="937" t="s">
        <v>717</v>
      </c>
      <c r="H24" s="938"/>
      <c r="I24" s="938"/>
      <c r="J24" s="938"/>
      <c r="K24" s="938"/>
      <c r="L24" s="938"/>
      <c r="M24" s="938"/>
      <c r="N24" s="938"/>
      <c r="O24" s="939"/>
      <c r="P24" s="661">
        <v>17</v>
      </c>
      <c r="Q24" s="662"/>
      <c r="R24" s="662"/>
      <c r="S24" s="662"/>
      <c r="T24" s="662"/>
      <c r="U24" s="662"/>
      <c r="V24" s="663"/>
      <c r="W24" s="661">
        <v>17</v>
      </c>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334</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331</v>
      </c>
      <c r="H29" s="944"/>
      <c r="I29" s="944"/>
      <c r="J29" s="944"/>
      <c r="K29" s="944"/>
      <c r="L29" s="944"/>
      <c r="M29" s="944"/>
      <c r="N29" s="944"/>
      <c r="O29" s="945"/>
      <c r="P29" s="661">
        <f>AK13</f>
        <v>478</v>
      </c>
      <c r="Q29" s="662"/>
      <c r="R29" s="662"/>
      <c r="S29" s="662"/>
      <c r="T29" s="662"/>
      <c r="U29" s="662"/>
      <c r="V29" s="663"/>
      <c r="W29" s="953">
        <f>AR13</f>
        <v>478</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346</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388</v>
      </c>
      <c r="AF30" s="860"/>
      <c r="AG30" s="860"/>
      <c r="AH30" s="861"/>
      <c r="AI30" s="916" t="s">
        <v>410</v>
      </c>
      <c r="AJ30" s="916"/>
      <c r="AK30" s="916"/>
      <c r="AL30" s="859"/>
      <c r="AM30" s="916" t="s">
        <v>507</v>
      </c>
      <c r="AN30" s="916"/>
      <c r="AO30" s="916"/>
      <c r="AP30" s="859"/>
      <c r="AQ30" s="771" t="s">
        <v>232</v>
      </c>
      <c r="AR30" s="772"/>
      <c r="AS30" s="772"/>
      <c r="AT30" s="773"/>
      <c r="AU30" s="778" t="s">
        <v>134</v>
      </c>
      <c r="AV30" s="778"/>
      <c r="AW30" s="778"/>
      <c r="AX30" s="918"/>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7"/>
      <c r="AJ31" s="917"/>
      <c r="AK31" s="917"/>
      <c r="AL31" s="412"/>
      <c r="AM31" s="917"/>
      <c r="AN31" s="917"/>
      <c r="AO31" s="917"/>
      <c r="AP31" s="412"/>
      <c r="AQ31" s="250" t="s">
        <v>721</v>
      </c>
      <c r="AR31" s="201"/>
      <c r="AS31" s="136" t="s">
        <v>233</v>
      </c>
      <c r="AT31" s="137"/>
      <c r="AU31" s="200">
        <v>3</v>
      </c>
      <c r="AV31" s="200"/>
      <c r="AW31" s="397" t="s">
        <v>179</v>
      </c>
      <c r="AX31" s="398"/>
    </row>
    <row r="32" spans="1:50" ht="23.25" customHeight="1" x14ac:dyDescent="0.15">
      <c r="A32" s="402"/>
      <c r="B32" s="400"/>
      <c r="C32" s="400"/>
      <c r="D32" s="400"/>
      <c r="E32" s="400"/>
      <c r="F32" s="401"/>
      <c r="G32" s="568" t="s">
        <v>718</v>
      </c>
      <c r="H32" s="569"/>
      <c r="I32" s="569"/>
      <c r="J32" s="569"/>
      <c r="K32" s="569"/>
      <c r="L32" s="569"/>
      <c r="M32" s="569"/>
      <c r="N32" s="569"/>
      <c r="O32" s="570"/>
      <c r="P32" s="108" t="s">
        <v>719</v>
      </c>
      <c r="Q32" s="108"/>
      <c r="R32" s="108"/>
      <c r="S32" s="108"/>
      <c r="T32" s="108"/>
      <c r="U32" s="108"/>
      <c r="V32" s="108"/>
      <c r="W32" s="108"/>
      <c r="X32" s="109"/>
      <c r="Y32" s="475" t="s">
        <v>12</v>
      </c>
      <c r="Z32" s="535"/>
      <c r="AA32" s="536"/>
      <c r="AB32" s="465" t="s">
        <v>720</v>
      </c>
      <c r="AC32" s="465"/>
      <c r="AD32" s="465"/>
      <c r="AE32" s="218">
        <v>6</v>
      </c>
      <c r="AF32" s="219"/>
      <c r="AG32" s="219"/>
      <c r="AH32" s="219"/>
      <c r="AI32" s="218">
        <v>6</v>
      </c>
      <c r="AJ32" s="219"/>
      <c r="AK32" s="219"/>
      <c r="AL32" s="219"/>
      <c r="AM32" s="218">
        <v>0</v>
      </c>
      <c r="AN32" s="219"/>
      <c r="AO32" s="219"/>
      <c r="AP32" s="219"/>
      <c r="AQ32" s="336" t="s">
        <v>721</v>
      </c>
      <c r="AR32" s="208"/>
      <c r="AS32" s="208"/>
      <c r="AT32" s="337"/>
      <c r="AU32" s="219" t="s">
        <v>721</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720</v>
      </c>
      <c r="AC33" s="527"/>
      <c r="AD33" s="527"/>
      <c r="AE33" s="218">
        <v>6</v>
      </c>
      <c r="AF33" s="219"/>
      <c r="AG33" s="219"/>
      <c r="AH33" s="219"/>
      <c r="AI33" s="218">
        <v>6</v>
      </c>
      <c r="AJ33" s="219"/>
      <c r="AK33" s="219"/>
      <c r="AL33" s="219"/>
      <c r="AM33" s="218">
        <v>7</v>
      </c>
      <c r="AN33" s="219"/>
      <c r="AO33" s="219"/>
      <c r="AP33" s="219"/>
      <c r="AQ33" s="336" t="s">
        <v>721</v>
      </c>
      <c r="AR33" s="208"/>
      <c r="AS33" s="208"/>
      <c r="AT33" s="337"/>
      <c r="AU33" s="219">
        <v>7</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0</v>
      </c>
      <c r="AN34" s="219"/>
      <c r="AO34" s="219"/>
      <c r="AP34" s="219"/>
      <c r="AQ34" s="336" t="s">
        <v>721</v>
      </c>
      <c r="AR34" s="208"/>
      <c r="AS34" s="208"/>
      <c r="AT34" s="337"/>
      <c r="AU34" s="219" t="s">
        <v>721</v>
      </c>
      <c r="AV34" s="219"/>
      <c r="AW34" s="219"/>
      <c r="AX34" s="221"/>
    </row>
    <row r="35" spans="1:51" ht="23.25" customHeight="1" x14ac:dyDescent="0.15">
      <c r="A35" s="228" t="s">
        <v>378</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4" t="s">
        <v>346</v>
      </c>
      <c r="B37" s="775"/>
      <c r="C37" s="775"/>
      <c r="D37" s="775"/>
      <c r="E37" s="775"/>
      <c r="F37" s="776"/>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388</v>
      </c>
      <c r="AF37" s="247"/>
      <c r="AG37" s="247"/>
      <c r="AH37" s="247"/>
      <c r="AI37" s="247" t="s">
        <v>410</v>
      </c>
      <c r="AJ37" s="247"/>
      <c r="AK37" s="247"/>
      <c r="AL37" s="247"/>
      <c r="AM37" s="247" t="s">
        <v>507</v>
      </c>
      <c r="AN37" s="247"/>
      <c r="AO37" s="247"/>
      <c r="AP37" s="247"/>
      <c r="AQ37" s="154" t="s">
        <v>232</v>
      </c>
      <c r="AR37" s="155"/>
      <c r="AS37" s="155"/>
      <c r="AT37" s="156"/>
      <c r="AU37" s="416" t="s">
        <v>134</v>
      </c>
      <c r="AV37" s="416"/>
      <c r="AW37" s="416"/>
      <c r="AX37" s="911"/>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t="s">
        <v>721</v>
      </c>
      <c r="AR38" s="201"/>
      <c r="AS38" s="136" t="s">
        <v>233</v>
      </c>
      <c r="AT38" s="137"/>
      <c r="AU38" s="200">
        <v>4</v>
      </c>
      <c r="AV38" s="200"/>
      <c r="AW38" s="397" t="s">
        <v>179</v>
      </c>
      <c r="AX38" s="398"/>
      <c r="AY38">
        <f>$AY$37</f>
        <v>1</v>
      </c>
    </row>
    <row r="39" spans="1:51" ht="23.25" customHeight="1" x14ac:dyDescent="0.15">
      <c r="A39" s="402"/>
      <c r="B39" s="400"/>
      <c r="C39" s="400"/>
      <c r="D39" s="400"/>
      <c r="E39" s="400"/>
      <c r="F39" s="401"/>
      <c r="G39" s="568" t="s">
        <v>723</v>
      </c>
      <c r="H39" s="569"/>
      <c r="I39" s="569"/>
      <c r="J39" s="569"/>
      <c r="K39" s="569"/>
      <c r="L39" s="569"/>
      <c r="M39" s="569"/>
      <c r="N39" s="569"/>
      <c r="O39" s="570"/>
      <c r="P39" s="108" t="s">
        <v>724</v>
      </c>
      <c r="Q39" s="108"/>
      <c r="R39" s="108"/>
      <c r="S39" s="108"/>
      <c r="T39" s="108"/>
      <c r="U39" s="108"/>
      <c r="V39" s="108"/>
      <c r="W39" s="108"/>
      <c r="X39" s="109"/>
      <c r="Y39" s="475" t="s">
        <v>12</v>
      </c>
      <c r="Z39" s="535"/>
      <c r="AA39" s="536"/>
      <c r="AB39" s="465" t="s">
        <v>725</v>
      </c>
      <c r="AC39" s="465"/>
      <c r="AD39" s="465"/>
      <c r="AE39" s="218">
        <v>12.3</v>
      </c>
      <c r="AF39" s="219"/>
      <c r="AG39" s="219"/>
      <c r="AH39" s="219"/>
      <c r="AI39" s="218">
        <v>11.5</v>
      </c>
      <c r="AJ39" s="219"/>
      <c r="AK39" s="219"/>
      <c r="AL39" s="219"/>
      <c r="AM39" s="218" t="s">
        <v>803</v>
      </c>
      <c r="AN39" s="219"/>
      <c r="AO39" s="219"/>
      <c r="AP39" s="219"/>
      <c r="AQ39" s="336" t="s">
        <v>721</v>
      </c>
      <c r="AR39" s="208"/>
      <c r="AS39" s="208"/>
      <c r="AT39" s="337"/>
      <c r="AU39" s="219" t="s">
        <v>721</v>
      </c>
      <c r="AV39" s="219"/>
      <c r="AW39" s="219"/>
      <c r="AX39" s="221"/>
      <c r="AY39">
        <f t="shared" ref="AY39:AY43" si="4">$AY$37</f>
        <v>1</v>
      </c>
    </row>
    <row r="40" spans="1:51" ht="23.25"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t="s">
        <v>725</v>
      </c>
      <c r="AC40" s="527"/>
      <c r="AD40" s="527"/>
      <c r="AE40" s="218">
        <v>10</v>
      </c>
      <c r="AF40" s="219"/>
      <c r="AG40" s="219"/>
      <c r="AH40" s="219"/>
      <c r="AI40" s="218">
        <v>10</v>
      </c>
      <c r="AJ40" s="219"/>
      <c r="AK40" s="219"/>
      <c r="AL40" s="219"/>
      <c r="AM40" s="218">
        <v>10</v>
      </c>
      <c r="AN40" s="219"/>
      <c r="AO40" s="219"/>
      <c r="AP40" s="219"/>
      <c r="AQ40" s="336" t="s">
        <v>721</v>
      </c>
      <c r="AR40" s="208"/>
      <c r="AS40" s="208"/>
      <c r="AT40" s="337"/>
      <c r="AU40" s="219">
        <v>10</v>
      </c>
      <c r="AV40" s="219"/>
      <c r="AW40" s="219"/>
      <c r="AX40" s="221"/>
      <c r="AY40">
        <f t="shared" si="4"/>
        <v>1</v>
      </c>
    </row>
    <row r="41" spans="1:51" ht="23.25"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v>81.3</v>
      </c>
      <c r="AF41" s="219"/>
      <c r="AG41" s="219"/>
      <c r="AH41" s="219"/>
      <c r="AI41" s="218">
        <v>87</v>
      </c>
      <c r="AJ41" s="219"/>
      <c r="AK41" s="219"/>
      <c r="AL41" s="219"/>
      <c r="AM41" s="218" t="s">
        <v>803</v>
      </c>
      <c r="AN41" s="219"/>
      <c r="AO41" s="219"/>
      <c r="AP41" s="219"/>
      <c r="AQ41" s="336" t="s">
        <v>721</v>
      </c>
      <c r="AR41" s="208"/>
      <c r="AS41" s="208"/>
      <c r="AT41" s="337"/>
      <c r="AU41" s="219" t="s">
        <v>721</v>
      </c>
      <c r="AV41" s="219"/>
      <c r="AW41" s="219"/>
      <c r="AX41" s="221"/>
      <c r="AY41">
        <f t="shared" si="4"/>
        <v>1</v>
      </c>
    </row>
    <row r="42" spans="1:51" ht="23.25" customHeight="1" x14ac:dyDescent="0.15">
      <c r="A42" s="228" t="s">
        <v>378</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4" t="s">
        <v>346</v>
      </c>
      <c r="B44" s="775"/>
      <c r="C44" s="775"/>
      <c r="D44" s="775"/>
      <c r="E44" s="775"/>
      <c r="F44" s="776"/>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388</v>
      </c>
      <c r="AF44" s="247"/>
      <c r="AG44" s="247"/>
      <c r="AH44" s="247"/>
      <c r="AI44" s="247" t="s">
        <v>410</v>
      </c>
      <c r="AJ44" s="247"/>
      <c r="AK44" s="247"/>
      <c r="AL44" s="247"/>
      <c r="AM44" s="247" t="s">
        <v>507</v>
      </c>
      <c r="AN44" s="247"/>
      <c r="AO44" s="247"/>
      <c r="AP44" s="247"/>
      <c r="AQ44" s="154" t="s">
        <v>232</v>
      </c>
      <c r="AR44" s="155"/>
      <c r="AS44" s="155"/>
      <c r="AT44" s="156"/>
      <c r="AU44" s="416" t="s">
        <v>134</v>
      </c>
      <c r="AV44" s="416"/>
      <c r="AW44" s="416"/>
      <c r="AX44" s="911"/>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346</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388</v>
      </c>
      <c r="AF51" s="247"/>
      <c r="AG51" s="247"/>
      <c r="AH51" s="247"/>
      <c r="AI51" s="247" t="s">
        <v>410</v>
      </c>
      <c r="AJ51" s="247"/>
      <c r="AK51" s="247"/>
      <c r="AL51" s="247"/>
      <c r="AM51" s="247" t="s">
        <v>507</v>
      </c>
      <c r="AN51" s="247"/>
      <c r="AO51" s="247"/>
      <c r="AP51" s="247"/>
      <c r="AQ51" s="154" t="s">
        <v>232</v>
      </c>
      <c r="AR51" s="155"/>
      <c r="AS51" s="155"/>
      <c r="AT51" s="156"/>
      <c r="AU51" s="926" t="s">
        <v>134</v>
      </c>
      <c r="AV51" s="926"/>
      <c r="AW51" s="926"/>
      <c r="AX51" s="92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346</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388</v>
      </c>
      <c r="AF58" s="247"/>
      <c r="AG58" s="247"/>
      <c r="AH58" s="247"/>
      <c r="AI58" s="247" t="s">
        <v>410</v>
      </c>
      <c r="AJ58" s="247"/>
      <c r="AK58" s="247"/>
      <c r="AL58" s="247"/>
      <c r="AM58" s="247" t="s">
        <v>507</v>
      </c>
      <c r="AN58" s="247"/>
      <c r="AO58" s="247"/>
      <c r="AP58" s="247"/>
      <c r="AQ58" s="154" t="s">
        <v>232</v>
      </c>
      <c r="AR58" s="155"/>
      <c r="AS58" s="155"/>
      <c r="AT58" s="156"/>
      <c r="AU58" s="926" t="s">
        <v>134</v>
      </c>
      <c r="AV58" s="926"/>
      <c r="AW58" s="926"/>
      <c r="AX58" s="92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347</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342</v>
      </c>
      <c r="X65" s="492"/>
      <c r="Y65" s="495"/>
      <c r="Z65" s="495"/>
      <c r="AA65" s="496"/>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352</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347</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5"/>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381</v>
      </c>
      <c r="B78" s="330"/>
      <c r="C78" s="330"/>
      <c r="D78" s="330"/>
      <c r="E78" s="327" t="s">
        <v>325</v>
      </c>
      <c r="F78" s="328"/>
      <c r="G78" s="54" t="s">
        <v>235</v>
      </c>
      <c r="H78" s="591"/>
      <c r="I78" s="592"/>
      <c r="J78" s="592"/>
      <c r="K78" s="592"/>
      <c r="L78" s="592"/>
      <c r="M78" s="592"/>
      <c r="N78" s="592"/>
      <c r="O78" s="593"/>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341</v>
      </c>
      <c r="AP79" s="274"/>
      <c r="AQ79" s="274"/>
      <c r="AR79" s="76"/>
      <c r="AS79" s="273"/>
      <c r="AT79" s="274"/>
      <c r="AU79" s="274"/>
      <c r="AV79" s="274"/>
      <c r="AW79" s="274"/>
      <c r="AX79" s="969"/>
      <c r="AY79">
        <f>COUNTIF($AR$79,"☑")</f>
        <v>0</v>
      </c>
    </row>
    <row r="80" spans="1:51" ht="18.75" hidden="1" customHeight="1" x14ac:dyDescent="0.15">
      <c r="A80" s="865" t="s">
        <v>147</v>
      </c>
      <c r="B80" s="528" t="s">
        <v>338</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6"/>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6"/>
      <c r="B82" s="531"/>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c r="AY82">
        <f t="shared" ref="AY82:AY89" si="10">$AY$80</f>
        <v>0</v>
      </c>
    </row>
    <row r="83" spans="1:60" ht="22.5" hidden="1" customHeight="1" x14ac:dyDescent="0.15">
      <c r="A83" s="866"/>
      <c r="B83" s="531"/>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c r="AY83">
        <f t="shared" si="10"/>
        <v>0</v>
      </c>
    </row>
    <row r="84" spans="1:60" ht="19.5" hidden="1" customHeight="1" x14ac:dyDescent="0.15">
      <c r="A84" s="866"/>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0"/>
      <c r="AY84">
        <f t="shared" si="10"/>
        <v>0</v>
      </c>
    </row>
    <row r="85" spans="1:60" ht="18.75" hidden="1" customHeight="1" x14ac:dyDescent="0.15">
      <c r="A85" s="866"/>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388</v>
      </c>
      <c r="AF85" s="247"/>
      <c r="AG85" s="247"/>
      <c r="AH85" s="247"/>
      <c r="AI85" s="247" t="s">
        <v>410</v>
      </c>
      <c r="AJ85" s="247"/>
      <c r="AK85" s="247"/>
      <c r="AL85" s="247"/>
      <c r="AM85" s="247" t="s">
        <v>507</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6"/>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6"/>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388</v>
      </c>
      <c r="AF90" s="247"/>
      <c r="AG90" s="247"/>
      <c r="AH90" s="247"/>
      <c r="AI90" s="247" t="s">
        <v>410</v>
      </c>
      <c r="AJ90" s="247"/>
      <c r="AK90" s="247"/>
      <c r="AL90" s="247"/>
      <c r="AM90" s="247" t="s">
        <v>507</v>
      </c>
      <c r="AN90" s="247"/>
      <c r="AO90" s="247"/>
      <c r="AP90" s="247"/>
      <c r="AQ90" s="158" t="s">
        <v>232</v>
      </c>
      <c r="AR90" s="133"/>
      <c r="AS90" s="133"/>
      <c r="AT90" s="134"/>
      <c r="AU90" s="537" t="s">
        <v>134</v>
      </c>
      <c r="AV90" s="537"/>
      <c r="AW90" s="537"/>
      <c r="AX90" s="538"/>
      <c r="AY90">
        <f>COUNTA($G$92)</f>
        <v>0</v>
      </c>
    </row>
    <row r="91" spans="1:60" ht="18.75" hidden="1" customHeight="1" x14ac:dyDescent="0.15">
      <c r="A91" s="866"/>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6"/>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388</v>
      </c>
      <c r="AF95" s="247"/>
      <c r="AG95" s="247"/>
      <c r="AH95" s="247"/>
      <c r="AI95" s="247" t="s">
        <v>410</v>
      </c>
      <c r="AJ95" s="247"/>
      <c r="AK95" s="247"/>
      <c r="AL95" s="247"/>
      <c r="AM95" s="247" t="s">
        <v>507</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6"/>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6"/>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388</v>
      </c>
      <c r="AF100" s="544"/>
      <c r="AG100" s="544"/>
      <c r="AH100" s="545"/>
      <c r="AI100" s="543" t="s">
        <v>410</v>
      </c>
      <c r="AJ100" s="544"/>
      <c r="AK100" s="544"/>
      <c r="AL100" s="545"/>
      <c r="AM100" s="543" t="s">
        <v>507</v>
      </c>
      <c r="AN100" s="544"/>
      <c r="AO100" s="544"/>
      <c r="AP100" s="545"/>
      <c r="AQ100" s="317" t="s">
        <v>415</v>
      </c>
      <c r="AR100" s="318"/>
      <c r="AS100" s="318"/>
      <c r="AT100" s="319"/>
      <c r="AU100" s="317" t="s">
        <v>541</v>
      </c>
      <c r="AV100" s="318"/>
      <c r="AW100" s="318"/>
      <c r="AX100" s="320"/>
    </row>
    <row r="101" spans="1:60" ht="23.25" customHeight="1" x14ac:dyDescent="0.15">
      <c r="A101" s="423"/>
      <c r="B101" s="424"/>
      <c r="C101" s="424"/>
      <c r="D101" s="424"/>
      <c r="E101" s="424"/>
      <c r="F101" s="425"/>
      <c r="G101" s="108" t="s">
        <v>730</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791</v>
      </c>
      <c r="AC101" s="465"/>
      <c r="AD101" s="465"/>
      <c r="AE101" s="282">
        <v>3</v>
      </c>
      <c r="AF101" s="282"/>
      <c r="AG101" s="282"/>
      <c r="AH101" s="282"/>
      <c r="AI101" s="282">
        <v>3</v>
      </c>
      <c r="AJ101" s="282"/>
      <c r="AK101" s="282"/>
      <c r="AL101" s="282"/>
      <c r="AM101" s="282">
        <v>0</v>
      </c>
      <c r="AN101" s="282"/>
      <c r="AO101" s="282"/>
      <c r="AP101" s="282"/>
      <c r="AQ101" s="282" t="s">
        <v>800</v>
      </c>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791</v>
      </c>
      <c r="AC102" s="465"/>
      <c r="AD102" s="465"/>
      <c r="AE102" s="282">
        <v>3</v>
      </c>
      <c r="AF102" s="282"/>
      <c r="AG102" s="282"/>
      <c r="AH102" s="282"/>
      <c r="AI102" s="282">
        <v>3</v>
      </c>
      <c r="AJ102" s="282"/>
      <c r="AK102" s="282"/>
      <c r="AL102" s="282"/>
      <c r="AM102" s="282">
        <v>3</v>
      </c>
      <c r="AN102" s="282"/>
      <c r="AO102" s="282"/>
      <c r="AP102" s="282"/>
      <c r="AQ102" s="282">
        <v>3</v>
      </c>
      <c r="AR102" s="282"/>
      <c r="AS102" s="282"/>
      <c r="AT102" s="282"/>
      <c r="AU102" s="225"/>
      <c r="AV102" s="226"/>
      <c r="AW102" s="226"/>
      <c r="AX102" s="321"/>
    </row>
    <row r="103" spans="1:60" ht="31.5" customHeight="1" x14ac:dyDescent="0.15">
      <c r="A103" s="420" t="s">
        <v>348</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541</v>
      </c>
      <c r="AV103" s="280"/>
      <c r="AW103" s="280"/>
      <c r="AX103" s="281"/>
      <c r="AY103">
        <f>COUNTA($G$104)</f>
        <v>1</v>
      </c>
    </row>
    <row r="104" spans="1:60" ht="23.25" customHeight="1" x14ac:dyDescent="0.15">
      <c r="A104" s="423"/>
      <c r="B104" s="424"/>
      <c r="C104" s="424"/>
      <c r="D104" s="424"/>
      <c r="E104" s="424"/>
      <c r="F104" s="425"/>
      <c r="G104" s="108" t="s">
        <v>731</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732</v>
      </c>
      <c r="AC104" s="550"/>
      <c r="AD104" s="551"/>
      <c r="AE104" s="282">
        <v>25</v>
      </c>
      <c r="AF104" s="282"/>
      <c r="AG104" s="282"/>
      <c r="AH104" s="282"/>
      <c r="AI104" s="282">
        <v>31</v>
      </c>
      <c r="AJ104" s="282"/>
      <c r="AK104" s="282"/>
      <c r="AL104" s="282"/>
      <c r="AM104" s="282">
        <v>31</v>
      </c>
      <c r="AN104" s="282"/>
      <c r="AO104" s="282"/>
      <c r="AP104" s="282"/>
      <c r="AQ104" s="282" t="s">
        <v>800</v>
      </c>
      <c r="AR104" s="282"/>
      <c r="AS104" s="282"/>
      <c r="AT104" s="282"/>
      <c r="AU104" s="282"/>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549" t="s">
        <v>731</v>
      </c>
      <c r="AC105" s="550"/>
      <c r="AD105" s="551"/>
      <c r="AE105" s="282">
        <v>25</v>
      </c>
      <c r="AF105" s="282"/>
      <c r="AG105" s="282"/>
      <c r="AH105" s="282"/>
      <c r="AI105" s="282">
        <v>33</v>
      </c>
      <c r="AJ105" s="282"/>
      <c r="AK105" s="282"/>
      <c r="AL105" s="282"/>
      <c r="AM105" s="282">
        <v>35</v>
      </c>
      <c r="AN105" s="282"/>
      <c r="AO105" s="282"/>
      <c r="AP105" s="282"/>
      <c r="AQ105" s="282">
        <v>35</v>
      </c>
      <c r="AR105" s="282"/>
      <c r="AS105" s="282"/>
      <c r="AT105" s="282"/>
      <c r="AU105" s="282"/>
      <c r="AV105" s="282"/>
      <c r="AW105" s="282"/>
      <c r="AX105" s="283"/>
      <c r="AY105">
        <f>$AY$103</f>
        <v>1</v>
      </c>
    </row>
    <row r="106" spans="1:60" ht="31.5" hidden="1" customHeight="1" x14ac:dyDescent="0.15">
      <c r="A106" s="420" t="s">
        <v>348</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541</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348</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541</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348</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541</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388</v>
      </c>
      <c r="AF115" s="247"/>
      <c r="AG115" s="247"/>
      <c r="AH115" s="247"/>
      <c r="AI115" s="247" t="s">
        <v>410</v>
      </c>
      <c r="AJ115" s="247"/>
      <c r="AK115" s="247"/>
      <c r="AL115" s="247"/>
      <c r="AM115" s="247" t="s">
        <v>507</v>
      </c>
      <c r="AN115" s="247"/>
      <c r="AO115" s="247"/>
      <c r="AP115" s="247"/>
      <c r="AQ115" s="595" t="s">
        <v>542</v>
      </c>
      <c r="AR115" s="596"/>
      <c r="AS115" s="596"/>
      <c r="AT115" s="596"/>
      <c r="AU115" s="596"/>
      <c r="AV115" s="596"/>
      <c r="AW115" s="596"/>
      <c r="AX115" s="597"/>
    </row>
    <row r="116" spans="1:51" ht="23.25" customHeight="1" x14ac:dyDescent="0.15">
      <c r="A116" s="440"/>
      <c r="B116" s="441"/>
      <c r="C116" s="441"/>
      <c r="D116" s="441"/>
      <c r="E116" s="441"/>
      <c r="F116" s="442"/>
      <c r="G116" s="392" t="s">
        <v>733</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735</v>
      </c>
      <c r="AC116" s="467"/>
      <c r="AD116" s="468"/>
      <c r="AE116" s="282">
        <v>16828680</v>
      </c>
      <c r="AF116" s="282"/>
      <c r="AG116" s="282"/>
      <c r="AH116" s="282"/>
      <c r="AI116" s="282">
        <v>13619387</v>
      </c>
      <c r="AJ116" s="282"/>
      <c r="AK116" s="282"/>
      <c r="AL116" s="282"/>
      <c r="AM116" s="282">
        <v>15425935</v>
      </c>
      <c r="AN116" s="282"/>
      <c r="AO116" s="282"/>
      <c r="AP116" s="282"/>
      <c r="AQ116" s="218">
        <v>13662971</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734</v>
      </c>
      <c r="AC117" s="477"/>
      <c r="AD117" s="478"/>
      <c r="AE117" s="594" t="s">
        <v>736</v>
      </c>
      <c r="AF117" s="555"/>
      <c r="AG117" s="555"/>
      <c r="AH117" s="555"/>
      <c r="AI117" s="594" t="s">
        <v>804</v>
      </c>
      <c r="AJ117" s="555"/>
      <c r="AK117" s="555"/>
      <c r="AL117" s="555"/>
      <c r="AM117" s="594" t="s">
        <v>778</v>
      </c>
      <c r="AN117" s="555"/>
      <c r="AO117" s="555"/>
      <c r="AP117" s="555"/>
      <c r="AQ117" s="594" t="s">
        <v>801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388</v>
      </c>
      <c r="AF118" s="247"/>
      <c r="AG118" s="247"/>
      <c r="AH118" s="247"/>
      <c r="AI118" s="247" t="s">
        <v>410</v>
      </c>
      <c r="AJ118" s="247"/>
      <c r="AK118" s="247"/>
      <c r="AL118" s="247"/>
      <c r="AM118" s="247" t="s">
        <v>507</v>
      </c>
      <c r="AN118" s="247"/>
      <c r="AO118" s="247"/>
      <c r="AP118" s="247"/>
      <c r="AQ118" s="595" t="s">
        <v>542</v>
      </c>
      <c r="AR118" s="596"/>
      <c r="AS118" s="596"/>
      <c r="AT118" s="596"/>
      <c r="AU118" s="596"/>
      <c r="AV118" s="596"/>
      <c r="AW118" s="596"/>
      <c r="AX118" s="597"/>
      <c r="AY118" s="92">
        <f>IF(SUBSTITUTE(SUBSTITUTE($G$119,"／",""),"　","")="",0,1)</f>
        <v>0</v>
      </c>
    </row>
    <row r="119" spans="1:51" ht="23.25" hidden="1" customHeight="1" x14ac:dyDescent="0.15">
      <c r="A119" s="440"/>
      <c r="B119" s="441"/>
      <c r="C119" s="441"/>
      <c r="D119" s="441"/>
      <c r="E119" s="441"/>
      <c r="F119" s="442"/>
      <c r="G119" s="392" t="s">
        <v>356</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355</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388</v>
      </c>
      <c r="AF121" s="247"/>
      <c r="AG121" s="247"/>
      <c r="AH121" s="247"/>
      <c r="AI121" s="247" t="s">
        <v>410</v>
      </c>
      <c r="AJ121" s="247"/>
      <c r="AK121" s="247"/>
      <c r="AL121" s="247"/>
      <c r="AM121" s="247" t="s">
        <v>507</v>
      </c>
      <c r="AN121" s="247"/>
      <c r="AO121" s="247"/>
      <c r="AP121" s="247"/>
      <c r="AQ121" s="595" t="s">
        <v>542</v>
      </c>
      <c r="AR121" s="596"/>
      <c r="AS121" s="596"/>
      <c r="AT121" s="596"/>
      <c r="AU121" s="596"/>
      <c r="AV121" s="596"/>
      <c r="AW121" s="596"/>
      <c r="AX121" s="597"/>
      <c r="AY121" s="92">
        <f>IF(SUBSTITUTE(SUBSTITUTE($G$122,"／",""),"　","")="",0,1)</f>
        <v>0</v>
      </c>
    </row>
    <row r="122" spans="1:51" ht="23.25" hidden="1" customHeight="1" x14ac:dyDescent="0.15">
      <c r="A122" s="440"/>
      <c r="B122" s="441"/>
      <c r="C122" s="441"/>
      <c r="D122" s="441"/>
      <c r="E122" s="441"/>
      <c r="F122" s="442"/>
      <c r="G122" s="392" t="s">
        <v>357</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388</v>
      </c>
      <c r="AF124" s="247"/>
      <c r="AG124" s="247"/>
      <c r="AH124" s="247"/>
      <c r="AI124" s="247" t="s">
        <v>410</v>
      </c>
      <c r="AJ124" s="247"/>
      <c r="AK124" s="247"/>
      <c r="AL124" s="247"/>
      <c r="AM124" s="247" t="s">
        <v>507</v>
      </c>
      <c r="AN124" s="247"/>
      <c r="AO124" s="247"/>
      <c r="AP124" s="247"/>
      <c r="AQ124" s="595" t="s">
        <v>542</v>
      </c>
      <c r="AR124" s="596"/>
      <c r="AS124" s="596"/>
      <c r="AT124" s="596"/>
      <c r="AU124" s="596"/>
      <c r="AV124" s="596"/>
      <c r="AW124" s="596"/>
      <c r="AX124" s="597"/>
      <c r="AY124" s="92">
        <f>IF(SUBSTITUTE(SUBSTITUTE($G$125,"／",""),"　","")="",0,1)</f>
        <v>0</v>
      </c>
    </row>
    <row r="125" spans="1:51" ht="23.25" hidden="1" customHeight="1" x14ac:dyDescent="0.15">
      <c r="A125" s="440"/>
      <c r="B125" s="441"/>
      <c r="C125" s="441"/>
      <c r="D125" s="441"/>
      <c r="E125" s="441"/>
      <c r="F125" s="442"/>
      <c r="G125" s="392" t="s">
        <v>538</v>
      </c>
      <c r="H125" s="392"/>
      <c r="I125" s="392"/>
      <c r="J125" s="392"/>
      <c r="K125" s="392"/>
      <c r="L125" s="392"/>
      <c r="M125" s="392"/>
      <c r="N125" s="392"/>
      <c r="O125" s="392"/>
      <c r="P125" s="392"/>
      <c r="Q125" s="392"/>
      <c r="R125" s="392"/>
      <c r="S125" s="392"/>
      <c r="T125" s="392"/>
      <c r="U125" s="392"/>
      <c r="V125" s="392"/>
      <c r="W125" s="392"/>
      <c r="X125" s="931"/>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2"/>
      <c r="Y126" s="475" t="s">
        <v>49</v>
      </c>
      <c r="Z126" s="449"/>
      <c r="AA126" s="450"/>
      <c r="AB126" s="476" t="s">
        <v>355</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5"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8"/>
      <c r="Z127" s="929"/>
      <c r="AA127" s="930"/>
      <c r="AB127" s="412" t="s">
        <v>11</v>
      </c>
      <c r="AC127" s="413"/>
      <c r="AD127" s="414"/>
      <c r="AE127" s="247" t="s">
        <v>388</v>
      </c>
      <c r="AF127" s="247"/>
      <c r="AG127" s="247"/>
      <c r="AH127" s="247"/>
      <c r="AI127" s="247" t="s">
        <v>410</v>
      </c>
      <c r="AJ127" s="247"/>
      <c r="AK127" s="247"/>
      <c r="AL127" s="247"/>
      <c r="AM127" s="247" t="s">
        <v>507</v>
      </c>
      <c r="AN127" s="247"/>
      <c r="AO127" s="247"/>
      <c r="AP127" s="247"/>
      <c r="AQ127" s="595" t="s">
        <v>542</v>
      </c>
      <c r="AR127" s="596"/>
      <c r="AS127" s="596"/>
      <c r="AT127" s="596"/>
      <c r="AU127" s="596"/>
      <c r="AV127" s="596"/>
      <c r="AW127" s="596"/>
      <c r="AX127" s="597"/>
      <c r="AY127" s="92">
        <f>IF(SUBSTITUTE(SUBSTITUTE($G$128,"／",""),"　","")="",0,1)</f>
        <v>0</v>
      </c>
    </row>
    <row r="128" spans="1:51" ht="23.25" hidden="1" customHeight="1" x14ac:dyDescent="0.15">
      <c r="A128" s="440"/>
      <c r="B128" s="441"/>
      <c r="C128" s="441"/>
      <c r="D128" s="441"/>
      <c r="E128" s="441"/>
      <c r="F128" s="442"/>
      <c r="G128" s="392" t="s">
        <v>539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355</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403</v>
      </c>
      <c r="B130" s="186"/>
      <c r="C130" s="185" t="s">
        <v>236</v>
      </c>
      <c r="D130" s="186"/>
      <c r="E130" s="170" t="s">
        <v>265</v>
      </c>
      <c r="F130" s="171"/>
      <c r="G130" s="172" t="s">
        <v>752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739</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v>12.3</v>
      </c>
      <c r="AF134" s="208"/>
      <c r="AG134" s="208"/>
      <c r="AH134" s="208"/>
      <c r="AI134" s="207">
        <v>11.5</v>
      </c>
      <c r="AJ134" s="208"/>
      <c r="AK134" s="208"/>
      <c r="AL134" s="208"/>
      <c r="AM134" s="207" t="s">
        <v>803</v>
      </c>
      <c r="AN134" s="208"/>
      <c r="AO134" s="208"/>
      <c r="AP134" s="208"/>
      <c r="AQ134" s="207" t="s">
        <v>739</v>
      </c>
      <c r="AR134" s="208"/>
      <c r="AS134" s="208"/>
      <c r="AT134" s="208"/>
      <c r="AU134" s="207" t="s">
        <v>739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t="s">
        <v>741</v>
      </c>
      <c r="AC135" s="206"/>
      <c r="AD135" s="206"/>
      <c r="AE135" s="207">
        <v>10</v>
      </c>
      <c r="AF135" s="208"/>
      <c r="AG135" s="208"/>
      <c r="AH135" s="208"/>
      <c r="AI135" s="207">
        <v>10</v>
      </c>
      <c r="AJ135" s="208"/>
      <c r="AK135" s="208"/>
      <c r="AL135" s="208"/>
      <c r="AM135" s="207">
        <v>10</v>
      </c>
      <c r="AN135" s="208"/>
      <c r="AO135" s="208"/>
      <c r="AP135" s="208"/>
      <c r="AQ135" s="207" t="s">
        <v>739</v>
      </c>
      <c r="AR135" s="208"/>
      <c r="AS135" s="208"/>
      <c r="AT135" s="208"/>
      <c r="AU135" s="207">
        <v>10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3"/>
      <c r="E430" s="175" t="s">
        <v>397</v>
      </c>
      <c r="F430" s="899"/>
      <c r="G430" s="900" t="s">
        <v>252</v>
      </c>
      <c r="H430" s="126"/>
      <c r="I430" s="126"/>
      <c r="J430" s="901" t="s">
        <v>715</v>
      </c>
      <c r="K430" s="902"/>
      <c r="L430" s="902"/>
      <c r="M430" s="902"/>
      <c r="N430" s="902"/>
      <c r="O430" s="902"/>
      <c r="P430" s="902"/>
      <c r="Q430" s="902"/>
      <c r="R430" s="902"/>
      <c r="S430" s="902"/>
      <c r="T430" s="903"/>
      <c r="U430" s="592" t="s">
        <v>739</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751</v>
      </c>
      <c r="AF432" s="201"/>
      <c r="AG432" s="136" t="s">
        <v>233</v>
      </c>
      <c r="AH432" s="137"/>
      <c r="AI432" s="335"/>
      <c r="AJ432" s="335"/>
      <c r="AK432" s="335"/>
      <c r="AL432" s="157"/>
      <c r="AM432" s="335"/>
      <c r="AN432" s="335"/>
      <c r="AO432" s="335"/>
      <c r="AP432" s="157"/>
      <c r="AQ432" s="250" t="s">
        <v>751</v>
      </c>
      <c r="AR432" s="201"/>
      <c r="AS432" s="136" t="s">
        <v>233</v>
      </c>
      <c r="AT432" s="137"/>
      <c r="AU432" s="201" t="s">
        <v>751</v>
      </c>
      <c r="AV432" s="201"/>
      <c r="AW432" s="136" t="s">
        <v>179</v>
      </c>
      <c r="AX432" s="196"/>
      <c r="AY432">
        <f>$AY$431</f>
        <v>1</v>
      </c>
    </row>
    <row r="433" spans="1:51" ht="23.25" customHeight="1" x14ac:dyDescent="0.15">
      <c r="A433" s="190"/>
      <c r="B433" s="187"/>
      <c r="C433" s="181"/>
      <c r="D433" s="187"/>
      <c r="E433" s="338"/>
      <c r="F433" s="339"/>
      <c r="G433" s="107" t="s">
        <v>751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751</v>
      </c>
      <c r="AC433" s="214"/>
      <c r="AD433" s="214"/>
      <c r="AE433" s="336" t="s">
        <v>751</v>
      </c>
      <c r="AF433" s="208"/>
      <c r="AG433" s="208"/>
      <c r="AH433" s="208"/>
      <c r="AI433" s="336" t="s">
        <v>751</v>
      </c>
      <c r="AJ433" s="208"/>
      <c r="AK433" s="208"/>
      <c r="AL433" s="208"/>
      <c r="AM433" s="336" t="s">
        <v>751</v>
      </c>
      <c r="AN433" s="208"/>
      <c r="AO433" s="208"/>
      <c r="AP433" s="208"/>
      <c r="AQ433" s="336" t="s">
        <v>751</v>
      </c>
      <c r="AR433" s="208"/>
      <c r="AS433" s="208"/>
      <c r="AT433" s="208"/>
      <c r="AU433" s="336" t="s">
        <v>751</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751</v>
      </c>
      <c r="AC434" s="206"/>
      <c r="AD434" s="206"/>
      <c r="AE434" s="336" t="s">
        <v>751</v>
      </c>
      <c r="AF434" s="208"/>
      <c r="AG434" s="208"/>
      <c r="AH434" s="208"/>
      <c r="AI434" s="336" t="s">
        <v>751</v>
      </c>
      <c r="AJ434" s="208"/>
      <c r="AK434" s="208"/>
      <c r="AL434" s="208"/>
      <c r="AM434" s="336" t="s">
        <v>751</v>
      </c>
      <c r="AN434" s="208"/>
      <c r="AO434" s="208"/>
      <c r="AP434" s="208"/>
      <c r="AQ434" s="336" t="s">
        <v>751</v>
      </c>
      <c r="AR434" s="208"/>
      <c r="AS434" s="208"/>
      <c r="AT434" s="208"/>
      <c r="AU434" s="336" t="s">
        <v>751</v>
      </c>
      <c r="AV434" s="208"/>
      <c r="AW434" s="208"/>
      <c r="AX434" s="208"/>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751</v>
      </c>
      <c r="AF435" s="208"/>
      <c r="AG435" s="208"/>
      <c r="AH435" s="208"/>
      <c r="AI435" s="336" t="s">
        <v>751</v>
      </c>
      <c r="AJ435" s="208"/>
      <c r="AK435" s="208"/>
      <c r="AL435" s="208"/>
      <c r="AM435" s="336" t="s">
        <v>751</v>
      </c>
      <c r="AN435" s="208"/>
      <c r="AO435" s="208"/>
      <c r="AP435" s="208"/>
      <c r="AQ435" s="336" t="s">
        <v>751</v>
      </c>
      <c r="AR435" s="208"/>
      <c r="AS435" s="208"/>
      <c r="AT435" s="208"/>
      <c r="AU435" s="336" t="s">
        <v>751</v>
      </c>
      <c r="AV435" s="208"/>
      <c r="AW435" s="208"/>
      <c r="AX435" s="208"/>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751</v>
      </c>
      <c r="AF457" s="201"/>
      <c r="AG457" s="136" t="s">
        <v>233</v>
      </c>
      <c r="AH457" s="137"/>
      <c r="AI457" s="335"/>
      <c r="AJ457" s="335"/>
      <c r="AK457" s="335"/>
      <c r="AL457" s="157"/>
      <c r="AM457" s="335"/>
      <c r="AN457" s="335"/>
      <c r="AO457" s="335"/>
      <c r="AP457" s="157"/>
      <c r="AQ457" s="250" t="s">
        <v>751</v>
      </c>
      <c r="AR457" s="201"/>
      <c r="AS457" s="136" t="s">
        <v>233</v>
      </c>
      <c r="AT457" s="137"/>
      <c r="AU457" s="201" t="s">
        <v>751</v>
      </c>
      <c r="AV457" s="201"/>
      <c r="AW457" s="136" t="s">
        <v>179</v>
      </c>
      <c r="AX457" s="196"/>
      <c r="AY457">
        <f>$AY$456</f>
        <v>1</v>
      </c>
    </row>
    <row r="458" spans="1:51" ht="23.25" customHeight="1" x14ac:dyDescent="0.15">
      <c r="A458" s="190"/>
      <c r="B458" s="187"/>
      <c r="C458" s="181"/>
      <c r="D458" s="187"/>
      <c r="E458" s="338"/>
      <c r="F458" s="339"/>
      <c r="G458" s="107" t="s">
        <v>751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751</v>
      </c>
      <c r="AC458" s="214"/>
      <c r="AD458" s="214"/>
      <c r="AE458" s="336" t="s">
        <v>751</v>
      </c>
      <c r="AF458" s="208"/>
      <c r="AG458" s="208"/>
      <c r="AH458" s="208"/>
      <c r="AI458" s="336" t="s">
        <v>751</v>
      </c>
      <c r="AJ458" s="208"/>
      <c r="AK458" s="208"/>
      <c r="AL458" s="208"/>
      <c r="AM458" s="336" t="s">
        <v>751</v>
      </c>
      <c r="AN458" s="208"/>
      <c r="AO458" s="208"/>
      <c r="AP458" s="208"/>
      <c r="AQ458" s="336" t="s">
        <v>751</v>
      </c>
      <c r="AR458" s="208"/>
      <c r="AS458" s="208"/>
      <c r="AT458" s="208"/>
      <c r="AU458" s="336" t="s">
        <v>751</v>
      </c>
      <c r="AV458" s="208"/>
      <c r="AW458" s="208"/>
      <c r="AX458" s="208"/>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14" t="s">
        <v>751</v>
      </c>
      <c r="AC459" s="214"/>
      <c r="AD459" s="214"/>
      <c r="AE459" s="336" t="s">
        <v>751</v>
      </c>
      <c r="AF459" s="208"/>
      <c r="AG459" s="208"/>
      <c r="AH459" s="208"/>
      <c r="AI459" s="336" t="s">
        <v>751</v>
      </c>
      <c r="AJ459" s="208"/>
      <c r="AK459" s="208"/>
      <c r="AL459" s="208"/>
      <c r="AM459" s="336" t="s">
        <v>751</v>
      </c>
      <c r="AN459" s="208"/>
      <c r="AO459" s="208"/>
      <c r="AP459" s="208"/>
      <c r="AQ459" s="336" t="s">
        <v>751</v>
      </c>
      <c r="AR459" s="208"/>
      <c r="AS459" s="208"/>
      <c r="AT459" s="208"/>
      <c r="AU459" s="336" t="s">
        <v>751</v>
      </c>
      <c r="AV459" s="208"/>
      <c r="AW459" s="208"/>
      <c r="AX459" s="208"/>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751</v>
      </c>
      <c r="AF460" s="208"/>
      <c r="AG460" s="208"/>
      <c r="AH460" s="208"/>
      <c r="AI460" s="336" t="s">
        <v>751</v>
      </c>
      <c r="AJ460" s="208"/>
      <c r="AK460" s="208"/>
      <c r="AL460" s="208"/>
      <c r="AM460" s="336" t="s">
        <v>751</v>
      </c>
      <c r="AN460" s="208"/>
      <c r="AO460" s="208"/>
      <c r="AP460" s="208"/>
      <c r="AQ460" s="336" t="s">
        <v>751</v>
      </c>
      <c r="AR460" s="208"/>
      <c r="AS460" s="208"/>
      <c r="AT460" s="208"/>
      <c r="AU460" s="336" t="s">
        <v>751</v>
      </c>
      <c r="AV460" s="208"/>
      <c r="AW460" s="208"/>
      <c r="AX460" s="208"/>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00" t="s">
        <v>252</v>
      </c>
      <c r="H484" s="126"/>
      <c r="I484" s="126"/>
      <c r="J484" s="901"/>
      <c r="K484" s="902"/>
      <c r="L484" s="902"/>
      <c r="M484" s="902"/>
      <c r="N484" s="902"/>
      <c r="O484" s="902"/>
      <c r="P484" s="902"/>
      <c r="Q484" s="902"/>
      <c r="R484" s="902"/>
      <c r="S484" s="902"/>
      <c r="T484" s="90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0" t="s">
        <v>252</v>
      </c>
      <c r="H538" s="126"/>
      <c r="I538" s="126"/>
      <c r="J538" s="901"/>
      <c r="K538" s="902"/>
      <c r="L538" s="902"/>
      <c r="M538" s="902"/>
      <c r="N538" s="902"/>
      <c r="O538" s="902"/>
      <c r="P538" s="902"/>
      <c r="Q538" s="902"/>
      <c r="R538" s="902"/>
      <c r="S538" s="902"/>
      <c r="T538" s="90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0" t="s">
        <v>252</v>
      </c>
      <c r="H592" s="126"/>
      <c r="I592" s="126"/>
      <c r="J592" s="901"/>
      <c r="K592" s="902"/>
      <c r="L592" s="902"/>
      <c r="M592" s="902"/>
      <c r="N592" s="902"/>
      <c r="O592" s="902"/>
      <c r="P592" s="902"/>
      <c r="Q592" s="902"/>
      <c r="R592" s="902"/>
      <c r="S592" s="902"/>
      <c r="T592" s="90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0" t="s">
        <v>252</v>
      </c>
      <c r="H646" s="126"/>
      <c r="I646" s="126"/>
      <c r="J646" s="901"/>
      <c r="K646" s="902"/>
      <c r="L646" s="902"/>
      <c r="M646" s="902"/>
      <c r="N646" s="902"/>
      <c r="O646" s="902"/>
      <c r="P646" s="902"/>
      <c r="Q646" s="902"/>
      <c r="R646" s="902"/>
      <c r="S646" s="902"/>
      <c r="T646" s="90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1" ht="65.2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714</v>
      </c>
      <c r="AE702" s="342"/>
      <c r="AF702" s="342"/>
      <c r="AG702" s="384" t="s">
        <v>779</v>
      </c>
      <c r="AH702" s="385"/>
      <c r="AI702" s="385"/>
      <c r="AJ702" s="385"/>
      <c r="AK702" s="385"/>
      <c r="AL702" s="385"/>
      <c r="AM702" s="385"/>
      <c r="AN702" s="385"/>
      <c r="AO702" s="385"/>
      <c r="AP702" s="385"/>
      <c r="AQ702" s="385"/>
      <c r="AR702" s="385"/>
      <c r="AS702" s="385"/>
      <c r="AT702" s="385"/>
      <c r="AU702" s="385"/>
      <c r="AV702" s="385"/>
      <c r="AW702" s="385"/>
      <c r="AX702" s="386"/>
    </row>
    <row r="703" spans="1:51" ht="6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2" t="s">
        <v>714</v>
      </c>
      <c r="AE703" s="323"/>
      <c r="AF703" s="323"/>
      <c r="AG703" s="104" t="s">
        <v>780</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714</v>
      </c>
      <c r="AE704" s="787"/>
      <c r="AF704" s="787"/>
      <c r="AG704" s="168" t="s">
        <v>781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714</v>
      </c>
      <c r="AE705" s="719"/>
      <c r="AF705" s="719"/>
      <c r="AG705" s="128" t="s">
        <v>404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379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750</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750</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69"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714</v>
      </c>
      <c r="AE708" s="609"/>
      <c r="AF708" s="609"/>
      <c r="AG708" s="746" t="s">
        <v>782</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714</v>
      </c>
      <c r="AE709" s="323"/>
      <c r="AF709" s="323"/>
      <c r="AG709" s="104" t="s">
        <v>783</v>
      </c>
      <c r="AH709" s="105"/>
      <c r="AI709" s="105"/>
      <c r="AJ709" s="105"/>
      <c r="AK709" s="105"/>
      <c r="AL709" s="105"/>
      <c r="AM709" s="105"/>
      <c r="AN709" s="105"/>
      <c r="AO709" s="105"/>
      <c r="AP709" s="105"/>
      <c r="AQ709" s="105"/>
      <c r="AR709" s="105"/>
      <c r="AS709" s="105"/>
      <c r="AT709" s="105"/>
      <c r="AU709" s="105"/>
      <c r="AV709" s="105"/>
      <c r="AW709" s="105"/>
      <c r="AX709" s="106"/>
    </row>
    <row r="710" spans="1:50" ht="41.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714</v>
      </c>
      <c r="AE710" s="323"/>
      <c r="AF710" s="323"/>
      <c r="AG710" s="104" t="s">
        <v>784</v>
      </c>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2" t="s">
        <v>714</v>
      </c>
      <c r="AE711" s="323"/>
      <c r="AF711" s="323"/>
      <c r="AG711" s="104" t="s">
        <v>785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0" t="s">
        <v>343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6" t="s">
        <v>749</v>
      </c>
      <c r="AE712" s="787"/>
      <c r="AF712" s="787"/>
      <c r="AG712" s="811" t="s">
        <v>786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49" t="s">
        <v>344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749</v>
      </c>
      <c r="AE713" s="323"/>
      <c r="AF713" s="667"/>
      <c r="AG713" s="104" t="s">
        <v>786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322</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714</v>
      </c>
      <c r="AE714" s="809"/>
      <c r="AF714" s="810"/>
      <c r="AG714" s="740" t="s">
        <v>787</v>
      </c>
      <c r="AH714" s="741"/>
      <c r="AI714" s="741"/>
      <c r="AJ714" s="741"/>
      <c r="AK714" s="741"/>
      <c r="AL714" s="741"/>
      <c r="AM714" s="741"/>
      <c r="AN714" s="741"/>
      <c r="AO714" s="741"/>
      <c r="AP714" s="741"/>
      <c r="AQ714" s="741"/>
      <c r="AR714" s="741"/>
      <c r="AS714" s="741"/>
      <c r="AT714" s="741"/>
      <c r="AU714" s="741"/>
      <c r="AV714" s="741"/>
      <c r="AW714" s="741"/>
      <c r="AX714" s="742"/>
    </row>
    <row r="715" spans="1:50" ht="46.5" customHeight="1" x14ac:dyDescent="0.15">
      <c r="A715" s="644" t="s">
        <v>40</v>
      </c>
      <c r="B715" s="788"/>
      <c r="C715" s="789" t="s">
        <v>323</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714</v>
      </c>
      <c r="AE715" s="609"/>
      <c r="AF715" s="660"/>
      <c r="AG715" s="746" t="s">
        <v>799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749</v>
      </c>
      <c r="AE716" s="631"/>
      <c r="AF716" s="631"/>
      <c r="AG716" s="104" t="s">
        <v>786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6"/>
      <c r="B717" s="648"/>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792</v>
      </c>
      <c r="AE717" s="323"/>
      <c r="AF717" s="323"/>
      <c r="AG717" s="104" t="s">
        <v>793</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714</v>
      </c>
      <c r="AE718" s="323"/>
      <c r="AF718" s="323"/>
      <c r="AG718" s="130" t="s">
        <v>788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749</v>
      </c>
      <c r="AE719" s="609"/>
      <c r="AF719" s="609"/>
      <c r="AG719" s="128" t="s">
        <v>751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5" customHeight="1" x14ac:dyDescent="0.15">
      <c r="A726" s="644" t="s">
        <v>48</v>
      </c>
      <c r="B726" s="803"/>
      <c r="C726" s="816" t="s">
        <v>53</v>
      </c>
      <c r="D726" s="838"/>
      <c r="E726" s="838"/>
      <c r="F726" s="839"/>
      <c r="G726" s="581" t="s">
        <v>794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51" customHeight="1" thickBot="1" x14ac:dyDescent="0.2">
      <c r="A727" s="804"/>
      <c r="B727" s="805"/>
      <c r="C727" s="752" t="s">
        <v>57</v>
      </c>
      <c r="D727" s="753"/>
      <c r="E727" s="753"/>
      <c r="F727" s="754"/>
      <c r="G727" s="579" t="s">
        <v>789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33" customHeight="1" thickBot="1" x14ac:dyDescent="0.2">
      <c r="A729" s="638" t="s">
        <v>805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37.5" customHeight="1" thickBot="1" x14ac:dyDescent="0.2">
      <c r="A731" s="677" t="s">
        <v>138</v>
      </c>
      <c r="B731" s="678"/>
      <c r="C731" s="678"/>
      <c r="D731" s="678"/>
      <c r="E731" s="679"/>
      <c r="F731" s="733" t="s">
        <v>806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32.25" customHeight="1" thickBot="1" x14ac:dyDescent="0.2">
      <c r="A733" s="677" t="s">
        <v>138</v>
      </c>
      <c r="B733" s="678"/>
      <c r="C733" s="678"/>
      <c r="D733" s="678"/>
      <c r="E733" s="679"/>
      <c r="F733" s="641" t="s">
        <v>807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29.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349</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672</v>
      </c>
      <c r="B737" s="211"/>
      <c r="C737" s="211"/>
      <c r="D737" s="212"/>
      <c r="E737" s="956" t="s">
        <v>739</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395</v>
      </c>
      <c r="B738" s="361"/>
      <c r="C738" s="361"/>
      <c r="D738" s="361"/>
      <c r="E738" s="956" t="s">
        <v>742</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394</v>
      </c>
      <c r="B739" s="361"/>
      <c r="C739" s="361"/>
      <c r="D739" s="361"/>
      <c r="E739" s="956" t="s">
        <v>743</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393</v>
      </c>
      <c r="B740" s="361"/>
      <c r="C740" s="361"/>
      <c r="D740" s="361"/>
      <c r="E740" s="956" t="s">
        <v>744</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392</v>
      </c>
      <c r="B741" s="361"/>
      <c r="C741" s="361"/>
      <c r="D741" s="361"/>
      <c r="E741" s="956" t="s">
        <v>745</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391</v>
      </c>
      <c r="B742" s="361"/>
      <c r="C742" s="361"/>
      <c r="D742" s="361"/>
      <c r="E742" s="956" t="s">
        <v>746</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390</v>
      </c>
      <c r="B743" s="361"/>
      <c r="C743" s="361"/>
      <c r="D743" s="361"/>
      <c r="E743" s="956" t="s">
        <v>747</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389</v>
      </c>
      <c r="B744" s="361"/>
      <c r="C744" s="361"/>
      <c r="D744" s="361"/>
      <c r="E744" s="956" t="s">
        <v>748</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388</v>
      </c>
      <c r="B745" s="361"/>
      <c r="C745" s="361"/>
      <c r="D745" s="361"/>
      <c r="E745" s="993" t="s">
        <v>745</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545</v>
      </c>
      <c r="B746" s="361"/>
      <c r="C746" s="361"/>
      <c r="D746" s="361"/>
      <c r="E746" s="962" t="s">
        <v>713</v>
      </c>
      <c r="F746" s="960"/>
      <c r="G746" s="960"/>
      <c r="H746" s="100" t="str">
        <f>IF(E746="","","-")</f>
        <v>-</v>
      </c>
      <c r="I746" s="960"/>
      <c r="J746" s="960"/>
      <c r="K746" s="100" t="str">
        <f>IF(I746="","","-")</f>
        <v/>
      </c>
      <c r="L746" s="961">
        <v>134</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507</v>
      </c>
      <c r="B747" s="361"/>
      <c r="C747" s="361"/>
      <c r="D747" s="361"/>
      <c r="E747" s="962" t="s">
        <v>713</v>
      </c>
      <c r="F747" s="960"/>
      <c r="G747" s="960"/>
      <c r="H747" s="100" t="str">
        <f>IF(E747="","","-")</f>
        <v>-</v>
      </c>
      <c r="I747" s="960"/>
      <c r="J747" s="960"/>
      <c r="K747" s="100" t="str">
        <f>IF(I747="","","-")</f>
        <v/>
      </c>
      <c r="L747" s="961">
        <v>142</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8" t="s">
        <v>382</v>
      </c>
      <c r="B748" s="619"/>
      <c r="C748" s="619"/>
      <c r="D748" s="619"/>
      <c r="E748" s="619"/>
      <c r="F748" s="62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1.5" customHeight="1" thickBot="1" x14ac:dyDescent="0.2">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384</v>
      </c>
      <c r="B787" s="633"/>
      <c r="C787" s="633"/>
      <c r="D787" s="633"/>
      <c r="E787" s="633"/>
      <c r="F787" s="634"/>
      <c r="G787" s="599" t="s">
        <v>795</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796</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6"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6"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754</v>
      </c>
      <c r="H789" s="675"/>
      <c r="I789" s="675"/>
      <c r="J789" s="675"/>
      <c r="K789" s="676"/>
      <c r="L789" s="668" t="s">
        <v>755</v>
      </c>
      <c r="M789" s="669"/>
      <c r="N789" s="669"/>
      <c r="O789" s="669"/>
      <c r="P789" s="669"/>
      <c r="Q789" s="669"/>
      <c r="R789" s="669"/>
      <c r="S789" s="669"/>
      <c r="T789" s="669"/>
      <c r="U789" s="669"/>
      <c r="V789" s="669"/>
      <c r="W789" s="669"/>
      <c r="X789" s="670"/>
      <c r="Y789" s="387">
        <v>349</v>
      </c>
      <c r="Z789" s="388"/>
      <c r="AA789" s="388"/>
      <c r="AB789" s="806"/>
      <c r="AC789" s="674" t="s">
        <v>758</v>
      </c>
      <c r="AD789" s="675"/>
      <c r="AE789" s="675"/>
      <c r="AF789" s="675"/>
      <c r="AG789" s="676"/>
      <c r="AH789" s="668" t="s">
        <v>759</v>
      </c>
      <c r="AI789" s="669"/>
      <c r="AJ789" s="669"/>
      <c r="AK789" s="669"/>
      <c r="AL789" s="669"/>
      <c r="AM789" s="669"/>
      <c r="AN789" s="669"/>
      <c r="AO789" s="669"/>
      <c r="AP789" s="669"/>
      <c r="AQ789" s="669"/>
      <c r="AR789" s="669"/>
      <c r="AS789" s="669"/>
      <c r="AT789" s="670"/>
      <c r="AU789" s="387">
        <v>13</v>
      </c>
      <c r="AV789" s="388"/>
      <c r="AW789" s="388"/>
      <c r="AX789" s="389"/>
    </row>
    <row r="790" spans="1:51" ht="24.75" customHeight="1" x14ac:dyDescent="0.15">
      <c r="A790" s="635"/>
      <c r="B790" s="636"/>
      <c r="C790" s="636"/>
      <c r="D790" s="636"/>
      <c r="E790" s="636"/>
      <c r="F790" s="637"/>
      <c r="G790" s="610" t="s">
        <v>756</v>
      </c>
      <c r="H790" s="611"/>
      <c r="I790" s="611"/>
      <c r="J790" s="611"/>
      <c r="K790" s="612"/>
      <c r="L790" s="602" t="s">
        <v>757</v>
      </c>
      <c r="M790" s="603"/>
      <c r="N790" s="603"/>
      <c r="O790" s="603"/>
      <c r="P790" s="603"/>
      <c r="Q790" s="603"/>
      <c r="R790" s="603"/>
      <c r="S790" s="603"/>
      <c r="T790" s="603"/>
      <c r="U790" s="603"/>
      <c r="V790" s="603"/>
      <c r="W790" s="603"/>
      <c r="X790" s="604"/>
      <c r="Y790" s="605">
        <v>129</v>
      </c>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7" t="s">
        <v>20</v>
      </c>
      <c r="H799" s="828"/>
      <c r="I799" s="828"/>
      <c r="J799" s="828"/>
      <c r="K799" s="828"/>
      <c r="L799" s="829"/>
      <c r="M799" s="830"/>
      <c r="N799" s="830"/>
      <c r="O799" s="830"/>
      <c r="P799" s="830"/>
      <c r="Q799" s="830"/>
      <c r="R799" s="830"/>
      <c r="S799" s="830"/>
      <c r="T799" s="830"/>
      <c r="U799" s="830"/>
      <c r="V799" s="830"/>
      <c r="W799" s="830"/>
      <c r="X799" s="831"/>
      <c r="Y799" s="832">
        <f>SUM(Y789:AB798)</f>
        <v>478</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13</v>
      </c>
      <c r="AV799" s="833"/>
      <c r="AW799" s="833"/>
      <c r="AX799" s="835"/>
    </row>
    <row r="800" spans="1:51" ht="24.75" customHeight="1" x14ac:dyDescent="0.15">
      <c r="A800" s="635"/>
      <c r="B800" s="636"/>
      <c r="C800" s="636"/>
      <c r="D800" s="636"/>
      <c r="E800" s="636"/>
      <c r="F800" s="637"/>
      <c r="G800" s="599" t="s">
        <v>797</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798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2</v>
      </c>
    </row>
    <row r="801" spans="1:51" ht="24.75" customHeight="1" x14ac:dyDescent="0.15">
      <c r="A801" s="635"/>
      <c r="B801" s="636"/>
      <c r="C801" s="636"/>
      <c r="D801" s="636"/>
      <c r="E801" s="636"/>
      <c r="F801" s="637"/>
      <c r="G801" s="816"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6"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74" t="s">
        <v>758</v>
      </c>
      <c r="H802" s="675"/>
      <c r="I802" s="675"/>
      <c r="J802" s="675"/>
      <c r="K802" s="676"/>
      <c r="L802" s="668" t="s">
        <v>759</v>
      </c>
      <c r="M802" s="669"/>
      <c r="N802" s="669"/>
      <c r="O802" s="669"/>
      <c r="P802" s="669"/>
      <c r="Q802" s="669"/>
      <c r="R802" s="669"/>
      <c r="S802" s="669"/>
      <c r="T802" s="669"/>
      <c r="U802" s="669"/>
      <c r="V802" s="669"/>
      <c r="W802" s="669"/>
      <c r="X802" s="670"/>
      <c r="Y802" s="387">
        <v>4</v>
      </c>
      <c r="Z802" s="388"/>
      <c r="AA802" s="388"/>
      <c r="AB802" s="806"/>
      <c r="AC802" s="674" t="s">
        <v>760</v>
      </c>
      <c r="AD802" s="675"/>
      <c r="AE802" s="675"/>
      <c r="AF802" s="675"/>
      <c r="AG802" s="676"/>
      <c r="AH802" s="668" t="s">
        <v>761</v>
      </c>
      <c r="AI802" s="669"/>
      <c r="AJ802" s="669"/>
      <c r="AK802" s="669"/>
      <c r="AL802" s="669"/>
      <c r="AM802" s="669"/>
      <c r="AN802" s="669"/>
      <c r="AO802" s="669"/>
      <c r="AP802" s="669"/>
      <c r="AQ802" s="669"/>
      <c r="AR802" s="669"/>
      <c r="AS802" s="669"/>
      <c r="AT802" s="670"/>
      <c r="AU802" s="387">
        <v>7</v>
      </c>
      <c r="AV802" s="388"/>
      <c r="AW802" s="388"/>
      <c r="AX802" s="389"/>
      <c r="AY802">
        <f t="shared" ref="AY802:AY812" si="115">$AY$800</f>
        <v>2</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2</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
      <c r="A812" s="635"/>
      <c r="B812" s="636"/>
      <c r="C812" s="636"/>
      <c r="D812" s="636"/>
      <c r="E812" s="636"/>
      <c r="F812" s="637"/>
      <c r="G812" s="827" t="s">
        <v>20</v>
      </c>
      <c r="H812" s="828"/>
      <c r="I812" s="828"/>
      <c r="J812" s="828"/>
      <c r="K812" s="828"/>
      <c r="L812" s="829"/>
      <c r="M812" s="830"/>
      <c r="N812" s="830"/>
      <c r="O812" s="830"/>
      <c r="P812" s="830"/>
      <c r="Q812" s="830"/>
      <c r="R812" s="830"/>
      <c r="S812" s="830"/>
      <c r="T812" s="830"/>
      <c r="U812" s="830"/>
      <c r="V812" s="830"/>
      <c r="W812" s="830"/>
      <c r="X812" s="831"/>
      <c r="Y812" s="832">
        <f>SUM(Y802:AB811)</f>
        <v>4</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7</v>
      </c>
      <c r="AV812" s="833"/>
      <c r="AW812" s="833"/>
      <c r="AX812" s="835"/>
      <c r="AY812">
        <f t="shared" si="115"/>
        <v>2</v>
      </c>
    </row>
    <row r="813" spans="1:51" ht="24.75" customHeight="1" x14ac:dyDescent="0.15">
      <c r="A813" s="635"/>
      <c r="B813" s="636"/>
      <c r="C813" s="636"/>
      <c r="D813" s="636"/>
      <c r="E813" s="636"/>
      <c r="F813" s="637"/>
      <c r="G813" s="599" t="s">
        <v>802</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318</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1</v>
      </c>
    </row>
    <row r="814" spans="1:51" ht="24.75" customHeight="1" x14ac:dyDescent="0.15">
      <c r="A814" s="635"/>
      <c r="B814" s="636"/>
      <c r="C814" s="636"/>
      <c r="D814" s="636"/>
      <c r="E814" s="636"/>
      <c r="F814" s="637"/>
      <c r="G814" s="816"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6"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1</v>
      </c>
    </row>
    <row r="815" spans="1:51" ht="24.75" customHeight="1" x14ac:dyDescent="0.15">
      <c r="A815" s="635"/>
      <c r="B815" s="636"/>
      <c r="C815" s="636"/>
      <c r="D815" s="636"/>
      <c r="E815" s="636"/>
      <c r="F815" s="637"/>
      <c r="G815" s="674" t="s">
        <v>762</v>
      </c>
      <c r="H815" s="675"/>
      <c r="I815" s="675"/>
      <c r="J815" s="675"/>
      <c r="K815" s="676"/>
      <c r="L815" s="668" t="s">
        <v>763</v>
      </c>
      <c r="M815" s="669"/>
      <c r="N815" s="669"/>
      <c r="O815" s="669"/>
      <c r="P815" s="669"/>
      <c r="Q815" s="669"/>
      <c r="R815" s="669"/>
      <c r="S815" s="669"/>
      <c r="T815" s="669"/>
      <c r="U815" s="669"/>
      <c r="V815" s="669"/>
      <c r="W815" s="669"/>
      <c r="X815" s="670"/>
      <c r="Y815" s="387">
        <v>0.6</v>
      </c>
      <c r="Z815" s="388"/>
      <c r="AA815" s="388"/>
      <c r="AB815" s="806"/>
      <c r="AC815" s="674"/>
      <c r="AD815" s="675"/>
      <c r="AE815" s="675"/>
      <c r="AF815" s="675"/>
      <c r="AG815" s="676"/>
      <c r="AH815" s="668"/>
      <c r="AI815" s="669"/>
      <c r="AJ815" s="669"/>
      <c r="AK815" s="669"/>
      <c r="AL815" s="669"/>
      <c r="AM815" s="669"/>
      <c r="AN815" s="669"/>
      <c r="AO815" s="669"/>
      <c r="AP815" s="669"/>
      <c r="AQ815" s="669"/>
      <c r="AR815" s="669"/>
      <c r="AS815" s="669"/>
      <c r="AT815" s="670"/>
      <c r="AU815" s="387"/>
      <c r="AV815" s="388"/>
      <c r="AW815" s="388"/>
      <c r="AX815" s="389"/>
      <c r="AY815">
        <f t="shared" ref="AY815:AY825" si="116">$AY$813</f>
        <v>1</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1</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1</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1</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1</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1</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1</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1</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1</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1</v>
      </c>
    </row>
    <row r="825" spans="1:51" ht="24.75" customHeight="1" x14ac:dyDescent="0.15">
      <c r="A825" s="635"/>
      <c r="B825" s="636"/>
      <c r="C825" s="636"/>
      <c r="D825" s="636"/>
      <c r="E825" s="636"/>
      <c r="F825" s="637"/>
      <c r="G825" s="827" t="s">
        <v>20</v>
      </c>
      <c r="H825" s="828"/>
      <c r="I825" s="828"/>
      <c r="J825" s="828"/>
      <c r="K825" s="828"/>
      <c r="L825" s="829"/>
      <c r="M825" s="830"/>
      <c r="N825" s="830"/>
      <c r="O825" s="830"/>
      <c r="P825" s="830"/>
      <c r="Q825" s="830"/>
      <c r="R825" s="830"/>
      <c r="S825" s="830"/>
      <c r="T825" s="830"/>
      <c r="U825" s="830"/>
      <c r="V825" s="830"/>
      <c r="W825" s="830"/>
      <c r="X825" s="831"/>
      <c r="Y825" s="832">
        <f>SUM(Y815:AB824)</f>
        <v>0.6</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1</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0</v>
      </c>
    </row>
    <row r="827" spans="1:51" ht="24.75" hidden="1" customHeight="1" x14ac:dyDescent="0.15">
      <c r="A827" s="635"/>
      <c r="B827" s="636"/>
      <c r="C827" s="636"/>
      <c r="D827" s="636"/>
      <c r="E827" s="636"/>
      <c r="F827" s="637"/>
      <c r="G827" s="816"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6"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7"/>
      <c r="Z828" s="388"/>
      <c r="AA828" s="388"/>
      <c r="AB828" s="806"/>
      <c r="AC828" s="674"/>
      <c r="AD828" s="675"/>
      <c r="AE828" s="675"/>
      <c r="AF828" s="675"/>
      <c r="AG828" s="676"/>
      <c r="AH828" s="668"/>
      <c r="AI828" s="669"/>
      <c r="AJ828" s="669"/>
      <c r="AK828" s="669"/>
      <c r="AL828" s="669"/>
      <c r="AM828" s="669"/>
      <c r="AN828" s="669"/>
      <c r="AO828" s="669"/>
      <c r="AP828" s="669"/>
      <c r="AQ828" s="669"/>
      <c r="AR828" s="669"/>
      <c r="AS828" s="669"/>
      <c r="AT828" s="670"/>
      <c r="AU828" s="387"/>
      <c r="AV828" s="388"/>
      <c r="AW828" s="388"/>
      <c r="AX828" s="389"/>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7.25" customHeight="1" x14ac:dyDescent="0.15">
      <c r="A845" s="373">
        <v>1</v>
      </c>
      <c r="B845" s="373">
        <v>1</v>
      </c>
      <c r="C845" s="358" t="s">
        <v>764</v>
      </c>
      <c r="D845" s="343"/>
      <c r="E845" s="343"/>
      <c r="F845" s="343"/>
      <c r="G845" s="343"/>
      <c r="H845" s="343"/>
      <c r="I845" s="343"/>
      <c r="J845" s="344">
        <v>2010005015593</v>
      </c>
      <c r="K845" s="345"/>
      <c r="L845" s="345"/>
      <c r="M845" s="345"/>
      <c r="N845" s="345"/>
      <c r="O845" s="345"/>
      <c r="P845" s="380" t="s">
        <v>765</v>
      </c>
      <c r="Q845" s="368"/>
      <c r="R845" s="368"/>
      <c r="S845" s="368"/>
      <c r="T845" s="368"/>
      <c r="U845" s="368"/>
      <c r="V845" s="368"/>
      <c r="W845" s="368"/>
      <c r="X845" s="368"/>
      <c r="Y845" s="347">
        <v>478</v>
      </c>
      <c r="Z845" s="348"/>
      <c r="AA845" s="348"/>
      <c r="AB845" s="349"/>
      <c r="AC845" s="350" t="s">
        <v>766</v>
      </c>
      <c r="AD845" s="351"/>
      <c r="AE845" s="351"/>
      <c r="AF845" s="351"/>
      <c r="AG845" s="351"/>
      <c r="AH845" s="366" t="s">
        <v>767</v>
      </c>
      <c r="AI845" s="367"/>
      <c r="AJ845" s="367"/>
      <c r="AK845" s="367"/>
      <c r="AL845" s="354" t="s">
        <v>767</v>
      </c>
      <c r="AM845" s="355"/>
      <c r="AN845" s="355"/>
      <c r="AO845" s="356"/>
      <c r="AP845" s="357" t="s">
        <v>800</v>
      </c>
      <c r="AQ845" s="357"/>
      <c r="AR845" s="357"/>
      <c r="AS845" s="357"/>
      <c r="AT845" s="357"/>
      <c r="AU845" s="357"/>
      <c r="AV845" s="357"/>
      <c r="AW845" s="357"/>
      <c r="AX845" s="357"/>
    </row>
    <row r="846" spans="1:51" ht="30" hidden="1" customHeight="1" x14ac:dyDescent="0.15">
      <c r="A846" s="373">
        <v>2</v>
      </c>
      <c r="B846" s="37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3">
        <v>3</v>
      </c>
      <c r="B847" s="37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3">
        <v>4</v>
      </c>
      <c r="B848" s="37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3">
        <v>5</v>
      </c>
      <c r="B849" s="37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3">
        <v>6</v>
      </c>
      <c r="B850" s="37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3">
        <v>7</v>
      </c>
      <c r="B851" s="37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3">
        <v>8</v>
      </c>
      <c r="B852" s="3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3">
        <v>9</v>
      </c>
      <c r="B853" s="3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3">
        <v>10</v>
      </c>
      <c r="B854" s="3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73.5" customHeight="1" x14ac:dyDescent="0.15">
      <c r="A878" s="373">
        <v>1</v>
      </c>
      <c r="B878" s="373">
        <v>1</v>
      </c>
      <c r="C878" s="358" t="s">
        <v>768</v>
      </c>
      <c r="D878" s="343"/>
      <c r="E878" s="343"/>
      <c r="F878" s="343"/>
      <c r="G878" s="343"/>
      <c r="H878" s="343"/>
      <c r="I878" s="343"/>
      <c r="J878" s="344">
        <v>3013201000211</v>
      </c>
      <c r="K878" s="345"/>
      <c r="L878" s="345"/>
      <c r="M878" s="345"/>
      <c r="N878" s="345"/>
      <c r="O878" s="345"/>
      <c r="P878" s="368" t="s">
        <v>769</v>
      </c>
      <c r="Q878" s="368"/>
      <c r="R878" s="368"/>
      <c r="S878" s="368"/>
      <c r="T878" s="368"/>
      <c r="U878" s="368"/>
      <c r="V878" s="368"/>
      <c r="W878" s="368"/>
      <c r="X878" s="368"/>
      <c r="Y878" s="347">
        <v>13</v>
      </c>
      <c r="Z878" s="348"/>
      <c r="AA878" s="348"/>
      <c r="AB878" s="349"/>
      <c r="AC878" s="350" t="s">
        <v>377</v>
      </c>
      <c r="AD878" s="351"/>
      <c r="AE878" s="351"/>
      <c r="AF878" s="351"/>
      <c r="AG878" s="351"/>
      <c r="AH878" s="366" t="s">
        <v>767</v>
      </c>
      <c r="AI878" s="367"/>
      <c r="AJ878" s="367"/>
      <c r="AK878" s="367"/>
      <c r="AL878" s="354">
        <v>100</v>
      </c>
      <c r="AM878" s="355"/>
      <c r="AN878" s="355"/>
      <c r="AO878" s="356"/>
      <c r="AP878" s="357" t="s">
        <v>800</v>
      </c>
      <c r="AQ878" s="357"/>
      <c r="AR878" s="357"/>
      <c r="AS878" s="357"/>
      <c r="AT878" s="357"/>
      <c r="AU878" s="357"/>
      <c r="AV878" s="357"/>
      <c r="AW878" s="357"/>
      <c r="AX878" s="357"/>
      <c r="AY878">
        <f t="shared" si="118"/>
        <v>1</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72" customHeight="1" x14ac:dyDescent="0.15">
      <c r="A911" s="373">
        <v>1</v>
      </c>
      <c r="B911" s="373">
        <v>1</v>
      </c>
      <c r="C911" s="358" t="s">
        <v>770</v>
      </c>
      <c r="D911" s="343"/>
      <c r="E911" s="343"/>
      <c r="F911" s="343"/>
      <c r="G911" s="343"/>
      <c r="H911" s="343"/>
      <c r="I911" s="343"/>
      <c r="J911" s="344">
        <v>6010401020516</v>
      </c>
      <c r="K911" s="345"/>
      <c r="L911" s="345"/>
      <c r="M911" s="345"/>
      <c r="N911" s="345"/>
      <c r="O911" s="345"/>
      <c r="P911" s="368" t="s">
        <v>771</v>
      </c>
      <c r="Q911" s="368"/>
      <c r="R911" s="368"/>
      <c r="S911" s="368"/>
      <c r="T911" s="368"/>
      <c r="U911" s="368"/>
      <c r="V911" s="368"/>
      <c r="W911" s="368"/>
      <c r="X911" s="368"/>
      <c r="Y911" s="347">
        <v>4</v>
      </c>
      <c r="Z911" s="348"/>
      <c r="AA911" s="348"/>
      <c r="AB911" s="349"/>
      <c r="AC911" s="350" t="s">
        <v>377</v>
      </c>
      <c r="AD911" s="351"/>
      <c r="AE911" s="351"/>
      <c r="AF911" s="351"/>
      <c r="AG911" s="351"/>
      <c r="AH911" s="366" t="s">
        <v>767</v>
      </c>
      <c r="AI911" s="367"/>
      <c r="AJ911" s="367"/>
      <c r="AK911" s="367"/>
      <c r="AL911" s="354">
        <v>100</v>
      </c>
      <c r="AM911" s="355"/>
      <c r="AN911" s="355"/>
      <c r="AO911" s="356"/>
      <c r="AP911" s="357" t="s">
        <v>800</v>
      </c>
      <c r="AQ911" s="357"/>
      <c r="AR911" s="357"/>
      <c r="AS911" s="357"/>
      <c r="AT911" s="357"/>
      <c r="AU911" s="357"/>
      <c r="AV911" s="357"/>
      <c r="AW911" s="357"/>
      <c r="AX911" s="357"/>
      <c r="AY911">
        <f t="shared" si="119"/>
        <v>1</v>
      </c>
    </row>
    <row r="912" spans="1:51" ht="30" hidden="1" customHeight="1" x14ac:dyDescent="0.15">
      <c r="A912" s="373">
        <v>2</v>
      </c>
      <c r="B912" s="3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97.5" customHeight="1" x14ac:dyDescent="0.15">
      <c r="A944" s="373">
        <v>1</v>
      </c>
      <c r="B944" s="373">
        <v>1</v>
      </c>
      <c r="C944" s="358" t="s">
        <v>772</v>
      </c>
      <c r="D944" s="343"/>
      <c r="E944" s="343"/>
      <c r="F944" s="343"/>
      <c r="G944" s="343"/>
      <c r="H944" s="343"/>
      <c r="I944" s="343"/>
      <c r="J944" s="344">
        <v>4011101005131</v>
      </c>
      <c r="K944" s="345"/>
      <c r="L944" s="345"/>
      <c r="M944" s="345"/>
      <c r="N944" s="345"/>
      <c r="O944" s="345"/>
      <c r="P944" s="368" t="s">
        <v>773</v>
      </c>
      <c r="Q944" s="368"/>
      <c r="R944" s="368"/>
      <c r="S944" s="368"/>
      <c r="T944" s="368"/>
      <c r="U944" s="368"/>
      <c r="V944" s="368"/>
      <c r="W944" s="368"/>
      <c r="X944" s="368"/>
      <c r="Y944" s="347">
        <v>7</v>
      </c>
      <c r="Z944" s="348"/>
      <c r="AA944" s="348"/>
      <c r="AB944" s="349"/>
      <c r="AC944" s="369" t="s">
        <v>377</v>
      </c>
      <c r="AD944" s="370"/>
      <c r="AE944" s="370"/>
      <c r="AF944" s="370"/>
      <c r="AG944" s="370"/>
      <c r="AH944" s="366" t="s">
        <v>767</v>
      </c>
      <c r="AI944" s="367"/>
      <c r="AJ944" s="367"/>
      <c r="AK944" s="367"/>
      <c r="AL944" s="354">
        <v>100</v>
      </c>
      <c r="AM944" s="355"/>
      <c r="AN944" s="355"/>
      <c r="AO944" s="356"/>
      <c r="AP944" s="357" t="s">
        <v>800</v>
      </c>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3">
        <v>1</v>
      </c>
      <c r="B977" s="373">
        <v>1</v>
      </c>
      <c r="C977" s="358" t="s">
        <v>774</v>
      </c>
      <c r="D977" s="343"/>
      <c r="E977" s="343"/>
      <c r="F977" s="343"/>
      <c r="G977" s="343"/>
      <c r="H977" s="343"/>
      <c r="I977" s="343"/>
      <c r="J977" s="344" t="s">
        <v>715</v>
      </c>
      <c r="K977" s="345"/>
      <c r="L977" s="345"/>
      <c r="M977" s="345"/>
      <c r="N977" s="345"/>
      <c r="O977" s="345"/>
      <c r="P977" s="368" t="s">
        <v>775</v>
      </c>
      <c r="Q977" s="368"/>
      <c r="R977" s="368"/>
      <c r="S977" s="368"/>
      <c r="T977" s="368"/>
      <c r="U977" s="368"/>
      <c r="V977" s="368"/>
      <c r="W977" s="368"/>
      <c r="X977" s="368"/>
      <c r="Y977" s="347">
        <v>0.6</v>
      </c>
      <c r="Z977" s="348"/>
      <c r="AA977" s="348"/>
      <c r="AB977" s="349"/>
      <c r="AC977" s="369" t="s">
        <v>80</v>
      </c>
      <c r="AD977" s="370"/>
      <c r="AE977" s="370"/>
      <c r="AF977" s="370"/>
      <c r="AG977" s="370"/>
      <c r="AH977" s="366" t="s">
        <v>715</v>
      </c>
      <c r="AI977" s="367"/>
      <c r="AJ977" s="367"/>
      <c r="AK977" s="367"/>
      <c r="AL977" s="354" t="s">
        <v>715</v>
      </c>
      <c r="AM977" s="355"/>
      <c r="AN977" s="355"/>
      <c r="AO977" s="356"/>
      <c r="AP977" s="357" t="s">
        <v>715</v>
      </c>
      <c r="AQ977" s="357"/>
      <c r="AR977" s="357"/>
      <c r="AS977" s="357"/>
      <c r="AT977" s="357"/>
      <c r="AU977" s="357"/>
      <c r="AV977" s="357"/>
      <c r="AW977" s="357"/>
      <c r="AX977" s="357"/>
      <c r="AY977">
        <f t="shared" si="121"/>
        <v>1</v>
      </c>
    </row>
    <row r="978" spans="1:51" ht="30" customHeight="1" x14ac:dyDescent="0.15">
      <c r="A978" s="373">
        <v>2</v>
      </c>
      <c r="B978" s="373">
        <v>1</v>
      </c>
      <c r="C978" s="343" t="s">
        <v>776</v>
      </c>
      <c r="D978" s="343"/>
      <c r="E978" s="343"/>
      <c r="F978" s="343"/>
      <c r="G978" s="343"/>
      <c r="H978" s="343"/>
      <c r="I978" s="343"/>
      <c r="J978" s="344" t="s">
        <v>715</v>
      </c>
      <c r="K978" s="345"/>
      <c r="L978" s="345"/>
      <c r="M978" s="345"/>
      <c r="N978" s="345"/>
      <c r="O978" s="345"/>
      <c r="P978" s="368" t="s">
        <v>777</v>
      </c>
      <c r="Q978" s="368"/>
      <c r="R978" s="368"/>
      <c r="S978" s="368"/>
      <c r="T978" s="368"/>
      <c r="U978" s="368"/>
      <c r="V978" s="368"/>
      <c r="W978" s="368"/>
      <c r="X978" s="368"/>
      <c r="Y978" s="347">
        <v>0.2</v>
      </c>
      <c r="Z978" s="348"/>
      <c r="AA978" s="348"/>
      <c r="AB978" s="349"/>
      <c r="AC978" s="369" t="s">
        <v>80</v>
      </c>
      <c r="AD978" s="369"/>
      <c r="AE978" s="369"/>
      <c r="AF978" s="369"/>
      <c r="AG978" s="369"/>
      <c r="AH978" s="366" t="s">
        <v>715</v>
      </c>
      <c r="AI978" s="367"/>
      <c r="AJ978" s="367"/>
      <c r="AK978" s="367"/>
      <c r="AL978" s="354" t="s">
        <v>715</v>
      </c>
      <c r="AM978" s="355"/>
      <c r="AN978" s="355"/>
      <c r="AO978" s="356"/>
      <c r="AP978" s="357" t="s">
        <v>715</v>
      </c>
      <c r="AQ978" s="357"/>
      <c r="AR978" s="357"/>
      <c r="AS978" s="357"/>
      <c r="AT978" s="357"/>
      <c r="AU978" s="357"/>
      <c r="AV978" s="357"/>
      <c r="AW978" s="357"/>
      <c r="AX978" s="357"/>
      <c r="AY978">
        <f>COUNTA($C$978)</f>
        <v>1</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326</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327</v>
      </c>
      <c r="AQ1109" s="365"/>
      <c r="AR1109" s="365"/>
      <c r="AS1109" s="365"/>
      <c r="AT1109" s="365"/>
      <c r="AU1109" s="365"/>
      <c r="AV1109" s="365"/>
      <c r="AW1109" s="365"/>
      <c r="AX1109" s="365"/>
    </row>
    <row r="1110" spans="1:51" ht="30" customHeight="1" x14ac:dyDescent="0.15">
      <c r="A1110" s="373">
        <v>1</v>
      </c>
      <c r="B1110" s="373">
        <v>1</v>
      </c>
      <c r="C1110" s="371"/>
      <c r="D1110" s="371"/>
      <c r="E1110" s="150" t="s">
        <v>404</v>
      </c>
      <c r="F1110" s="372"/>
      <c r="G1110" s="372"/>
      <c r="H1110" s="372"/>
      <c r="I1110" s="372"/>
      <c r="J1110" s="344" t="s">
        <v>404</v>
      </c>
      <c r="K1110" s="345"/>
      <c r="L1110" s="345"/>
      <c r="M1110" s="345"/>
      <c r="N1110" s="345"/>
      <c r="O1110" s="345"/>
      <c r="P1110" s="380" t="s">
        <v>404</v>
      </c>
      <c r="Q1110" s="368"/>
      <c r="R1110" s="368"/>
      <c r="S1110" s="368"/>
      <c r="T1110" s="368"/>
      <c r="U1110" s="368"/>
      <c r="V1110" s="368"/>
      <c r="W1110" s="368"/>
      <c r="X1110" s="368"/>
      <c r="Y1110" s="347" t="s">
        <v>404</v>
      </c>
      <c r="Z1110" s="348"/>
      <c r="AA1110" s="348"/>
      <c r="AB1110" s="349"/>
      <c r="AC1110" s="374"/>
      <c r="AD1110" s="374"/>
      <c r="AE1110" s="374"/>
      <c r="AF1110" s="374"/>
      <c r="AG1110" s="374"/>
      <c r="AH1110" s="352" t="s">
        <v>404</v>
      </c>
      <c r="AI1110" s="353"/>
      <c r="AJ1110" s="353"/>
      <c r="AK1110" s="353"/>
      <c r="AL1110" s="354" t="s">
        <v>404</v>
      </c>
      <c r="AM1110" s="355"/>
      <c r="AN1110" s="355"/>
      <c r="AO1110" s="356"/>
      <c r="AP1110" s="357" t="s">
        <v>404</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7" priority="14029">
      <formula>IF(RIGHT(TEXT(P14,"0.#"),1)=".",FALSE,TRUE)</formula>
    </cfRule>
    <cfRule type="expression" dxfId="2756" priority="14030">
      <formula>IF(RIGHT(TEXT(P14,"0.#"),1)=".",TRUE,FALSE)</formula>
    </cfRule>
  </conditionalFormatting>
  <conditionalFormatting sqref="AE32">
    <cfRule type="expression" dxfId="2755" priority="14019">
      <formula>IF(RIGHT(TEXT(AE32,"0.#"),1)=".",FALSE,TRUE)</formula>
    </cfRule>
    <cfRule type="expression" dxfId="2754" priority="14020">
      <formula>IF(RIGHT(TEXT(AE32,"0.#"),1)=".",TRUE,FALSE)</formula>
    </cfRule>
  </conditionalFormatting>
  <conditionalFormatting sqref="P18:AX18">
    <cfRule type="expression" dxfId="2753" priority="13905">
      <formula>IF(RIGHT(TEXT(P18,"0.#"),1)=".",FALSE,TRUE)</formula>
    </cfRule>
    <cfRule type="expression" dxfId="2752" priority="13906">
      <formula>IF(RIGHT(TEXT(P18,"0.#"),1)=".",TRUE,FALSE)</formula>
    </cfRule>
  </conditionalFormatting>
  <conditionalFormatting sqref="Y790">
    <cfRule type="expression" dxfId="2751" priority="13901">
      <formula>IF(RIGHT(TEXT(Y790,"0.#"),1)=".",FALSE,TRUE)</formula>
    </cfRule>
    <cfRule type="expression" dxfId="2750" priority="13902">
      <formula>IF(RIGHT(TEXT(Y790,"0.#"),1)=".",TRUE,FALSE)</formula>
    </cfRule>
  </conditionalFormatting>
  <conditionalFormatting sqref="Y799">
    <cfRule type="expression" dxfId="2749" priority="13897">
      <formula>IF(RIGHT(TEXT(Y799,"0.#"),1)=".",FALSE,TRUE)</formula>
    </cfRule>
    <cfRule type="expression" dxfId="2748" priority="13898">
      <formula>IF(RIGHT(TEXT(Y799,"0.#"),1)=".",TRUE,FALSE)</formula>
    </cfRule>
  </conditionalFormatting>
  <conditionalFormatting sqref="Y830:Y837 Y828 Y817:Y824 Y804:Y811">
    <cfRule type="expression" dxfId="2747" priority="13679">
      <formula>IF(RIGHT(TEXT(Y804,"0.#"),1)=".",FALSE,TRUE)</formula>
    </cfRule>
    <cfRule type="expression" dxfId="2746" priority="13680">
      <formula>IF(RIGHT(TEXT(Y804,"0.#"),1)=".",TRUE,FALSE)</formula>
    </cfRule>
  </conditionalFormatting>
  <conditionalFormatting sqref="P16:AQ17 P15:AX15 P13:AX13">
    <cfRule type="expression" dxfId="2745" priority="13727">
      <formula>IF(RIGHT(TEXT(P13,"0.#"),1)=".",FALSE,TRUE)</formula>
    </cfRule>
    <cfRule type="expression" dxfId="2744" priority="13728">
      <formula>IF(RIGHT(TEXT(P13,"0.#"),1)=".",TRUE,FALSE)</formula>
    </cfRule>
  </conditionalFormatting>
  <conditionalFormatting sqref="P19:AJ19">
    <cfRule type="expression" dxfId="2743" priority="13725">
      <formula>IF(RIGHT(TEXT(P19,"0.#"),1)=".",FALSE,TRUE)</formula>
    </cfRule>
    <cfRule type="expression" dxfId="2742" priority="13726">
      <formula>IF(RIGHT(TEXT(P19,"0.#"),1)=".",TRUE,FALSE)</formula>
    </cfRule>
  </conditionalFormatting>
  <conditionalFormatting sqref="AE101 AQ101">
    <cfRule type="expression" dxfId="2741" priority="13717">
      <formula>IF(RIGHT(TEXT(AE101,"0.#"),1)=".",FALSE,TRUE)</formula>
    </cfRule>
    <cfRule type="expression" dxfId="2740" priority="13718">
      <formula>IF(RIGHT(TEXT(AE101,"0.#"),1)=".",TRUE,FALSE)</formula>
    </cfRule>
  </conditionalFormatting>
  <conditionalFormatting sqref="Y791:Y798 Y789">
    <cfRule type="expression" dxfId="2739" priority="13703">
      <formula>IF(RIGHT(TEXT(Y789,"0.#"),1)=".",FALSE,TRUE)</formula>
    </cfRule>
    <cfRule type="expression" dxfId="2738" priority="13704">
      <formula>IF(RIGHT(TEXT(Y789,"0.#"),1)=".",TRUE,FALSE)</formula>
    </cfRule>
  </conditionalFormatting>
  <conditionalFormatting sqref="AU790">
    <cfRule type="expression" dxfId="2737" priority="13701">
      <formula>IF(RIGHT(TEXT(AU790,"0.#"),1)=".",FALSE,TRUE)</formula>
    </cfRule>
    <cfRule type="expression" dxfId="2736" priority="13702">
      <formula>IF(RIGHT(TEXT(AU790,"0.#"),1)=".",TRUE,FALSE)</formula>
    </cfRule>
  </conditionalFormatting>
  <conditionalFormatting sqref="AU799">
    <cfRule type="expression" dxfId="2735" priority="13699">
      <formula>IF(RIGHT(TEXT(AU799,"0.#"),1)=".",FALSE,TRUE)</formula>
    </cfRule>
    <cfRule type="expression" dxfId="2734" priority="13700">
      <formula>IF(RIGHT(TEXT(AU799,"0.#"),1)=".",TRUE,FALSE)</formula>
    </cfRule>
  </conditionalFormatting>
  <conditionalFormatting sqref="AU791:AU798 AU789">
    <cfRule type="expression" dxfId="2733" priority="13697">
      <formula>IF(RIGHT(TEXT(AU789,"0.#"),1)=".",FALSE,TRUE)</formula>
    </cfRule>
    <cfRule type="expression" dxfId="2732" priority="13698">
      <formula>IF(RIGHT(TEXT(AU789,"0.#"),1)=".",TRUE,FALSE)</formula>
    </cfRule>
  </conditionalFormatting>
  <conditionalFormatting sqref="Y829 Y816 Y803">
    <cfRule type="expression" dxfId="2731" priority="13683">
      <formula>IF(RIGHT(TEXT(Y803,"0.#"),1)=".",FALSE,TRUE)</formula>
    </cfRule>
    <cfRule type="expression" dxfId="2730" priority="13684">
      <formula>IF(RIGHT(TEXT(Y803,"0.#"),1)=".",TRUE,FALSE)</formula>
    </cfRule>
  </conditionalFormatting>
  <conditionalFormatting sqref="Y838 Y825 Y812">
    <cfRule type="expression" dxfId="2729" priority="13681">
      <formula>IF(RIGHT(TEXT(Y812,"0.#"),1)=".",FALSE,TRUE)</formula>
    </cfRule>
    <cfRule type="expression" dxfId="2728" priority="13682">
      <formula>IF(RIGHT(TEXT(Y812,"0.#"),1)=".",TRUE,FALSE)</formula>
    </cfRule>
  </conditionalFormatting>
  <conditionalFormatting sqref="AU829 AU816 AU803">
    <cfRule type="expression" dxfId="2727" priority="13677">
      <formula>IF(RIGHT(TEXT(AU803,"0.#"),1)=".",FALSE,TRUE)</formula>
    </cfRule>
    <cfRule type="expression" dxfId="2726" priority="13678">
      <formula>IF(RIGHT(TEXT(AU803,"0.#"),1)=".",TRUE,FALSE)</formula>
    </cfRule>
  </conditionalFormatting>
  <conditionalFormatting sqref="AU838 AU825 AU812">
    <cfRule type="expression" dxfId="2725" priority="13675">
      <formula>IF(RIGHT(TEXT(AU812,"0.#"),1)=".",FALSE,TRUE)</formula>
    </cfRule>
    <cfRule type="expression" dxfId="2724" priority="13676">
      <formula>IF(RIGHT(TEXT(AU812,"0.#"),1)=".",TRUE,FALSE)</formula>
    </cfRule>
  </conditionalFormatting>
  <conditionalFormatting sqref="AU830:AU837 AU828 AU817:AU824 AU815 AU804:AU811">
    <cfRule type="expression" dxfId="2723" priority="13673">
      <formula>IF(RIGHT(TEXT(AU804,"0.#"),1)=".",FALSE,TRUE)</formula>
    </cfRule>
    <cfRule type="expression" dxfId="2722" priority="13674">
      <formula>IF(RIGHT(TEXT(AU804,"0.#"),1)=".",TRUE,FALSE)</formula>
    </cfRule>
  </conditionalFormatting>
  <conditionalFormatting sqref="AM87">
    <cfRule type="expression" dxfId="2721" priority="13327">
      <formula>IF(RIGHT(TEXT(AM87,"0.#"),1)=".",FALSE,TRUE)</formula>
    </cfRule>
    <cfRule type="expression" dxfId="2720" priority="13328">
      <formula>IF(RIGHT(TEXT(AM87,"0.#"),1)=".",TRUE,FALSE)</formula>
    </cfRule>
  </conditionalFormatting>
  <conditionalFormatting sqref="AE55">
    <cfRule type="expression" dxfId="2719" priority="13395">
      <formula>IF(RIGHT(TEXT(AE55,"0.#"),1)=".",FALSE,TRUE)</formula>
    </cfRule>
    <cfRule type="expression" dxfId="2718" priority="13396">
      <formula>IF(RIGHT(TEXT(AE55,"0.#"),1)=".",TRUE,FALSE)</formula>
    </cfRule>
  </conditionalFormatting>
  <conditionalFormatting sqref="AI55">
    <cfRule type="expression" dxfId="2717" priority="13393">
      <formula>IF(RIGHT(TEXT(AI55,"0.#"),1)=".",FALSE,TRUE)</formula>
    </cfRule>
    <cfRule type="expression" dxfId="2716" priority="13394">
      <formula>IF(RIGHT(TEXT(AI55,"0.#"),1)=".",TRUE,FALSE)</formula>
    </cfRule>
  </conditionalFormatting>
  <conditionalFormatting sqref="AM34">
    <cfRule type="expression" dxfId="2715" priority="13473">
      <formula>IF(RIGHT(TEXT(AM34,"0.#"),1)=".",FALSE,TRUE)</formula>
    </cfRule>
    <cfRule type="expression" dxfId="2714" priority="13474">
      <formula>IF(RIGHT(TEXT(AM34,"0.#"),1)=".",TRUE,FALSE)</formula>
    </cfRule>
  </conditionalFormatting>
  <conditionalFormatting sqref="AE33">
    <cfRule type="expression" dxfId="2713" priority="13487">
      <formula>IF(RIGHT(TEXT(AE33,"0.#"),1)=".",FALSE,TRUE)</formula>
    </cfRule>
    <cfRule type="expression" dxfId="2712" priority="13488">
      <formula>IF(RIGHT(TEXT(AE33,"0.#"),1)=".",TRUE,FALSE)</formula>
    </cfRule>
  </conditionalFormatting>
  <conditionalFormatting sqref="AE34">
    <cfRule type="expression" dxfId="2711" priority="13485">
      <formula>IF(RIGHT(TEXT(AE34,"0.#"),1)=".",FALSE,TRUE)</formula>
    </cfRule>
    <cfRule type="expression" dxfId="2710" priority="13486">
      <formula>IF(RIGHT(TEXT(AE34,"0.#"),1)=".",TRUE,FALSE)</formula>
    </cfRule>
  </conditionalFormatting>
  <conditionalFormatting sqref="AI34">
    <cfRule type="expression" dxfId="2709" priority="13483">
      <formula>IF(RIGHT(TEXT(AI34,"0.#"),1)=".",FALSE,TRUE)</formula>
    </cfRule>
    <cfRule type="expression" dxfId="2708" priority="13484">
      <formula>IF(RIGHT(TEXT(AI34,"0.#"),1)=".",TRUE,FALSE)</formula>
    </cfRule>
  </conditionalFormatting>
  <conditionalFormatting sqref="AI33">
    <cfRule type="expression" dxfId="2707" priority="13481">
      <formula>IF(RIGHT(TEXT(AI33,"0.#"),1)=".",FALSE,TRUE)</formula>
    </cfRule>
    <cfRule type="expression" dxfId="2706" priority="13482">
      <formula>IF(RIGHT(TEXT(AI33,"0.#"),1)=".",TRUE,FALSE)</formula>
    </cfRule>
  </conditionalFormatting>
  <conditionalFormatting sqref="AI32">
    <cfRule type="expression" dxfId="2705" priority="13479">
      <formula>IF(RIGHT(TEXT(AI32,"0.#"),1)=".",FALSE,TRUE)</formula>
    </cfRule>
    <cfRule type="expression" dxfId="2704" priority="13480">
      <formula>IF(RIGHT(TEXT(AI32,"0.#"),1)=".",TRUE,FALSE)</formula>
    </cfRule>
  </conditionalFormatting>
  <conditionalFormatting sqref="AM32">
    <cfRule type="expression" dxfId="2703" priority="13477">
      <formula>IF(RIGHT(TEXT(AM32,"0.#"),1)=".",FALSE,TRUE)</formula>
    </cfRule>
    <cfRule type="expression" dxfId="2702" priority="13478">
      <formula>IF(RIGHT(TEXT(AM32,"0.#"),1)=".",TRUE,FALSE)</formula>
    </cfRule>
  </conditionalFormatting>
  <conditionalFormatting sqref="AM33">
    <cfRule type="expression" dxfId="2701" priority="13475">
      <formula>IF(RIGHT(TEXT(AM33,"0.#"),1)=".",FALSE,TRUE)</formula>
    </cfRule>
    <cfRule type="expression" dxfId="2700" priority="13476">
      <formula>IF(RIGHT(TEXT(AM33,"0.#"),1)=".",TRUE,FALSE)</formula>
    </cfRule>
  </conditionalFormatting>
  <conditionalFormatting sqref="AQ32:AQ34">
    <cfRule type="expression" dxfId="2699" priority="13467">
      <formula>IF(RIGHT(TEXT(AQ32,"0.#"),1)=".",FALSE,TRUE)</formula>
    </cfRule>
    <cfRule type="expression" dxfId="2698" priority="13468">
      <formula>IF(RIGHT(TEXT(AQ32,"0.#"),1)=".",TRUE,FALSE)</formula>
    </cfRule>
  </conditionalFormatting>
  <conditionalFormatting sqref="AU32:AU34">
    <cfRule type="expression" dxfId="2697" priority="13465">
      <formula>IF(RIGHT(TEXT(AU32,"0.#"),1)=".",FALSE,TRUE)</formula>
    </cfRule>
    <cfRule type="expression" dxfId="2696" priority="13466">
      <formula>IF(RIGHT(TEXT(AU32,"0.#"),1)=".",TRUE,FALSE)</formula>
    </cfRule>
  </conditionalFormatting>
  <conditionalFormatting sqref="AE53">
    <cfRule type="expression" dxfId="2695" priority="13399">
      <formula>IF(RIGHT(TEXT(AE53,"0.#"),1)=".",FALSE,TRUE)</formula>
    </cfRule>
    <cfRule type="expression" dxfId="2694" priority="13400">
      <formula>IF(RIGHT(TEXT(AE53,"0.#"),1)=".",TRUE,FALSE)</formula>
    </cfRule>
  </conditionalFormatting>
  <conditionalFormatting sqref="AE54">
    <cfRule type="expression" dxfId="2693" priority="13397">
      <formula>IF(RIGHT(TEXT(AE54,"0.#"),1)=".",FALSE,TRUE)</formula>
    </cfRule>
    <cfRule type="expression" dxfId="2692" priority="13398">
      <formula>IF(RIGHT(TEXT(AE54,"0.#"),1)=".",TRUE,FALSE)</formula>
    </cfRule>
  </conditionalFormatting>
  <conditionalFormatting sqref="AI54">
    <cfRule type="expression" dxfId="2691" priority="13391">
      <formula>IF(RIGHT(TEXT(AI54,"0.#"),1)=".",FALSE,TRUE)</formula>
    </cfRule>
    <cfRule type="expression" dxfId="2690" priority="13392">
      <formula>IF(RIGHT(TEXT(AI54,"0.#"),1)=".",TRUE,FALSE)</formula>
    </cfRule>
  </conditionalFormatting>
  <conditionalFormatting sqref="AI53">
    <cfRule type="expression" dxfId="2689" priority="13389">
      <formula>IF(RIGHT(TEXT(AI53,"0.#"),1)=".",FALSE,TRUE)</formula>
    </cfRule>
    <cfRule type="expression" dxfId="2688" priority="13390">
      <formula>IF(RIGHT(TEXT(AI53,"0.#"),1)=".",TRUE,FALSE)</formula>
    </cfRule>
  </conditionalFormatting>
  <conditionalFormatting sqref="AM53">
    <cfRule type="expression" dxfId="2687" priority="13387">
      <formula>IF(RIGHT(TEXT(AM53,"0.#"),1)=".",FALSE,TRUE)</formula>
    </cfRule>
    <cfRule type="expression" dxfId="2686" priority="13388">
      <formula>IF(RIGHT(TEXT(AM53,"0.#"),1)=".",TRUE,FALSE)</formula>
    </cfRule>
  </conditionalFormatting>
  <conditionalFormatting sqref="AM54">
    <cfRule type="expression" dxfId="2685" priority="13385">
      <formula>IF(RIGHT(TEXT(AM54,"0.#"),1)=".",FALSE,TRUE)</formula>
    </cfRule>
    <cfRule type="expression" dxfId="2684" priority="13386">
      <formula>IF(RIGHT(TEXT(AM54,"0.#"),1)=".",TRUE,FALSE)</formula>
    </cfRule>
  </conditionalFormatting>
  <conditionalFormatting sqref="AM55">
    <cfRule type="expression" dxfId="2683" priority="13383">
      <formula>IF(RIGHT(TEXT(AM55,"0.#"),1)=".",FALSE,TRUE)</formula>
    </cfRule>
    <cfRule type="expression" dxfId="2682" priority="13384">
      <formula>IF(RIGHT(TEXT(AM55,"0.#"),1)=".",TRUE,FALSE)</formula>
    </cfRule>
  </conditionalFormatting>
  <conditionalFormatting sqref="AE60">
    <cfRule type="expression" dxfId="2681" priority="13369">
      <formula>IF(RIGHT(TEXT(AE60,"0.#"),1)=".",FALSE,TRUE)</formula>
    </cfRule>
    <cfRule type="expression" dxfId="2680" priority="13370">
      <formula>IF(RIGHT(TEXT(AE60,"0.#"),1)=".",TRUE,FALSE)</formula>
    </cfRule>
  </conditionalFormatting>
  <conditionalFormatting sqref="AE61">
    <cfRule type="expression" dxfId="2679" priority="13367">
      <formula>IF(RIGHT(TEXT(AE61,"0.#"),1)=".",FALSE,TRUE)</formula>
    </cfRule>
    <cfRule type="expression" dxfId="2678" priority="13368">
      <formula>IF(RIGHT(TEXT(AE61,"0.#"),1)=".",TRUE,FALSE)</formula>
    </cfRule>
  </conditionalFormatting>
  <conditionalFormatting sqref="AE62">
    <cfRule type="expression" dxfId="2677" priority="13365">
      <formula>IF(RIGHT(TEXT(AE62,"0.#"),1)=".",FALSE,TRUE)</formula>
    </cfRule>
    <cfRule type="expression" dxfId="2676" priority="13366">
      <formula>IF(RIGHT(TEXT(AE62,"0.#"),1)=".",TRUE,FALSE)</formula>
    </cfRule>
  </conditionalFormatting>
  <conditionalFormatting sqref="AI62">
    <cfRule type="expression" dxfId="2675" priority="13363">
      <formula>IF(RIGHT(TEXT(AI62,"0.#"),1)=".",FALSE,TRUE)</formula>
    </cfRule>
    <cfRule type="expression" dxfId="2674" priority="13364">
      <formula>IF(RIGHT(TEXT(AI62,"0.#"),1)=".",TRUE,FALSE)</formula>
    </cfRule>
  </conditionalFormatting>
  <conditionalFormatting sqref="AI61">
    <cfRule type="expression" dxfId="2673" priority="13361">
      <formula>IF(RIGHT(TEXT(AI61,"0.#"),1)=".",FALSE,TRUE)</formula>
    </cfRule>
    <cfRule type="expression" dxfId="2672" priority="13362">
      <formula>IF(RIGHT(TEXT(AI61,"0.#"),1)=".",TRUE,FALSE)</formula>
    </cfRule>
  </conditionalFormatting>
  <conditionalFormatting sqref="AI60">
    <cfRule type="expression" dxfId="2671" priority="13359">
      <formula>IF(RIGHT(TEXT(AI60,"0.#"),1)=".",FALSE,TRUE)</formula>
    </cfRule>
    <cfRule type="expression" dxfId="2670" priority="13360">
      <formula>IF(RIGHT(TEXT(AI60,"0.#"),1)=".",TRUE,FALSE)</formula>
    </cfRule>
  </conditionalFormatting>
  <conditionalFormatting sqref="AM60">
    <cfRule type="expression" dxfId="2669" priority="13357">
      <formula>IF(RIGHT(TEXT(AM60,"0.#"),1)=".",FALSE,TRUE)</formula>
    </cfRule>
    <cfRule type="expression" dxfId="2668" priority="13358">
      <formula>IF(RIGHT(TEXT(AM60,"0.#"),1)=".",TRUE,FALSE)</formula>
    </cfRule>
  </conditionalFormatting>
  <conditionalFormatting sqref="AM61">
    <cfRule type="expression" dxfId="2667" priority="13355">
      <formula>IF(RIGHT(TEXT(AM61,"0.#"),1)=".",FALSE,TRUE)</formula>
    </cfRule>
    <cfRule type="expression" dxfId="2666" priority="13356">
      <formula>IF(RIGHT(TEXT(AM61,"0.#"),1)=".",TRUE,FALSE)</formula>
    </cfRule>
  </conditionalFormatting>
  <conditionalFormatting sqref="AM62">
    <cfRule type="expression" dxfId="2665" priority="13353">
      <formula>IF(RIGHT(TEXT(AM62,"0.#"),1)=".",FALSE,TRUE)</formula>
    </cfRule>
    <cfRule type="expression" dxfId="2664" priority="13354">
      <formula>IF(RIGHT(TEXT(AM62,"0.#"),1)=".",TRUE,FALSE)</formula>
    </cfRule>
  </conditionalFormatting>
  <conditionalFormatting sqref="AE87">
    <cfRule type="expression" dxfId="2663" priority="13339">
      <formula>IF(RIGHT(TEXT(AE87,"0.#"),1)=".",FALSE,TRUE)</formula>
    </cfRule>
    <cfRule type="expression" dxfId="2662" priority="13340">
      <formula>IF(RIGHT(TEXT(AE87,"0.#"),1)=".",TRUE,FALSE)</formula>
    </cfRule>
  </conditionalFormatting>
  <conditionalFormatting sqref="AE88">
    <cfRule type="expression" dxfId="2661" priority="13337">
      <formula>IF(RIGHT(TEXT(AE88,"0.#"),1)=".",FALSE,TRUE)</formula>
    </cfRule>
    <cfRule type="expression" dxfId="2660" priority="13338">
      <formula>IF(RIGHT(TEXT(AE88,"0.#"),1)=".",TRUE,FALSE)</formula>
    </cfRule>
  </conditionalFormatting>
  <conditionalFormatting sqref="AE89">
    <cfRule type="expression" dxfId="2659" priority="13335">
      <formula>IF(RIGHT(TEXT(AE89,"0.#"),1)=".",FALSE,TRUE)</formula>
    </cfRule>
    <cfRule type="expression" dxfId="2658" priority="13336">
      <formula>IF(RIGHT(TEXT(AE89,"0.#"),1)=".",TRUE,FALSE)</formula>
    </cfRule>
  </conditionalFormatting>
  <conditionalFormatting sqref="AI89">
    <cfRule type="expression" dxfId="2657" priority="13333">
      <formula>IF(RIGHT(TEXT(AI89,"0.#"),1)=".",FALSE,TRUE)</formula>
    </cfRule>
    <cfRule type="expression" dxfId="2656" priority="13334">
      <formula>IF(RIGHT(TEXT(AI89,"0.#"),1)=".",TRUE,FALSE)</formula>
    </cfRule>
  </conditionalFormatting>
  <conditionalFormatting sqref="AI88">
    <cfRule type="expression" dxfId="2655" priority="13331">
      <formula>IF(RIGHT(TEXT(AI88,"0.#"),1)=".",FALSE,TRUE)</formula>
    </cfRule>
    <cfRule type="expression" dxfId="2654" priority="13332">
      <formula>IF(RIGHT(TEXT(AI88,"0.#"),1)=".",TRUE,FALSE)</formula>
    </cfRule>
  </conditionalFormatting>
  <conditionalFormatting sqref="AI87">
    <cfRule type="expression" dxfId="2653" priority="13329">
      <formula>IF(RIGHT(TEXT(AI87,"0.#"),1)=".",FALSE,TRUE)</formula>
    </cfRule>
    <cfRule type="expression" dxfId="2652" priority="13330">
      <formula>IF(RIGHT(TEXT(AI87,"0.#"),1)=".",TRUE,FALSE)</formula>
    </cfRule>
  </conditionalFormatting>
  <conditionalFormatting sqref="AM88">
    <cfRule type="expression" dxfId="2651" priority="13325">
      <formula>IF(RIGHT(TEXT(AM88,"0.#"),1)=".",FALSE,TRUE)</formula>
    </cfRule>
    <cfRule type="expression" dxfId="2650" priority="13326">
      <formula>IF(RIGHT(TEXT(AM88,"0.#"),1)=".",TRUE,FALSE)</formula>
    </cfRule>
  </conditionalFormatting>
  <conditionalFormatting sqref="AM89">
    <cfRule type="expression" dxfId="2649" priority="13323">
      <formula>IF(RIGHT(TEXT(AM89,"0.#"),1)=".",FALSE,TRUE)</formula>
    </cfRule>
    <cfRule type="expression" dxfId="2648" priority="13324">
      <formula>IF(RIGHT(TEXT(AM89,"0.#"),1)=".",TRUE,FALSE)</formula>
    </cfRule>
  </conditionalFormatting>
  <conditionalFormatting sqref="AE92">
    <cfRule type="expression" dxfId="2647" priority="13309">
      <formula>IF(RIGHT(TEXT(AE92,"0.#"),1)=".",FALSE,TRUE)</formula>
    </cfRule>
    <cfRule type="expression" dxfId="2646" priority="13310">
      <formula>IF(RIGHT(TEXT(AE92,"0.#"),1)=".",TRUE,FALSE)</formula>
    </cfRule>
  </conditionalFormatting>
  <conditionalFormatting sqref="AE93">
    <cfRule type="expression" dxfId="2645" priority="13307">
      <formula>IF(RIGHT(TEXT(AE93,"0.#"),1)=".",FALSE,TRUE)</formula>
    </cfRule>
    <cfRule type="expression" dxfId="2644" priority="13308">
      <formula>IF(RIGHT(TEXT(AE93,"0.#"),1)=".",TRUE,FALSE)</formula>
    </cfRule>
  </conditionalFormatting>
  <conditionalFormatting sqref="AE94">
    <cfRule type="expression" dxfId="2643" priority="13305">
      <formula>IF(RIGHT(TEXT(AE94,"0.#"),1)=".",FALSE,TRUE)</formula>
    </cfRule>
    <cfRule type="expression" dxfId="2642" priority="13306">
      <formula>IF(RIGHT(TEXT(AE94,"0.#"),1)=".",TRUE,FALSE)</formula>
    </cfRule>
  </conditionalFormatting>
  <conditionalFormatting sqref="AI94">
    <cfRule type="expression" dxfId="2641" priority="13303">
      <formula>IF(RIGHT(TEXT(AI94,"0.#"),1)=".",FALSE,TRUE)</formula>
    </cfRule>
    <cfRule type="expression" dxfId="2640" priority="13304">
      <formula>IF(RIGHT(TEXT(AI94,"0.#"),1)=".",TRUE,FALSE)</formula>
    </cfRule>
  </conditionalFormatting>
  <conditionalFormatting sqref="AI93">
    <cfRule type="expression" dxfId="2639" priority="13301">
      <formula>IF(RIGHT(TEXT(AI93,"0.#"),1)=".",FALSE,TRUE)</formula>
    </cfRule>
    <cfRule type="expression" dxfId="2638" priority="13302">
      <formula>IF(RIGHT(TEXT(AI93,"0.#"),1)=".",TRUE,FALSE)</formula>
    </cfRule>
  </conditionalFormatting>
  <conditionalFormatting sqref="AI92">
    <cfRule type="expression" dxfId="2637" priority="13299">
      <formula>IF(RIGHT(TEXT(AI92,"0.#"),1)=".",FALSE,TRUE)</formula>
    </cfRule>
    <cfRule type="expression" dxfId="2636" priority="13300">
      <formula>IF(RIGHT(TEXT(AI92,"0.#"),1)=".",TRUE,FALSE)</formula>
    </cfRule>
  </conditionalFormatting>
  <conditionalFormatting sqref="AM92">
    <cfRule type="expression" dxfId="2635" priority="13297">
      <formula>IF(RIGHT(TEXT(AM92,"0.#"),1)=".",FALSE,TRUE)</formula>
    </cfRule>
    <cfRule type="expression" dxfId="2634" priority="13298">
      <formula>IF(RIGHT(TEXT(AM92,"0.#"),1)=".",TRUE,FALSE)</formula>
    </cfRule>
  </conditionalFormatting>
  <conditionalFormatting sqref="AM93">
    <cfRule type="expression" dxfId="2633" priority="13295">
      <formula>IF(RIGHT(TEXT(AM93,"0.#"),1)=".",FALSE,TRUE)</formula>
    </cfRule>
    <cfRule type="expression" dxfId="2632" priority="13296">
      <formula>IF(RIGHT(TEXT(AM93,"0.#"),1)=".",TRUE,FALSE)</formula>
    </cfRule>
  </conditionalFormatting>
  <conditionalFormatting sqref="AM94">
    <cfRule type="expression" dxfId="2631" priority="13293">
      <formula>IF(RIGHT(TEXT(AM94,"0.#"),1)=".",FALSE,TRUE)</formula>
    </cfRule>
    <cfRule type="expression" dxfId="2630" priority="13294">
      <formula>IF(RIGHT(TEXT(AM94,"0.#"),1)=".",TRUE,FALSE)</formula>
    </cfRule>
  </conditionalFormatting>
  <conditionalFormatting sqref="AE97">
    <cfRule type="expression" dxfId="2629" priority="13279">
      <formula>IF(RIGHT(TEXT(AE97,"0.#"),1)=".",FALSE,TRUE)</formula>
    </cfRule>
    <cfRule type="expression" dxfId="2628" priority="13280">
      <formula>IF(RIGHT(TEXT(AE97,"0.#"),1)=".",TRUE,FALSE)</formula>
    </cfRule>
  </conditionalFormatting>
  <conditionalFormatting sqref="AE98">
    <cfRule type="expression" dxfId="2627" priority="13277">
      <formula>IF(RIGHT(TEXT(AE98,"0.#"),1)=".",FALSE,TRUE)</formula>
    </cfRule>
    <cfRule type="expression" dxfId="2626" priority="13278">
      <formula>IF(RIGHT(TEXT(AE98,"0.#"),1)=".",TRUE,FALSE)</formula>
    </cfRule>
  </conditionalFormatting>
  <conditionalFormatting sqref="AE99">
    <cfRule type="expression" dxfId="2625" priority="13275">
      <formula>IF(RIGHT(TEXT(AE99,"0.#"),1)=".",FALSE,TRUE)</formula>
    </cfRule>
    <cfRule type="expression" dxfId="2624" priority="13276">
      <formula>IF(RIGHT(TEXT(AE99,"0.#"),1)=".",TRUE,FALSE)</formula>
    </cfRule>
  </conditionalFormatting>
  <conditionalFormatting sqref="AI99">
    <cfRule type="expression" dxfId="2623" priority="13273">
      <formula>IF(RIGHT(TEXT(AI99,"0.#"),1)=".",FALSE,TRUE)</formula>
    </cfRule>
    <cfRule type="expression" dxfId="2622" priority="13274">
      <formula>IF(RIGHT(TEXT(AI99,"0.#"),1)=".",TRUE,FALSE)</formula>
    </cfRule>
  </conditionalFormatting>
  <conditionalFormatting sqref="AI98">
    <cfRule type="expression" dxfId="2621" priority="13271">
      <formula>IF(RIGHT(TEXT(AI98,"0.#"),1)=".",FALSE,TRUE)</formula>
    </cfRule>
    <cfRule type="expression" dxfId="2620" priority="13272">
      <formula>IF(RIGHT(TEXT(AI98,"0.#"),1)=".",TRUE,FALSE)</formula>
    </cfRule>
  </conditionalFormatting>
  <conditionalFormatting sqref="AI97">
    <cfRule type="expression" dxfId="2619" priority="13269">
      <formula>IF(RIGHT(TEXT(AI97,"0.#"),1)=".",FALSE,TRUE)</formula>
    </cfRule>
    <cfRule type="expression" dxfId="2618" priority="13270">
      <formula>IF(RIGHT(TEXT(AI97,"0.#"),1)=".",TRUE,FALSE)</formula>
    </cfRule>
  </conditionalFormatting>
  <conditionalFormatting sqref="AM97">
    <cfRule type="expression" dxfId="2617" priority="13267">
      <formula>IF(RIGHT(TEXT(AM97,"0.#"),1)=".",FALSE,TRUE)</formula>
    </cfRule>
    <cfRule type="expression" dxfId="2616" priority="13268">
      <formula>IF(RIGHT(TEXT(AM97,"0.#"),1)=".",TRUE,FALSE)</formula>
    </cfRule>
  </conditionalFormatting>
  <conditionalFormatting sqref="AM98">
    <cfRule type="expression" dxfId="2615" priority="13265">
      <formula>IF(RIGHT(TEXT(AM98,"0.#"),1)=".",FALSE,TRUE)</formula>
    </cfRule>
    <cfRule type="expression" dxfId="2614" priority="13266">
      <formula>IF(RIGHT(TEXT(AM98,"0.#"),1)=".",TRUE,FALSE)</formula>
    </cfRule>
  </conditionalFormatting>
  <conditionalFormatting sqref="AM99">
    <cfRule type="expression" dxfId="2613" priority="13263">
      <formula>IF(RIGHT(TEXT(AM99,"0.#"),1)=".",FALSE,TRUE)</formula>
    </cfRule>
    <cfRule type="expression" dxfId="2612" priority="13264">
      <formula>IF(RIGHT(TEXT(AM99,"0.#"),1)=".",TRUE,FALSE)</formula>
    </cfRule>
  </conditionalFormatting>
  <conditionalFormatting sqref="AI101">
    <cfRule type="expression" dxfId="2611" priority="13249">
      <formula>IF(RIGHT(TEXT(AI101,"0.#"),1)=".",FALSE,TRUE)</formula>
    </cfRule>
    <cfRule type="expression" dxfId="2610" priority="13250">
      <formula>IF(RIGHT(TEXT(AI101,"0.#"),1)=".",TRUE,FALSE)</formula>
    </cfRule>
  </conditionalFormatting>
  <conditionalFormatting sqref="AM101">
    <cfRule type="expression" dxfId="2609" priority="13247">
      <formula>IF(RIGHT(TEXT(AM101,"0.#"),1)=".",FALSE,TRUE)</formula>
    </cfRule>
    <cfRule type="expression" dxfId="2608" priority="13248">
      <formula>IF(RIGHT(TEXT(AM101,"0.#"),1)=".",TRUE,FALSE)</formula>
    </cfRule>
  </conditionalFormatting>
  <conditionalFormatting sqref="AE102">
    <cfRule type="expression" dxfId="2607" priority="13245">
      <formula>IF(RIGHT(TEXT(AE102,"0.#"),1)=".",FALSE,TRUE)</formula>
    </cfRule>
    <cfRule type="expression" dxfId="2606" priority="13246">
      <formula>IF(RIGHT(TEXT(AE102,"0.#"),1)=".",TRUE,FALSE)</formula>
    </cfRule>
  </conditionalFormatting>
  <conditionalFormatting sqref="AI102">
    <cfRule type="expression" dxfId="2605" priority="13243">
      <formula>IF(RIGHT(TEXT(AI102,"0.#"),1)=".",FALSE,TRUE)</formula>
    </cfRule>
    <cfRule type="expression" dxfId="2604" priority="13244">
      <formula>IF(RIGHT(TEXT(AI102,"0.#"),1)=".",TRUE,FALSE)</formula>
    </cfRule>
  </conditionalFormatting>
  <conditionalFormatting sqref="AM102">
    <cfRule type="expression" dxfId="2603" priority="13241">
      <formula>IF(RIGHT(TEXT(AM102,"0.#"),1)=".",FALSE,TRUE)</formula>
    </cfRule>
    <cfRule type="expression" dxfId="2602" priority="13242">
      <formula>IF(RIGHT(TEXT(AM102,"0.#"),1)=".",TRUE,FALSE)</formula>
    </cfRule>
  </conditionalFormatting>
  <conditionalFormatting sqref="AQ102">
    <cfRule type="expression" dxfId="2601" priority="13239">
      <formula>IF(RIGHT(TEXT(AQ102,"0.#"),1)=".",FALSE,TRUE)</formula>
    </cfRule>
    <cfRule type="expression" dxfId="2600" priority="13240">
      <formula>IF(RIGHT(TEXT(AQ102,"0.#"),1)=".",TRUE,FALSE)</formula>
    </cfRule>
  </conditionalFormatting>
  <conditionalFormatting sqref="AE104">
    <cfRule type="expression" dxfId="2599" priority="13237">
      <formula>IF(RIGHT(TEXT(AE104,"0.#"),1)=".",FALSE,TRUE)</formula>
    </cfRule>
    <cfRule type="expression" dxfId="2598" priority="13238">
      <formula>IF(RIGHT(TEXT(AE104,"0.#"),1)=".",TRUE,FALSE)</formula>
    </cfRule>
  </conditionalFormatting>
  <conditionalFormatting sqref="AI104">
    <cfRule type="expression" dxfId="2597" priority="13235">
      <formula>IF(RIGHT(TEXT(AI104,"0.#"),1)=".",FALSE,TRUE)</formula>
    </cfRule>
    <cfRule type="expression" dxfId="2596" priority="13236">
      <formula>IF(RIGHT(TEXT(AI104,"0.#"),1)=".",TRUE,FALSE)</formula>
    </cfRule>
  </conditionalFormatting>
  <conditionalFormatting sqref="AM104">
    <cfRule type="expression" dxfId="2595" priority="13233">
      <formula>IF(RIGHT(TEXT(AM104,"0.#"),1)=".",FALSE,TRUE)</formula>
    </cfRule>
    <cfRule type="expression" dxfId="2594" priority="13234">
      <formula>IF(RIGHT(TEXT(AM104,"0.#"),1)=".",TRUE,FALSE)</formula>
    </cfRule>
  </conditionalFormatting>
  <conditionalFormatting sqref="AE105">
    <cfRule type="expression" dxfId="2593" priority="13231">
      <formula>IF(RIGHT(TEXT(AE105,"0.#"),1)=".",FALSE,TRUE)</formula>
    </cfRule>
    <cfRule type="expression" dxfId="2592" priority="13232">
      <formula>IF(RIGHT(TEXT(AE105,"0.#"),1)=".",TRUE,FALSE)</formula>
    </cfRule>
  </conditionalFormatting>
  <conditionalFormatting sqref="AI105">
    <cfRule type="expression" dxfId="2591" priority="13229">
      <formula>IF(RIGHT(TEXT(AI105,"0.#"),1)=".",FALSE,TRUE)</formula>
    </cfRule>
    <cfRule type="expression" dxfId="2590" priority="13230">
      <formula>IF(RIGHT(TEXT(AI105,"0.#"),1)=".",TRUE,FALSE)</formula>
    </cfRule>
  </conditionalFormatting>
  <conditionalFormatting sqref="AM105">
    <cfRule type="expression" dxfId="2589" priority="13227">
      <formula>IF(RIGHT(TEXT(AM105,"0.#"),1)=".",FALSE,TRUE)</formula>
    </cfRule>
    <cfRule type="expression" dxfId="2588" priority="13228">
      <formula>IF(RIGHT(TEXT(AM105,"0.#"),1)=".",TRUE,FALSE)</formula>
    </cfRule>
  </conditionalFormatting>
  <conditionalFormatting sqref="AE107">
    <cfRule type="expression" dxfId="2587" priority="13223">
      <formula>IF(RIGHT(TEXT(AE107,"0.#"),1)=".",FALSE,TRUE)</formula>
    </cfRule>
    <cfRule type="expression" dxfId="2586" priority="13224">
      <formula>IF(RIGHT(TEXT(AE107,"0.#"),1)=".",TRUE,FALSE)</formula>
    </cfRule>
  </conditionalFormatting>
  <conditionalFormatting sqref="AI107">
    <cfRule type="expression" dxfId="2585" priority="13221">
      <formula>IF(RIGHT(TEXT(AI107,"0.#"),1)=".",FALSE,TRUE)</formula>
    </cfRule>
    <cfRule type="expression" dxfId="2584" priority="13222">
      <formula>IF(RIGHT(TEXT(AI107,"0.#"),1)=".",TRUE,FALSE)</formula>
    </cfRule>
  </conditionalFormatting>
  <conditionalFormatting sqref="AM107">
    <cfRule type="expression" dxfId="2583" priority="13219">
      <formula>IF(RIGHT(TEXT(AM107,"0.#"),1)=".",FALSE,TRUE)</formula>
    </cfRule>
    <cfRule type="expression" dxfId="2582" priority="13220">
      <formula>IF(RIGHT(TEXT(AM107,"0.#"),1)=".",TRUE,FALSE)</formula>
    </cfRule>
  </conditionalFormatting>
  <conditionalFormatting sqref="AE108">
    <cfRule type="expression" dxfId="2581" priority="13217">
      <formula>IF(RIGHT(TEXT(AE108,"0.#"),1)=".",FALSE,TRUE)</formula>
    </cfRule>
    <cfRule type="expression" dxfId="2580" priority="13218">
      <formula>IF(RIGHT(TEXT(AE108,"0.#"),1)=".",TRUE,FALSE)</formula>
    </cfRule>
  </conditionalFormatting>
  <conditionalFormatting sqref="AI108">
    <cfRule type="expression" dxfId="2579" priority="13215">
      <formula>IF(RIGHT(TEXT(AI108,"0.#"),1)=".",FALSE,TRUE)</formula>
    </cfRule>
    <cfRule type="expression" dxfId="2578" priority="13216">
      <formula>IF(RIGHT(TEXT(AI108,"0.#"),1)=".",TRUE,FALSE)</formula>
    </cfRule>
  </conditionalFormatting>
  <conditionalFormatting sqref="AM108">
    <cfRule type="expression" dxfId="2577" priority="13213">
      <formula>IF(RIGHT(TEXT(AM108,"0.#"),1)=".",FALSE,TRUE)</formula>
    </cfRule>
    <cfRule type="expression" dxfId="2576" priority="13214">
      <formula>IF(RIGHT(TEXT(AM108,"0.#"),1)=".",TRUE,FALSE)</formula>
    </cfRule>
  </conditionalFormatting>
  <conditionalFormatting sqref="AE110">
    <cfRule type="expression" dxfId="2575" priority="13209">
      <formula>IF(RIGHT(TEXT(AE110,"0.#"),1)=".",FALSE,TRUE)</formula>
    </cfRule>
    <cfRule type="expression" dxfId="2574" priority="13210">
      <formula>IF(RIGHT(TEXT(AE110,"0.#"),1)=".",TRUE,FALSE)</formula>
    </cfRule>
  </conditionalFormatting>
  <conditionalFormatting sqref="AI110">
    <cfRule type="expression" dxfId="2573" priority="13207">
      <formula>IF(RIGHT(TEXT(AI110,"0.#"),1)=".",FALSE,TRUE)</formula>
    </cfRule>
    <cfRule type="expression" dxfId="2572" priority="13208">
      <formula>IF(RIGHT(TEXT(AI110,"0.#"),1)=".",TRUE,FALSE)</formula>
    </cfRule>
  </conditionalFormatting>
  <conditionalFormatting sqref="AM110">
    <cfRule type="expression" dxfId="2571" priority="13205">
      <formula>IF(RIGHT(TEXT(AM110,"0.#"),1)=".",FALSE,TRUE)</formula>
    </cfRule>
    <cfRule type="expression" dxfId="2570" priority="13206">
      <formula>IF(RIGHT(TEXT(AM110,"0.#"),1)=".",TRUE,FALSE)</formula>
    </cfRule>
  </conditionalFormatting>
  <conditionalFormatting sqref="AE111">
    <cfRule type="expression" dxfId="2569" priority="13203">
      <formula>IF(RIGHT(TEXT(AE111,"0.#"),1)=".",FALSE,TRUE)</formula>
    </cfRule>
    <cfRule type="expression" dxfId="2568" priority="13204">
      <formula>IF(RIGHT(TEXT(AE111,"0.#"),1)=".",TRUE,FALSE)</formula>
    </cfRule>
  </conditionalFormatting>
  <conditionalFormatting sqref="AI111">
    <cfRule type="expression" dxfId="2567" priority="13201">
      <formula>IF(RIGHT(TEXT(AI111,"0.#"),1)=".",FALSE,TRUE)</formula>
    </cfRule>
    <cfRule type="expression" dxfId="2566" priority="13202">
      <formula>IF(RIGHT(TEXT(AI111,"0.#"),1)=".",TRUE,FALSE)</formula>
    </cfRule>
  </conditionalFormatting>
  <conditionalFormatting sqref="AM111">
    <cfRule type="expression" dxfId="2565" priority="13199">
      <formula>IF(RIGHT(TEXT(AM111,"0.#"),1)=".",FALSE,TRUE)</formula>
    </cfRule>
    <cfRule type="expression" dxfId="2564" priority="13200">
      <formula>IF(RIGHT(TEXT(AM111,"0.#"),1)=".",TRUE,FALSE)</formula>
    </cfRule>
  </conditionalFormatting>
  <conditionalFormatting sqref="AE113">
    <cfRule type="expression" dxfId="2563" priority="13195">
      <formula>IF(RIGHT(TEXT(AE113,"0.#"),1)=".",FALSE,TRUE)</formula>
    </cfRule>
    <cfRule type="expression" dxfId="2562" priority="13196">
      <formula>IF(RIGHT(TEXT(AE113,"0.#"),1)=".",TRUE,FALSE)</formula>
    </cfRule>
  </conditionalFormatting>
  <conditionalFormatting sqref="AI113">
    <cfRule type="expression" dxfId="2561" priority="13193">
      <formula>IF(RIGHT(TEXT(AI113,"0.#"),1)=".",FALSE,TRUE)</formula>
    </cfRule>
    <cfRule type="expression" dxfId="2560" priority="13194">
      <formula>IF(RIGHT(TEXT(AI113,"0.#"),1)=".",TRUE,FALSE)</formula>
    </cfRule>
  </conditionalFormatting>
  <conditionalFormatting sqref="AM113">
    <cfRule type="expression" dxfId="2559" priority="13191">
      <formula>IF(RIGHT(TEXT(AM113,"0.#"),1)=".",FALSE,TRUE)</formula>
    </cfRule>
    <cfRule type="expression" dxfId="2558" priority="13192">
      <formula>IF(RIGHT(TEXT(AM113,"0.#"),1)=".",TRUE,FALSE)</formula>
    </cfRule>
  </conditionalFormatting>
  <conditionalFormatting sqref="AE114">
    <cfRule type="expression" dxfId="2557" priority="13189">
      <formula>IF(RIGHT(TEXT(AE114,"0.#"),1)=".",FALSE,TRUE)</formula>
    </cfRule>
    <cfRule type="expression" dxfId="2556" priority="13190">
      <formula>IF(RIGHT(TEXT(AE114,"0.#"),1)=".",TRUE,FALSE)</formula>
    </cfRule>
  </conditionalFormatting>
  <conditionalFormatting sqref="AI114">
    <cfRule type="expression" dxfId="2555" priority="13187">
      <formula>IF(RIGHT(TEXT(AI114,"0.#"),1)=".",FALSE,TRUE)</formula>
    </cfRule>
    <cfRule type="expression" dxfId="2554" priority="13188">
      <formula>IF(RIGHT(TEXT(AI114,"0.#"),1)=".",TRUE,FALSE)</formula>
    </cfRule>
  </conditionalFormatting>
  <conditionalFormatting sqref="AM114">
    <cfRule type="expression" dxfId="2553" priority="13185">
      <formula>IF(RIGHT(TEXT(AM114,"0.#"),1)=".",FALSE,TRUE)</formula>
    </cfRule>
    <cfRule type="expression" dxfId="2552" priority="13186">
      <formula>IF(RIGHT(TEXT(AM114,"0.#"),1)=".",TRUE,FALSE)</formula>
    </cfRule>
  </conditionalFormatting>
  <conditionalFormatting sqref="AE116 AQ116">
    <cfRule type="expression" dxfId="2551" priority="13181">
      <formula>IF(RIGHT(TEXT(AE116,"0.#"),1)=".",FALSE,TRUE)</formula>
    </cfRule>
    <cfRule type="expression" dxfId="2550" priority="13182">
      <formula>IF(RIGHT(TEXT(AE116,"0.#"),1)=".",TRUE,FALSE)</formula>
    </cfRule>
  </conditionalFormatting>
  <conditionalFormatting sqref="AI116">
    <cfRule type="expression" dxfId="2549" priority="13179">
      <formula>IF(RIGHT(TEXT(AI116,"0.#"),1)=".",FALSE,TRUE)</formula>
    </cfRule>
    <cfRule type="expression" dxfId="2548" priority="13180">
      <formula>IF(RIGHT(TEXT(AI116,"0.#"),1)=".",TRUE,FALSE)</formula>
    </cfRule>
  </conditionalFormatting>
  <conditionalFormatting sqref="AM116">
    <cfRule type="expression" dxfId="2547" priority="13177">
      <formula>IF(RIGHT(TEXT(AM116,"0.#"),1)=".",FALSE,TRUE)</formula>
    </cfRule>
    <cfRule type="expression" dxfId="2546" priority="13178">
      <formula>IF(RIGHT(TEXT(AM116,"0.#"),1)=".",TRUE,FALSE)</formula>
    </cfRule>
  </conditionalFormatting>
  <conditionalFormatting sqref="AQ117">
    <cfRule type="expression" dxfId="2545" priority="13169">
      <formula>IF(RIGHT(TEXT(AQ117,"0.#"),1)=".",FALSE,TRUE)</formula>
    </cfRule>
    <cfRule type="expression" dxfId="2544" priority="13170">
      <formula>IF(RIGHT(TEXT(AQ117,"0.#"),1)=".",TRUE,FALSE)</formula>
    </cfRule>
  </conditionalFormatting>
  <conditionalFormatting sqref="AE119 AQ119">
    <cfRule type="expression" dxfId="2543" priority="13167">
      <formula>IF(RIGHT(TEXT(AE119,"0.#"),1)=".",FALSE,TRUE)</formula>
    </cfRule>
    <cfRule type="expression" dxfId="2542" priority="13168">
      <formula>IF(RIGHT(TEXT(AE119,"0.#"),1)=".",TRUE,FALSE)</formula>
    </cfRule>
  </conditionalFormatting>
  <conditionalFormatting sqref="AI119">
    <cfRule type="expression" dxfId="2541" priority="13165">
      <formula>IF(RIGHT(TEXT(AI119,"0.#"),1)=".",FALSE,TRUE)</formula>
    </cfRule>
    <cfRule type="expression" dxfId="2540" priority="13166">
      <formula>IF(RIGHT(TEXT(AI119,"0.#"),1)=".",TRUE,FALSE)</formula>
    </cfRule>
  </conditionalFormatting>
  <conditionalFormatting sqref="AM119">
    <cfRule type="expression" dxfId="2539" priority="13163">
      <formula>IF(RIGHT(TEXT(AM119,"0.#"),1)=".",FALSE,TRUE)</formula>
    </cfRule>
    <cfRule type="expression" dxfId="2538" priority="13164">
      <formula>IF(RIGHT(TEXT(AM119,"0.#"),1)=".",TRUE,FALSE)</formula>
    </cfRule>
  </conditionalFormatting>
  <conditionalFormatting sqref="AQ120">
    <cfRule type="expression" dxfId="2537" priority="13155">
      <formula>IF(RIGHT(TEXT(AQ120,"0.#"),1)=".",FALSE,TRUE)</formula>
    </cfRule>
    <cfRule type="expression" dxfId="2536" priority="13156">
      <formula>IF(RIGHT(TEXT(AQ120,"0.#"),1)=".",TRUE,FALSE)</formula>
    </cfRule>
  </conditionalFormatting>
  <conditionalFormatting sqref="AE122 AQ122">
    <cfRule type="expression" dxfId="2535" priority="13153">
      <formula>IF(RIGHT(TEXT(AE122,"0.#"),1)=".",FALSE,TRUE)</formula>
    </cfRule>
    <cfRule type="expression" dxfId="2534" priority="13154">
      <formula>IF(RIGHT(TEXT(AE122,"0.#"),1)=".",TRUE,FALSE)</formula>
    </cfRule>
  </conditionalFormatting>
  <conditionalFormatting sqref="AI122">
    <cfRule type="expression" dxfId="2533" priority="13151">
      <formula>IF(RIGHT(TEXT(AI122,"0.#"),1)=".",FALSE,TRUE)</formula>
    </cfRule>
    <cfRule type="expression" dxfId="2532" priority="13152">
      <formula>IF(RIGHT(TEXT(AI122,"0.#"),1)=".",TRUE,FALSE)</formula>
    </cfRule>
  </conditionalFormatting>
  <conditionalFormatting sqref="AM122">
    <cfRule type="expression" dxfId="2531" priority="13149">
      <formula>IF(RIGHT(TEXT(AM122,"0.#"),1)=".",FALSE,TRUE)</formula>
    </cfRule>
    <cfRule type="expression" dxfId="2530" priority="13150">
      <formula>IF(RIGHT(TEXT(AM122,"0.#"),1)=".",TRUE,FALSE)</formula>
    </cfRule>
  </conditionalFormatting>
  <conditionalFormatting sqref="AQ123">
    <cfRule type="expression" dxfId="2529" priority="13141">
      <formula>IF(RIGHT(TEXT(AQ123,"0.#"),1)=".",FALSE,TRUE)</formula>
    </cfRule>
    <cfRule type="expression" dxfId="2528" priority="13142">
      <formula>IF(RIGHT(TEXT(AQ123,"0.#"),1)=".",TRUE,FALSE)</formula>
    </cfRule>
  </conditionalFormatting>
  <conditionalFormatting sqref="AE125 AQ125">
    <cfRule type="expression" dxfId="2527" priority="13139">
      <formula>IF(RIGHT(TEXT(AE125,"0.#"),1)=".",FALSE,TRUE)</formula>
    </cfRule>
    <cfRule type="expression" dxfId="2526" priority="13140">
      <formula>IF(RIGHT(TEXT(AE125,"0.#"),1)=".",TRUE,FALSE)</formula>
    </cfRule>
  </conditionalFormatting>
  <conditionalFormatting sqref="AI125">
    <cfRule type="expression" dxfId="2525" priority="13137">
      <formula>IF(RIGHT(TEXT(AI125,"0.#"),1)=".",FALSE,TRUE)</formula>
    </cfRule>
    <cfRule type="expression" dxfId="2524" priority="13138">
      <formula>IF(RIGHT(TEXT(AI125,"0.#"),1)=".",TRUE,FALSE)</formula>
    </cfRule>
  </conditionalFormatting>
  <conditionalFormatting sqref="AM125">
    <cfRule type="expression" dxfId="2523" priority="13135">
      <formula>IF(RIGHT(TEXT(AM125,"0.#"),1)=".",FALSE,TRUE)</formula>
    </cfRule>
    <cfRule type="expression" dxfId="2522" priority="13136">
      <formula>IF(RIGHT(TEXT(AM125,"0.#"),1)=".",TRUE,FALSE)</formula>
    </cfRule>
  </conditionalFormatting>
  <conditionalFormatting sqref="AQ126">
    <cfRule type="expression" dxfId="2521" priority="13127">
      <formula>IF(RIGHT(TEXT(AQ126,"0.#"),1)=".",FALSE,TRUE)</formula>
    </cfRule>
    <cfRule type="expression" dxfId="2520" priority="13128">
      <formula>IF(RIGHT(TEXT(AQ126,"0.#"),1)=".",TRUE,FALSE)</formula>
    </cfRule>
  </conditionalFormatting>
  <conditionalFormatting sqref="AE128 AQ128">
    <cfRule type="expression" dxfId="2519" priority="13125">
      <formula>IF(RIGHT(TEXT(AE128,"0.#"),1)=".",FALSE,TRUE)</formula>
    </cfRule>
    <cfRule type="expression" dxfId="2518" priority="13126">
      <formula>IF(RIGHT(TEXT(AE128,"0.#"),1)=".",TRUE,FALSE)</formula>
    </cfRule>
  </conditionalFormatting>
  <conditionalFormatting sqref="AI128">
    <cfRule type="expression" dxfId="2517" priority="13123">
      <formula>IF(RIGHT(TEXT(AI128,"0.#"),1)=".",FALSE,TRUE)</formula>
    </cfRule>
    <cfRule type="expression" dxfId="2516" priority="13124">
      <formula>IF(RIGHT(TEXT(AI128,"0.#"),1)=".",TRUE,FALSE)</formula>
    </cfRule>
  </conditionalFormatting>
  <conditionalFormatting sqref="AM128">
    <cfRule type="expression" dxfId="2515" priority="13121">
      <formula>IF(RIGHT(TEXT(AM128,"0.#"),1)=".",FALSE,TRUE)</formula>
    </cfRule>
    <cfRule type="expression" dxfId="2514" priority="13122">
      <formula>IF(RIGHT(TEXT(AM128,"0.#"),1)=".",TRUE,FALSE)</formula>
    </cfRule>
  </conditionalFormatting>
  <conditionalFormatting sqref="AQ129">
    <cfRule type="expression" dxfId="2513" priority="13113">
      <formula>IF(RIGHT(TEXT(AQ129,"0.#"),1)=".",FALSE,TRUE)</formula>
    </cfRule>
    <cfRule type="expression" dxfId="2512" priority="13114">
      <formula>IF(RIGHT(TEXT(AQ129,"0.#"),1)=".",TRUE,FALSE)</formula>
    </cfRule>
  </conditionalFormatting>
  <conditionalFormatting sqref="AE75">
    <cfRule type="expression" dxfId="2511" priority="13111">
      <formula>IF(RIGHT(TEXT(AE75,"0.#"),1)=".",FALSE,TRUE)</formula>
    </cfRule>
    <cfRule type="expression" dxfId="2510" priority="13112">
      <formula>IF(RIGHT(TEXT(AE75,"0.#"),1)=".",TRUE,FALSE)</formula>
    </cfRule>
  </conditionalFormatting>
  <conditionalFormatting sqref="AE76">
    <cfRule type="expression" dxfId="2509" priority="13109">
      <formula>IF(RIGHT(TEXT(AE76,"0.#"),1)=".",FALSE,TRUE)</formula>
    </cfRule>
    <cfRule type="expression" dxfId="2508" priority="13110">
      <formula>IF(RIGHT(TEXT(AE76,"0.#"),1)=".",TRUE,FALSE)</formula>
    </cfRule>
  </conditionalFormatting>
  <conditionalFormatting sqref="AE77">
    <cfRule type="expression" dxfId="2507" priority="13107">
      <formula>IF(RIGHT(TEXT(AE77,"0.#"),1)=".",FALSE,TRUE)</formula>
    </cfRule>
    <cfRule type="expression" dxfId="2506" priority="13108">
      <formula>IF(RIGHT(TEXT(AE77,"0.#"),1)=".",TRUE,FALSE)</formula>
    </cfRule>
  </conditionalFormatting>
  <conditionalFormatting sqref="AI77">
    <cfRule type="expression" dxfId="2505" priority="13105">
      <formula>IF(RIGHT(TEXT(AI77,"0.#"),1)=".",FALSE,TRUE)</formula>
    </cfRule>
    <cfRule type="expression" dxfId="2504" priority="13106">
      <formula>IF(RIGHT(TEXT(AI77,"0.#"),1)=".",TRUE,FALSE)</formula>
    </cfRule>
  </conditionalFormatting>
  <conditionalFormatting sqref="AI76">
    <cfRule type="expression" dxfId="2503" priority="13103">
      <formula>IF(RIGHT(TEXT(AI76,"0.#"),1)=".",FALSE,TRUE)</formula>
    </cfRule>
    <cfRule type="expression" dxfId="2502" priority="13104">
      <formula>IF(RIGHT(TEXT(AI76,"0.#"),1)=".",TRUE,FALSE)</formula>
    </cfRule>
  </conditionalFormatting>
  <conditionalFormatting sqref="AI75">
    <cfRule type="expression" dxfId="2501" priority="13101">
      <formula>IF(RIGHT(TEXT(AI75,"0.#"),1)=".",FALSE,TRUE)</formula>
    </cfRule>
    <cfRule type="expression" dxfId="2500" priority="13102">
      <formula>IF(RIGHT(TEXT(AI75,"0.#"),1)=".",TRUE,FALSE)</formula>
    </cfRule>
  </conditionalFormatting>
  <conditionalFormatting sqref="AM75">
    <cfRule type="expression" dxfId="2499" priority="13099">
      <formula>IF(RIGHT(TEXT(AM75,"0.#"),1)=".",FALSE,TRUE)</formula>
    </cfRule>
    <cfRule type="expression" dxfId="2498" priority="13100">
      <formula>IF(RIGHT(TEXT(AM75,"0.#"),1)=".",TRUE,FALSE)</formula>
    </cfRule>
  </conditionalFormatting>
  <conditionalFormatting sqref="AM76">
    <cfRule type="expression" dxfId="2497" priority="13097">
      <formula>IF(RIGHT(TEXT(AM76,"0.#"),1)=".",FALSE,TRUE)</formula>
    </cfRule>
    <cfRule type="expression" dxfId="2496" priority="13098">
      <formula>IF(RIGHT(TEXT(AM76,"0.#"),1)=".",TRUE,FALSE)</formula>
    </cfRule>
  </conditionalFormatting>
  <conditionalFormatting sqref="AM77">
    <cfRule type="expression" dxfId="2495" priority="13095">
      <formula>IF(RIGHT(TEXT(AM77,"0.#"),1)=".",FALSE,TRUE)</formula>
    </cfRule>
    <cfRule type="expression" dxfId="2494" priority="13096">
      <formula>IF(RIGHT(TEXT(AM77,"0.#"),1)=".",TRUE,FALSE)</formula>
    </cfRule>
  </conditionalFormatting>
  <conditionalFormatting sqref="AE134:AE135 AI134:AI135 AM134:AM135 AQ134:AQ135 AU134:AU135">
    <cfRule type="expression" dxfId="2493" priority="13081">
      <formula>IF(RIGHT(TEXT(AE134,"0.#"),1)=".",FALSE,TRUE)</formula>
    </cfRule>
    <cfRule type="expression" dxfId="2492" priority="13082">
      <formula>IF(RIGHT(TEXT(AE134,"0.#"),1)=".",TRUE,FALSE)</formula>
    </cfRule>
  </conditionalFormatting>
  <conditionalFormatting sqref="AE433:AE435 AI433:AI435 AM433:AM435 AQ433:AQ435 AU433:AU435">
    <cfRule type="expression" dxfId="2491" priority="13051">
      <formula>IF(RIGHT(TEXT(AE433,"0.#"),1)=".",FALSE,TRUE)</formula>
    </cfRule>
    <cfRule type="expression" dxfId="2490" priority="13052">
      <formula>IF(RIGHT(TEXT(AE433,"0.#"),1)=".",TRUE,FALSE)</formula>
    </cfRule>
  </conditionalFormatting>
  <conditionalFormatting sqref="AL847:AO874">
    <cfRule type="expression" dxfId="2489" priority="6651">
      <formula>IF(AND(AL847&gt;=0, RIGHT(TEXT(AL847,"0.#"),1)&lt;&gt;"."),TRUE,FALSE)</formula>
    </cfRule>
    <cfRule type="expression" dxfId="2488" priority="6652">
      <formula>IF(AND(AL847&gt;=0, RIGHT(TEXT(AL847,"0.#"),1)="."),TRUE,FALSE)</formula>
    </cfRule>
    <cfRule type="expression" dxfId="2487" priority="6653">
      <formula>IF(AND(AL847&lt;0, RIGHT(TEXT(AL847,"0.#"),1)&lt;&gt;"."),TRUE,FALSE)</formula>
    </cfRule>
    <cfRule type="expression" dxfId="2486" priority="6654">
      <formula>IF(AND(AL847&lt;0, RIGHT(TEXT(AL847,"0.#"),1)="."),TRUE,FALSE)</formula>
    </cfRule>
  </conditionalFormatting>
  <conditionalFormatting sqref="AQ53:AQ55">
    <cfRule type="expression" dxfId="2485" priority="4673">
      <formula>IF(RIGHT(TEXT(AQ53,"0.#"),1)=".",FALSE,TRUE)</formula>
    </cfRule>
    <cfRule type="expression" dxfId="2484" priority="4674">
      <formula>IF(RIGHT(TEXT(AQ53,"0.#"),1)=".",TRUE,FALSE)</formula>
    </cfRule>
  </conditionalFormatting>
  <conditionalFormatting sqref="AU53:AU55">
    <cfRule type="expression" dxfId="2483" priority="4671">
      <formula>IF(RIGHT(TEXT(AU53,"0.#"),1)=".",FALSE,TRUE)</formula>
    </cfRule>
    <cfRule type="expression" dxfId="2482" priority="4672">
      <formula>IF(RIGHT(TEXT(AU53,"0.#"),1)=".",TRUE,FALSE)</formula>
    </cfRule>
  </conditionalFormatting>
  <conditionalFormatting sqref="AQ60:AQ62">
    <cfRule type="expression" dxfId="2481" priority="4669">
      <formula>IF(RIGHT(TEXT(AQ60,"0.#"),1)=".",FALSE,TRUE)</formula>
    </cfRule>
    <cfRule type="expression" dxfId="2480" priority="4670">
      <formula>IF(RIGHT(TEXT(AQ60,"0.#"),1)=".",TRUE,FALSE)</formula>
    </cfRule>
  </conditionalFormatting>
  <conditionalFormatting sqref="AU60:AU62">
    <cfRule type="expression" dxfId="2479" priority="4667">
      <formula>IF(RIGHT(TEXT(AU60,"0.#"),1)=".",FALSE,TRUE)</formula>
    </cfRule>
    <cfRule type="expression" dxfId="2478" priority="4668">
      <formula>IF(RIGHT(TEXT(AU60,"0.#"),1)=".",TRUE,FALSE)</formula>
    </cfRule>
  </conditionalFormatting>
  <conditionalFormatting sqref="AQ75:AQ77">
    <cfRule type="expression" dxfId="2477" priority="4665">
      <formula>IF(RIGHT(TEXT(AQ75,"0.#"),1)=".",FALSE,TRUE)</formula>
    </cfRule>
    <cfRule type="expression" dxfId="2476" priority="4666">
      <formula>IF(RIGHT(TEXT(AQ75,"0.#"),1)=".",TRUE,FALSE)</formula>
    </cfRule>
  </conditionalFormatting>
  <conditionalFormatting sqref="AU75:AU77">
    <cfRule type="expression" dxfId="2475" priority="4663">
      <formula>IF(RIGHT(TEXT(AU75,"0.#"),1)=".",FALSE,TRUE)</formula>
    </cfRule>
    <cfRule type="expression" dxfId="2474" priority="4664">
      <formula>IF(RIGHT(TEXT(AU75,"0.#"),1)=".",TRUE,FALSE)</formula>
    </cfRule>
  </conditionalFormatting>
  <conditionalFormatting sqref="AQ87:AQ89">
    <cfRule type="expression" dxfId="2473" priority="4661">
      <formula>IF(RIGHT(TEXT(AQ87,"0.#"),1)=".",FALSE,TRUE)</formula>
    </cfRule>
    <cfRule type="expression" dxfId="2472" priority="4662">
      <formula>IF(RIGHT(TEXT(AQ87,"0.#"),1)=".",TRUE,FALSE)</formula>
    </cfRule>
  </conditionalFormatting>
  <conditionalFormatting sqref="AU87:AU89">
    <cfRule type="expression" dxfId="2471" priority="4659">
      <formula>IF(RIGHT(TEXT(AU87,"0.#"),1)=".",FALSE,TRUE)</formula>
    </cfRule>
    <cfRule type="expression" dxfId="2470" priority="4660">
      <formula>IF(RIGHT(TEXT(AU87,"0.#"),1)=".",TRUE,FALSE)</formula>
    </cfRule>
  </conditionalFormatting>
  <conditionalFormatting sqref="AQ92:AQ94">
    <cfRule type="expression" dxfId="2469" priority="4657">
      <formula>IF(RIGHT(TEXT(AQ92,"0.#"),1)=".",FALSE,TRUE)</formula>
    </cfRule>
    <cfRule type="expression" dxfId="2468" priority="4658">
      <formula>IF(RIGHT(TEXT(AQ92,"0.#"),1)=".",TRUE,FALSE)</formula>
    </cfRule>
  </conditionalFormatting>
  <conditionalFormatting sqref="AU92:AU94">
    <cfRule type="expression" dxfId="2467" priority="4655">
      <formula>IF(RIGHT(TEXT(AU92,"0.#"),1)=".",FALSE,TRUE)</formula>
    </cfRule>
    <cfRule type="expression" dxfId="2466" priority="4656">
      <formula>IF(RIGHT(TEXT(AU92,"0.#"),1)=".",TRUE,FALSE)</formula>
    </cfRule>
  </conditionalFormatting>
  <conditionalFormatting sqref="AQ97:AQ99">
    <cfRule type="expression" dxfId="2465" priority="4653">
      <formula>IF(RIGHT(TEXT(AQ97,"0.#"),1)=".",FALSE,TRUE)</formula>
    </cfRule>
    <cfRule type="expression" dxfId="2464" priority="4654">
      <formula>IF(RIGHT(TEXT(AQ97,"0.#"),1)=".",TRUE,FALSE)</formula>
    </cfRule>
  </conditionalFormatting>
  <conditionalFormatting sqref="AU97:AU99">
    <cfRule type="expression" dxfId="2463" priority="4651">
      <formula>IF(RIGHT(TEXT(AU97,"0.#"),1)=".",FALSE,TRUE)</formula>
    </cfRule>
    <cfRule type="expression" dxfId="2462" priority="4652">
      <formula>IF(RIGHT(TEXT(AU97,"0.#"),1)=".",TRUE,FALSE)</formula>
    </cfRule>
  </conditionalFormatting>
  <conditionalFormatting sqref="AE458:AE460 AI458:AI460 AM458:AM460 AQ458:AQ460 AU458:AU460">
    <cfRule type="expression" dxfId="2461" priority="4345">
      <formula>IF(RIGHT(TEXT(AE458,"0.#"),1)=".",FALSE,TRUE)</formula>
    </cfRule>
    <cfRule type="expression" dxfId="2460" priority="4346">
      <formula>IF(RIGHT(TEXT(AE458,"0.#"),1)=".",TRUE,FALSE)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47:Y874">
    <cfRule type="expression" dxfId="2443" priority="2979">
      <formula>IF(RIGHT(TEXT(Y847,"0.#"),1)=".",FALSE,TRUE)</formula>
    </cfRule>
    <cfRule type="expression" dxfId="2442" priority="2980">
      <formula>IF(RIGHT(TEXT(Y847,"0.#"),1)=".",TRUE,FALSE)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11:AO1139">
    <cfRule type="expression" dxfId="2413" priority="2885">
      <formula>IF(AND(AL1111&gt;=0, RIGHT(TEXT(AL1111,"0.#"),1)&lt;&gt;"."),TRUE,FALSE)</formula>
    </cfRule>
    <cfRule type="expression" dxfId="2412" priority="2886">
      <formula>IF(AND(AL1111&gt;=0, RIGHT(TEXT(AL1111,"0.#"),1)="."),TRUE,FALSE)</formula>
    </cfRule>
    <cfRule type="expression" dxfId="2411" priority="2887">
      <formula>IF(AND(AL1111&lt;0, RIGHT(TEXT(AL1111,"0.#"),1)&lt;&gt;"."),TRUE,FALSE)</formula>
    </cfRule>
    <cfRule type="expression" dxfId="2410" priority="2888">
      <formula>IF(AND(AL1111&lt;0, RIGHT(TEXT(AL1111,"0.#"),1)="."),TRUE,FALSE)</formula>
    </cfRule>
  </conditionalFormatting>
  <conditionalFormatting sqref="Y1111:Y1139">
    <cfRule type="expression" dxfId="2409" priority="2883">
      <formula>IF(RIGHT(TEXT(Y1111,"0.#"),1)=".",FALSE,TRUE)</formula>
    </cfRule>
    <cfRule type="expression" dxfId="2408" priority="2884">
      <formula>IF(RIGHT(TEXT(Y1111,"0.#"),1)=".",TRUE,FALSE)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45:AO846">
    <cfRule type="expression" dxfId="2399" priority="2837">
      <formula>IF(AND(AL845&gt;=0, RIGHT(TEXT(AL845,"0.#"),1)&lt;&gt;"."),TRUE,FALSE)</formula>
    </cfRule>
    <cfRule type="expression" dxfId="2398" priority="2838">
      <formula>IF(AND(AL845&gt;=0, RIGHT(TEXT(AL845,"0.#"),1)="."),TRUE,FALSE)</formula>
    </cfRule>
    <cfRule type="expression" dxfId="2397" priority="2839">
      <formula>IF(AND(AL845&lt;0, RIGHT(TEXT(AL845,"0.#"),1)&lt;&gt;"."),TRUE,FALSE)</formula>
    </cfRule>
    <cfRule type="expression" dxfId="2396" priority="2840">
      <formula>IF(AND(AL845&lt;0, RIGHT(TEXT(AL845,"0.#"),1)="."),TRUE,FALSE)</formula>
    </cfRule>
  </conditionalFormatting>
  <conditionalFormatting sqref="Y845:Y846">
    <cfRule type="expression" dxfId="2395" priority="2835">
      <formula>IF(RIGHT(TEXT(Y845,"0.#"),1)=".",FALSE,TRUE)</formula>
    </cfRule>
    <cfRule type="expression" dxfId="2394" priority="2836">
      <formula>IF(RIGHT(TEXT(Y845,"0.#"),1)=".",TRUE,FALSE)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9">
    <cfRule type="expression" dxfId="2075" priority="2089">
      <formula>IF(RIGHT(TEXT(Y879,"0.#"),1)=".",FALSE,TRUE)</formula>
    </cfRule>
    <cfRule type="expression" dxfId="2074" priority="2090">
      <formula>IF(RIGHT(TEXT(Y879,"0.#"),1)=".",TRUE,FALSE)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2">
    <cfRule type="expression" dxfId="2071" priority="2077">
      <formula>IF(RIGHT(TEXT(Y912,"0.#"),1)=".",FALSE,TRUE)</formula>
    </cfRule>
    <cfRule type="expression" dxfId="2070" priority="2078">
      <formula>IF(RIGHT(TEXT(Y912,"0.#"),1)=".",TRUE,FALSE)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5">
    <cfRule type="expression" dxfId="2067" priority="2065">
      <formula>IF(RIGHT(TEXT(Y945,"0.#"),1)=".",FALSE,TRUE)</formula>
    </cfRule>
    <cfRule type="expression" dxfId="2066" priority="2066">
      <formula>IF(RIGHT(TEXT(Y945,"0.#"),1)=".",TRUE,FALSE)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1012:Y1039">
    <cfRule type="expression" dxfId="2063" priority="2047">
      <formula>IF(RIGHT(TEXT(Y1012,"0.#"),1)=".",FALSE,TRUE)</formula>
    </cfRule>
    <cfRule type="expression" dxfId="2062" priority="2048">
      <formula>IF(RIGHT(TEXT(Y1012,"0.#"),1)=".",TRUE,FALSE)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0:AO907">
    <cfRule type="expression" dxfId="1981" priority="2097">
      <formula>IF(AND(AL880&gt;=0, RIGHT(TEXT(AL880,"0.#"),1)&lt;&gt;"."),TRUE,FALSE)</formula>
    </cfRule>
    <cfRule type="expression" dxfId="1980" priority="2098">
      <formula>IF(AND(AL880&gt;=0, RIGHT(TEXT(AL880,"0.#"),1)="."),TRUE,FALSE)</formula>
    </cfRule>
    <cfRule type="expression" dxfId="1979" priority="2099">
      <formula>IF(AND(AL880&lt;0, RIGHT(TEXT(AL880,"0.#"),1)&lt;&gt;"."),TRUE,FALSE)</formula>
    </cfRule>
    <cfRule type="expression" dxfId="1978" priority="2100">
      <formula>IF(AND(AL880&lt;0, RIGHT(TEXT(AL880,"0.#"),1)="."),TRUE,FALSE)</formula>
    </cfRule>
  </conditionalFormatting>
  <conditionalFormatting sqref="AL878:AO879">
    <cfRule type="expression" dxfId="1977" priority="2091">
      <formula>IF(AND(AL878&gt;=0, RIGHT(TEXT(AL878,"0.#"),1)&lt;&gt;"."),TRUE,FALSE)</formula>
    </cfRule>
    <cfRule type="expression" dxfId="1976" priority="2092">
      <formula>IF(AND(AL878&gt;=0, RIGHT(TEXT(AL878,"0.#"),1)="."),TRUE,FALSE)</formula>
    </cfRule>
    <cfRule type="expression" dxfId="1975" priority="2093">
      <formula>IF(AND(AL878&lt;0, RIGHT(TEXT(AL878,"0.#"),1)&lt;&gt;"."),TRUE,FALSE)</formula>
    </cfRule>
    <cfRule type="expression" dxfId="1974" priority="2094">
      <formula>IF(AND(AL878&lt;0, RIGHT(TEXT(AL878,"0.#"),1)="."),TRUE,FALSE)</formula>
    </cfRule>
  </conditionalFormatting>
  <conditionalFormatting sqref="AL913:AO940">
    <cfRule type="expression" dxfId="1973" priority="2085">
      <formula>IF(AND(AL913&gt;=0, RIGHT(TEXT(AL913,"0.#"),1)&lt;&gt;"."),TRUE,FALSE)</formula>
    </cfRule>
    <cfRule type="expression" dxfId="1972" priority="2086">
      <formula>IF(AND(AL913&gt;=0, RIGHT(TEXT(AL913,"0.#"),1)="."),TRUE,FALSE)</formula>
    </cfRule>
    <cfRule type="expression" dxfId="1971" priority="2087">
      <formula>IF(AND(AL913&lt;0, RIGHT(TEXT(AL913,"0.#"),1)&lt;&gt;"."),TRUE,FALSE)</formula>
    </cfRule>
    <cfRule type="expression" dxfId="1970" priority="2088">
      <formula>IF(AND(AL913&lt;0, RIGHT(TEXT(AL913,"0.#"),1)="."),TRUE,FALSE)</formula>
    </cfRule>
  </conditionalFormatting>
  <conditionalFormatting sqref="AL911:AO912">
    <cfRule type="expression" dxfId="1969" priority="2079">
      <formula>IF(AND(AL911&gt;=0, RIGHT(TEXT(AL911,"0.#"),1)&lt;&gt;"."),TRUE,FALSE)</formula>
    </cfRule>
    <cfRule type="expression" dxfId="1968" priority="2080">
      <formula>IF(AND(AL911&gt;=0, RIGHT(TEXT(AL911,"0.#"),1)="."),TRUE,FALSE)</formula>
    </cfRule>
    <cfRule type="expression" dxfId="1967" priority="2081">
      <formula>IF(AND(AL911&lt;0, RIGHT(TEXT(AL911,"0.#"),1)&lt;&gt;"."),TRUE,FALSE)</formula>
    </cfRule>
    <cfRule type="expression" dxfId="1966" priority="2082">
      <formula>IF(AND(AL911&lt;0, RIGHT(TEXT(AL911,"0.#"),1)="."),TRUE,FALSE)</formula>
    </cfRule>
  </conditionalFormatting>
  <conditionalFormatting sqref="AL946:AO973">
    <cfRule type="expression" dxfId="1965" priority="2073">
      <formula>IF(AND(AL946&gt;=0, RIGHT(TEXT(AL946,"0.#"),1)&lt;&gt;"."),TRUE,FALSE)</formula>
    </cfRule>
    <cfRule type="expression" dxfId="1964" priority="2074">
      <formula>IF(AND(AL946&gt;=0, RIGHT(TEXT(AL946,"0.#"),1)="."),TRUE,FALSE)</formula>
    </cfRule>
    <cfRule type="expression" dxfId="1963" priority="2075">
      <formula>IF(AND(AL946&lt;0, RIGHT(TEXT(AL946,"0.#"),1)&lt;&gt;"."),TRUE,FALSE)</formula>
    </cfRule>
    <cfRule type="expression" dxfId="1962" priority="2076">
      <formula>IF(AND(AL946&lt;0, RIGHT(TEXT(AL946,"0.#"),1)="."),TRUE,FALSE)</formula>
    </cfRule>
  </conditionalFormatting>
  <conditionalFormatting sqref="AL944:AO945">
    <cfRule type="expression" dxfId="1961" priority="2067">
      <formula>IF(AND(AL944&gt;=0, RIGHT(TEXT(AL944,"0.#"),1)&lt;&gt;"."),TRUE,FALSE)</formula>
    </cfRule>
    <cfRule type="expression" dxfId="1960" priority="2068">
      <formula>IF(AND(AL944&gt;=0, RIGHT(TEXT(AL944,"0.#"),1)="."),TRUE,FALSE)</formula>
    </cfRule>
    <cfRule type="expression" dxfId="1959" priority="2069">
      <formula>IF(AND(AL944&lt;0, RIGHT(TEXT(AL944,"0.#"),1)&lt;&gt;"."),TRUE,FALSE)</formula>
    </cfRule>
    <cfRule type="expression" dxfId="1958" priority="2070">
      <formula>IF(AND(AL944&lt;0, RIGHT(TEXT(AL944,"0.#"),1)="."),TRUE,FALSE)</formula>
    </cfRule>
  </conditionalFormatting>
  <conditionalFormatting sqref="AL979:AO1006">
    <cfRule type="expression" dxfId="1957" priority="2061">
      <formula>IF(AND(AL979&gt;=0, RIGHT(TEXT(AL979,"0.#"),1)&lt;&gt;"."),TRUE,FALSE)</formula>
    </cfRule>
    <cfRule type="expression" dxfId="1956" priority="2062">
      <formula>IF(AND(AL979&gt;=0, RIGHT(TEXT(AL979,"0.#"),1)="."),TRUE,FALSE)</formula>
    </cfRule>
    <cfRule type="expression" dxfId="1955" priority="2063">
      <formula>IF(AND(AL979&lt;0, RIGHT(TEXT(AL979,"0.#"),1)&lt;&gt;"."),TRUE,FALSE)</formula>
    </cfRule>
    <cfRule type="expression" dxfId="1954" priority="2064">
      <formula>IF(AND(AL979&lt;0, RIGHT(TEXT(AL979,"0.#"),1)="."),TRUE,FALSE)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117 AI117 AM117">
    <cfRule type="expression" dxfId="725" priority="25">
      <formula>IF(RIGHT(TEXT(AE117,"0.#"),1)=".",FALSE,TRUE)</formula>
    </cfRule>
    <cfRule type="expression" dxfId="724" priority="26">
      <formula>IF(RIGHT(TEXT(AE117,"0.#"),1)=".",TRUE,FALSE)</formula>
    </cfRule>
  </conditionalFormatting>
  <conditionalFormatting sqref="Y802">
    <cfRule type="expression" dxfId="723" priority="23">
      <formula>IF(RIGHT(TEXT(Y802,"0.#"),1)=".",FALSE,TRUE)</formula>
    </cfRule>
    <cfRule type="expression" dxfId="722" priority="24">
      <formula>IF(RIGHT(TEXT(Y802,"0.#"),1)=".",TRUE,FALSE)</formula>
    </cfRule>
  </conditionalFormatting>
  <conditionalFormatting sqref="AU802">
    <cfRule type="expression" dxfId="721" priority="21">
      <formula>IF(RIGHT(TEXT(AU802,"0.#"),1)=".",FALSE,TRUE)</formula>
    </cfRule>
    <cfRule type="expression" dxfId="720" priority="22">
      <formula>IF(RIGHT(TEXT(AU802,"0.#"),1)=".",TRUE,FALSE)</formula>
    </cfRule>
  </conditionalFormatting>
  <conditionalFormatting sqref="Y815">
    <cfRule type="expression" dxfId="719" priority="19">
      <formula>IF(RIGHT(TEXT(Y815,"0.#"),1)=".",FALSE,TRUE)</formula>
    </cfRule>
    <cfRule type="expression" dxfId="718" priority="20">
      <formula>IF(RIGHT(TEXT(Y815,"0.#"),1)=".",TRUE,FALSE)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Y911">
    <cfRule type="expression" dxfId="715" priority="15">
      <formula>IF(RIGHT(TEXT(Y911,"0.#"),1)=".",FALSE,TRUE)</formula>
    </cfRule>
    <cfRule type="expression" dxfId="714" priority="16">
      <formula>IF(RIGHT(TEXT(Y911,"0.#"),1)=".",TRUE,FALSE)</formula>
    </cfRule>
  </conditionalFormatting>
  <conditionalFormatting sqref="Y944">
    <cfRule type="expression" dxfId="713" priority="13">
      <formula>IF(RIGHT(TEXT(Y944,"0.#"),1)=".",FALSE,TRUE)</formula>
    </cfRule>
    <cfRule type="expression" dxfId="712" priority="14">
      <formula>IF(RIGHT(TEXT(Y944,"0.#"),1)=".",TRUE,FALSE)</formula>
    </cfRule>
  </conditionalFormatting>
  <conditionalFormatting sqref="Y977:Y978">
    <cfRule type="expression" dxfId="711" priority="7">
      <formula>IF(RIGHT(TEXT(Y977,"0.#"),1)=".",FALSE,TRUE)</formula>
    </cfRule>
    <cfRule type="expression" dxfId="710" priority="8">
      <formula>IF(RIGHT(TEXT(Y977,"0.#"),1)=".",TRUE,FALSE)</formula>
    </cfRule>
  </conditionalFormatting>
  <conditionalFormatting sqref="AL977:AO978">
    <cfRule type="expression" dxfId="709" priority="9">
      <formula>IF(AND(AL977&gt;=0, RIGHT(TEXT(AL977,"0.#"),1)&lt;&gt;"."),TRUE,FALSE)</formula>
    </cfRule>
    <cfRule type="expression" dxfId="708" priority="10">
      <formula>IF(AND(AL977&gt;=0, RIGHT(TEXT(AL977,"0.#"),1)="."),TRUE,FALSE)</formula>
    </cfRule>
    <cfRule type="expression" dxfId="707" priority="11">
      <formula>IF(AND(AL977&lt;0, RIGHT(TEXT(AL977,"0.#"),1)&lt;&gt;"."),TRUE,FALSE)</formula>
    </cfRule>
    <cfRule type="expression" dxfId="706" priority="12">
      <formula>IF(AND(AL977&lt;0, RIGHT(TEXT(AL977,"0.#"),1)="."),TRUE,FALSE)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45" max="49" man="1"/>
    <brk id="82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714</v>
      </c>
      <c r="R4" s="13" t="str">
        <f t="shared" si="3"/>
        <v>補助</v>
      </c>
      <c r="S4" s="13" t="str">
        <f t="shared" si="4"/>
        <v>補助</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補助</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346</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2"/>
      <c r="Z2" s="830"/>
      <c r="AA2" s="831"/>
      <c r="AB2" s="1026" t="s">
        <v>11</v>
      </c>
      <c r="AC2" s="1027"/>
      <c r="AD2" s="1028"/>
      <c r="AE2" s="1032" t="s">
        <v>388</v>
      </c>
      <c r="AF2" s="1032"/>
      <c r="AG2" s="1032"/>
      <c r="AH2" s="1032"/>
      <c r="AI2" s="1032" t="s">
        <v>410</v>
      </c>
      <c r="AJ2" s="1032"/>
      <c r="AK2" s="1032"/>
      <c r="AL2" s="561"/>
      <c r="AM2" s="1032" t="s">
        <v>507</v>
      </c>
      <c r="AN2" s="1032"/>
      <c r="AO2" s="1032"/>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3"/>
      <c r="Z3" s="1024"/>
      <c r="AA3" s="1025"/>
      <c r="AB3" s="1029"/>
      <c r="AC3" s="1030"/>
      <c r="AD3" s="1031"/>
      <c r="AE3" s="917"/>
      <c r="AF3" s="917"/>
      <c r="AG3" s="917"/>
      <c r="AH3" s="917"/>
      <c r="AI3" s="917"/>
      <c r="AJ3" s="917"/>
      <c r="AK3" s="917"/>
      <c r="AL3" s="412"/>
      <c r="AM3" s="917"/>
      <c r="AN3" s="917"/>
      <c r="AO3" s="917"/>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9"/>
      <c r="I4" s="999"/>
      <c r="J4" s="999"/>
      <c r="K4" s="999"/>
      <c r="L4" s="999"/>
      <c r="M4" s="999"/>
      <c r="N4" s="999"/>
      <c r="O4" s="1000"/>
      <c r="P4" s="108"/>
      <c r="Q4" s="1007"/>
      <c r="R4" s="1007"/>
      <c r="S4" s="1007"/>
      <c r="T4" s="1007"/>
      <c r="U4" s="1007"/>
      <c r="V4" s="1007"/>
      <c r="W4" s="1007"/>
      <c r="X4" s="1008"/>
      <c r="Y4" s="1017" t="s">
        <v>12</v>
      </c>
      <c r="Z4" s="1018"/>
      <c r="AA4" s="1019"/>
      <c r="AB4" s="465"/>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1"/>
      <c r="H5" s="1002"/>
      <c r="I5" s="1002"/>
      <c r="J5" s="1002"/>
      <c r="K5" s="1002"/>
      <c r="L5" s="1002"/>
      <c r="M5" s="1002"/>
      <c r="N5" s="1002"/>
      <c r="O5" s="1003"/>
      <c r="P5" s="1009"/>
      <c r="Q5" s="1009"/>
      <c r="R5" s="1009"/>
      <c r="S5" s="1009"/>
      <c r="T5" s="1009"/>
      <c r="U5" s="1009"/>
      <c r="V5" s="1009"/>
      <c r="W5" s="1009"/>
      <c r="X5" s="1010"/>
      <c r="Y5" s="451" t="s">
        <v>54</v>
      </c>
      <c r="Z5" s="1014"/>
      <c r="AA5" s="1015"/>
      <c r="AB5" s="527"/>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4"/>
      <c r="H6" s="1005"/>
      <c r="I6" s="1005"/>
      <c r="J6" s="1005"/>
      <c r="K6" s="1005"/>
      <c r="L6" s="1005"/>
      <c r="M6" s="1005"/>
      <c r="N6" s="1005"/>
      <c r="O6" s="1006"/>
      <c r="P6" s="1011"/>
      <c r="Q6" s="1011"/>
      <c r="R6" s="1011"/>
      <c r="S6" s="1011"/>
      <c r="T6" s="1011"/>
      <c r="U6" s="1011"/>
      <c r="V6" s="1011"/>
      <c r="W6" s="1011"/>
      <c r="X6" s="1012"/>
      <c r="Y6" s="1013" t="s">
        <v>13</v>
      </c>
      <c r="Z6" s="1014"/>
      <c r="AA6" s="1015"/>
      <c r="AB6" s="598"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346</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2"/>
      <c r="Z9" s="830"/>
      <c r="AA9" s="831"/>
      <c r="AB9" s="1026" t="s">
        <v>11</v>
      </c>
      <c r="AC9" s="1027"/>
      <c r="AD9" s="1028"/>
      <c r="AE9" s="1032" t="s">
        <v>388</v>
      </c>
      <c r="AF9" s="1032"/>
      <c r="AG9" s="1032"/>
      <c r="AH9" s="1032"/>
      <c r="AI9" s="1032" t="s">
        <v>410</v>
      </c>
      <c r="AJ9" s="1032"/>
      <c r="AK9" s="1032"/>
      <c r="AL9" s="561"/>
      <c r="AM9" s="1032" t="s">
        <v>507</v>
      </c>
      <c r="AN9" s="1032"/>
      <c r="AO9" s="1032"/>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3"/>
      <c r="Z10" s="1024"/>
      <c r="AA10" s="1025"/>
      <c r="AB10" s="1029"/>
      <c r="AC10" s="1030"/>
      <c r="AD10" s="1031"/>
      <c r="AE10" s="917"/>
      <c r="AF10" s="917"/>
      <c r="AG10" s="917"/>
      <c r="AH10" s="917"/>
      <c r="AI10" s="917"/>
      <c r="AJ10" s="917"/>
      <c r="AK10" s="917"/>
      <c r="AL10" s="412"/>
      <c r="AM10" s="917"/>
      <c r="AN10" s="917"/>
      <c r="AO10" s="917"/>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9"/>
      <c r="I11" s="999"/>
      <c r="J11" s="999"/>
      <c r="K11" s="999"/>
      <c r="L11" s="999"/>
      <c r="M11" s="999"/>
      <c r="N11" s="999"/>
      <c r="O11" s="1000"/>
      <c r="P11" s="108"/>
      <c r="Q11" s="1007"/>
      <c r="R11" s="1007"/>
      <c r="S11" s="1007"/>
      <c r="T11" s="1007"/>
      <c r="U11" s="1007"/>
      <c r="V11" s="1007"/>
      <c r="W11" s="1007"/>
      <c r="X11" s="1008"/>
      <c r="Y11" s="1017" t="s">
        <v>12</v>
      </c>
      <c r="Z11" s="1018"/>
      <c r="AA11" s="1019"/>
      <c r="AB11" s="465"/>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1"/>
      <c r="H12" s="1002"/>
      <c r="I12" s="1002"/>
      <c r="J12" s="1002"/>
      <c r="K12" s="1002"/>
      <c r="L12" s="1002"/>
      <c r="M12" s="1002"/>
      <c r="N12" s="1002"/>
      <c r="O12" s="1003"/>
      <c r="P12" s="1009"/>
      <c r="Q12" s="1009"/>
      <c r="R12" s="1009"/>
      <c r="S12" s="1009"/>
      <c r="T12" s="1009"/>
      <c r="U12" s="1009"/>
      <c r="V12" s="1009"/>
      <c r="W12" s="1009"/>
      <c r="X12" s="1010"/>
      <c r="Y12" s="451" t="s">
        <v>54</v>
      </c>
      <c r="Z12" s="1014"/>
      <c r="AA12" s="1015"/>
      <c r="AB12" s="527"/>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8"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346</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2"/>
      <c r="Z16" s="830"/>
      <c r="AA16" s="831"/>
      <c r="AB16" s="1026" t="s">
        <v>11</v>
      </c>
      <c r="AC16" s="1027"/>
      <c r="AD16" s="1028"/>
      <c r="AE16" s="1032" t="s">
        <v>388</v>
      </c>
      <c r="AF16" s="1032"/>
      <c r="AG16" s="1032"/>
      <c r="AH16" s="1032"/>
      <c r="AI16" s="1032" t="s">
        <v>410</v>
      </c>
      <c r="AJ16" s="1032"/>
      <c r="AK16" s="1032"/>
      <c r="AL16" s="561"/>
      <c r="AM16" s="1032" t="s">
        <v>507</v>
      </c>
      <c r="AN16" s="1032"/>
      <c r="AO16" s="1032"/>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3"/>
      <c r="Z17" s="1024"/>
      <c r="AA17" s="1025"/>
      <c r="AB17" s="1029"/>
      <c r="AC17" s="1030"/>
      <c r="AD17" s="1031"/>
      <c r="AE17" s="917"/>
      <c r="AF17" s="917"/>
      <c r="AG17" s="917"/>
      <c r="AH17" s="917"/>
      <c r="AI17" s="917"/>
      <c r="AJ17" s="917"/>
      <c r="AK17" s="917"/>
      <c r="AL17" s="412"/>
      <c r="AM17" s="917"/>
      <c r="AN17" s="917"/>
      <c r="AO17" s="917"/>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9"/>
      <c r="I18" s="999"/>
      <c r="J18" s="999"/>
      <c r="K18" s="999"/>
      <c r="L18" s="999"/>
      <c r="M18" s="999"/>
      <c r="N18" s="999"/>
      <c r="O18" s="1000"/>
      <c r="P18" s="108"/>
      <c r="Q18" s="1007"/>
      <c r="R18" s="1007"/>
      <c r="S18" s="1007"/>
      <c r="T18" s="1007"/>
      <c r="U18" s="1007"/>
      <c r="V18" s="1007"/>
      <c r="W18" s="1007"/>
      <c r="X18" s="1008"/>
      <c r="Y18" s="1017" t="s">
        <v>12</v>
      </c>
      <c r="Z18" s="1018"/>
      <c r="AA18" s="1019"/>
      <c r="AB18" s="465"/>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1"/>
      <c r="H19" s="1002"/>
      <c r="I19" s="1002"/>
      <c r="J19" s="1002"/>
      <c r="K19" s="1002"/>
      <c r="L19" s="1002"/>
      <c r="M19" s="1002"/>
      <c r="N19" s="1002"/>
      <c r="O19" s="1003"/>
      <c r="P19" s="1009"/>
      <c r="Q19" s="1009"/>
      <c r="R19" s="1009"/>
      <c r="S19" s="1009"/>
      <c r="T19" s="1009"/>
      <c r="U19" s="1009"/>
      <c r="V19" s="1009"/>
      <c r="W19" s="1009"/>
      <c r="X19" s="1010"/>
      <c r="Y19" s="451" t="s">
        <v>54</v>
      </c>
      <c r="Z19" s="1014"/>
      <c r="AA19" s="1015"/>
      <c r="AB19" s="527"/>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8"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346</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2"/>
      <c r="Z23" s="830"/>
      <c r="AA23" s="831"/>
      <c r="AB23" s="1026" t="s">
        <v>11</v>
      </c>
      <c r="AC23" s="1027"/>
      <c r="AD23" s="1028"/>
      <c r="AE23" s="1032" t="s">
        <v>388</v>
      </c>
      <c r="AF23" s="1032"/>
      <c r="AG23" s="1032"/>
      <c r="AH23" s="1032"/>
      <c r="AI23" s="1032" t="s">
        <v>410</v>
      </c>
      <c r="AJ23" s="1032"/>
      <c r="AK23" s="1032"/>
      <c r="AL23" s="561"/>
      <c r="AM23" s="1032" t="s">
        <v>507</v>
      </c>
      <c r="AN23" s="1032"/>
      <c r="AO23" s="1032"/>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3"/>
      <c r="Z24" s="1024"/>
      <c r="AA24" s="1025"/>
      <c r="AB24" s="1029"/>
      <c r="AC24" s="1030"/>
      <c r="AD24" s="1031"/>
      <c r="AE24" s="917"/>
      <c r="AF24" s="917"/>
      <c r="AG24" s="917"/>
      <c r="AH24" s="917"/>
      <c r="AI24" s="917"/>
      <c r="AJ24" s="917"/>
      <c r="AK24" s="917"/>
      <c r="AL24" s="412"/>
      <c r="AM24" s="917"/>
      <c r="AN24" s="917"/>
      <c r="AO24" s="917"/>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9"/>
      <c r="I25" s="999"/>
      <c r="J25" s="999"/>
      <c r="K25" s="999"/>
      <c r="L25" s="999"/>
      <c r="M25" s="999"/>
      <c r="N25" s="999"/>
      <c r="O25" s="1000"/>
      <c r="P25" s="108"/>
      <c r="Q25" s="1007"/>
      <c r="R25" s="1007"/>
      <c r="S25" s="1007"/>
      <c r="T25" s="1007"/>
      <c r="U25" s="1007"/>
      <c r="V25" s="1007"/>
      <c r="W25" s="1007"/>
      <c r="X25" s="1008"/>
      <c r="Y25" s="1017" t="s">
        <v>12</v>
      </c>
      <c r="Z25" s="1018"/>
      <c r="AA25" s="1019"/>
      <c r="AB25" s="465"/>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1"/>
      <c r="H26" s="1002"/>
      <c r="I26" s="1002"/>
      <c r="J26" s="1002"/>
      <c r="K26" s="1002"/>
      <c r="L26" s="1002"/>
      <c r="M26" s="1002"/>
      <c r="N26" s="1002"/>
      <c r="O26" s="1003"/>
      <c r="P26" s="1009"/>
      <c r="Q26" s="1009"/>
      <c r="R26" s="1009"/>
      <c r="S26" s="1009"/>
      <c r="T26" s="1009"/>
      <c r="U26" s="1009"/>
      <c r="V26" s="1009"/>
      <c r="W26" s="1009"/>
      <c r="X26" s="1010"/>
      <c r="Y26" s="451" t="s">
        <v>54</v>
      </c>
      <c r="Z26" s="1014"/>
      <c r="AA26" s="1015"/>
      <c r="AB26" s="527"/>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8"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346</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2"/>
      <c r="Z30" s="830"/>
      <c r="AA30" s="831"/>
      <c r="AB30" s="1026" t="s">
        <v>11</v>
      </c>
      <c r="AC30" s="1027"/>
      <c r="AD30" s="1028"/>
      <c r="AE30" s="1032" t="s">
        <v>388</v>
      </c>
      <c r="AF30" s="1032"/>
      <c r="AG30" s="1032"/>
      <c r="AH30" s="1032"/>
      <c r="AI30" s="1032" t="s">
        <v>410</v>
      </c>
      <c r="AJ30" s="1032"/>
      <c r="AK30" s="1032"/>
      <c r="AL30" s="561"/>
      <c r="AM30" s="1032" t="s">
        <v>507</v>
      </c>
      <c r="AN30" s="1032"/>
      <c r="AO30" s="1032"/>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3"/>
      <c r="Z31" s="1024"/>
      <c r="AA31" s="1025"/>
      <c r="AB31" s="1029"/>
      <c r="AC31" s="1030"/>
      <c r="AD31" s="1031"/>
      <c r="AE31" s="917"/>
      <c r="AF31" s="917"/>
      <c r="AG31" s="917"/>
      <c r="AH31" s="917"/>
      <c r="AI31" s="917"/>
      <c r="AJ31" s="917"/>
      <c r="AK31" s="917"/>
      <c r="AL31" s="412"/>
      <c r="AM31" s="917"/>
      <c r="AN31" s="917"/>
      <c r="AO31" s="917"/>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9"/>
      <c r="I32" s="999"/>
      <c r="J32" s="999"/>
      <c r="K32" s="999"/>
      <c r="L32" s="999"/>
      <c r="M32" s="999"/>
      <c r="N32" s="999"/>
      <c r="O32" s="1000"/>
      <c r="P32" s="108"/>
      <c r="Q32" s="1007"/>
      <c r="R32" s="1007"/>
      <c r="S32" s="1007"/>
      <c r="T32" s="1007"/>
      <c r="U32" s="1007"/>
      <c r="V32" s="1007"/>
      <c r="W32" s="1007"/>
      <c r="X32" s="1008"/>
      <c r="Y32" s="1017" t="s">
        <v>12</v>
      </c>
      <c r="Z32" s="1018"/>
      <c r="AA32" s="1019"/>
      <c r="AB32" s="465"/>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1"/>
      <c r="H33" s="1002"/>
      <c r="I33" s="1002"/>
      <c r="J33" s="1002"/>
      <c r="K33" s="1002"/>
      <c r="L33" s="1002"/>
      <c r="M33" s="1002"/>
      <c r="N33" s="1002"/>
      <c r="O33" s="1003"/>
      <c r="P33" s="1009"/>
      <c r="Q33" s="1009"/>
      <c r="R33" s="1009"/>
      <c r="S33" s="1009"/>
      <c r="T33" s="1009"/>
      <c r="U33" s="1009"/>
      <c r="V33" s="1009"/>
      <c r="W33" s="1009"/>
      <c r="X33" s="1010"/>
      <c r="Y33" s="451" t="s">
        <v>54</v>
      </c>
      <c r="Z33" s="1014"/>
      <c r="AA33" s="1015"/>
      <c r="AB33" s="527"/>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8"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346</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2"/>
      <c r="Z37" s="830"/>
      <c r="AA37" s="831"/>
      <c r="AB37" s="1026" t="s">
        <v>11</v>
      </c>
      <c r="AC37" s="1027"/>
      <c r="AD37" s="1028"/>
      <c r="AE37" s="1032" t="s">
        <v>388</v>
      </c>
      <c r="AF37" s="1032"/>
      <c r="AG37" s="1032"/>
      <c r="AH37" s="1032"/>
      <c r="AI37" s="1032" t="s">
        <v>410</v>
      </c>
      <c r="AJ37" s="1032"/>
      <c r="AK37" s="1032"/>
      <c r="AL37" s="561"/>
      <c r="AM37" s="1032" t="s">
        <v>507</v>
      </c>
      <c r="AN37" s="1032"/>
      <c r="AO37" s="1032"/>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3"/>
      <c r="Z38" s="1024"/>
      <c r="AA38" s="1025"/>
      <c r="AB38" s="1029"/>
      <c r="AC38" s="1030"/>
      <c r="AD38" s="1031"/>
      <c r="AE38" s="917"/>
      <c r="AF38" s="917"/>
      <c r="AG38" s="917"/>
      <c r="AH38" s="917"/>
      <c r="AI38" s="917"/>
      <c r="AJ38" s="917"/>
      <c r="AK38" s="917"/>
      <c r="AL38" s="412"/>
      <c r="AM38" s="917"/>
      <c r="AN38" s="917"/>
      <c r="AO38" s="917"/>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9"/>
      <c r="I39" s="999"/>
      <c r="J39" s="999"/>
      <c r="K39" s="999"/>
      <c r="L39" s="999"/>
      <c r="M39" s="999"/>
      <c r="N39" s="999"/>
      <c r="O39" s="1000"/>
      <c r="P39" s="108"/>
      <c r="Q39" s="1007"/>
      <c r="R39" s="1007"/>
      <c r="S39" s="1007"/>
      <c r="T39" s="1007"/>
      <c r="U39" s="1007"/>
      <c r="V39" s="1007"/>
      <c r="W39" s="1007"/>
      <c r="X39" s="1008"/>
      <c r="Y39" s="1017" t="s">
        <v>12</v>
      </c>
      <c r="Z39" s="1018"/>
      <c r="AA39" s="1019"/>
      <c r="AB39" s="465"/>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1"/>
      <c r="H40" s="1002"/>
      <c r="I40" s="1002"/>
      <c r="J40" s="1002"/>
      <c r="K40" s="1002"/>
      <c r="L40" s="1002"/>
      <c r="M40" s="1002"/>
      <c r="N40" s="1002"/>
      <c r="O40" s="1003"/>
      <c r="P40" s="1009"/>
      <c r="Q40" s="1009"/>
      <c r="R40" s="1009"/>
      <c r="S40" s="1009"/>
      <c r="T40" s="1009"/>
      <c r="U40" s="1009"/>
      <c r="V40" s="1009"/>
      <c r="W40" s="1009"/>
      <c r="X40" s="1010"/>
      <c r="Y40" s="451" t="s">
        <v>54</v>
      </c>
      <c r="Z40" s="1014"/>
      <c r="AA40" s="1015"/>
      <c r="AB40" s="527"/>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8"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346</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2"/>
      <c r="Z44" s="830"/>
      <c r="AA44" s="831"/>
      <c r="AB44" s="1026" t="s">
        <v>11</v>
      </c>
      <c r="AC44" s="1027"/>
      <c r="AD44" s="1028"/>
      <c r="AE44" s="1032" t="s">
        <v>388</v>
      </c>
      <c r="AF44" s="1032"/>
      <c r="AG44" s="1032"/>
      <c r="AH44" s="1032"/>
      <c r="AI44" s="1032" t="s">
        <v>410</v>
      </c>
      <c r="AJ44" s="1032"/>
      <c r="AK44" s="1032"/>
      <c r="AL44" s="561"/>
      <c r="AM44" s="1032" t="s">
        <v>507</v>
      </c>
      <c r="AN44" s="1032"/>
      <c r="AO44" s="1032"/>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3"/>
      <c r="Z45" s="1024"/>
      <c r="AA45" s="1025"/>
      <c r="AB45" s="1029"/>
      <c r="AC45" s="1030"/>
      <c r="AD45" s="1031"/>
      <c r="AE45" s="917"/>
      <c r="AF45" s="917"/>
      <c r="AG45" s="917"/>
      <c r="AH45" s="917"/>
      <c r="AI45" s="917"/>
      <c r="AJ45" s="917"/>
      <c r="AK45" s="917"/>
      <c r="AL45" s="412"/>
      <c r="AM45" s="917"/>
      <c r="AN45" s="917"/>
      <c r="AO45" s="917"/>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9"/>
      <c r="I46" s="999"/>
      <c r="J46" s="999"/>
      <c r="K46" s="999"/>
      <c r="L46" s="999"/>
      <c r="M46" s="999"/>
      <c r="N46" s="999"/>
      <c r="O46" s="1000"/>
      <c r="P46" s="108"/>
      <c r="Q46" s="1007"/>
      <c r="R46" s="1007"/>
      <c r="S46" s="1007"/>
      <c r="T46" s="1007"/>
      <c r="U46" s="1007"/>
      <c r="V46" s="1007"/>
      <c r="W46" s="1007"/>
      <c r="X46" s="1008"/>
      <c r="Y46" s="1017" t="s">
        <v>12</v>
      </c>
      <c r="Z46" s="1018"/>
      <c r="AA46" s="1019"/>
      <c r="AB46" s="465"/>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1"/>
      <c r="H47" s="1002"/>
      <c r="I47" s="1002"/>
      <c r="J47" s="1002"/>
      <c r="K47" s="1002"/>
      <c r="L47" s="1002"/>
      <c r="M47" s="1002"/>
      <c r="N47" s="1002"/>
      <c r="O47" s="1003"/>
      <c r="P47" s="1009"/>
      <c r="Q47" s="1009"/>
      <c r="R47" s="1009"/>
      <c r="S47" s="1009"/>
      <c r="T47" s="1009"/>
      <c r="U47" s="1009"/>
      <c r="V47" s="1009"/>
      <c r="W47" s="1009"/>
      <c r="X47" s="1010"/>
      <c r="Y47" s="451" t="s">
        <v>54</v>
      </c>
      <c r="Z47" s="1014"/>
      <c r="AA47" s="1015"/>
      <c r="AB47" s="527"/>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8"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346</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2"/>
      <c r="Z51" s="830"/>
      <c r="AA51" s="831"/>
      <c r="AB51" s="561" t="s">
        <v>11</v>
      </c>
      <c r="AC51" s="1027"/>
      <c r="AD51" s="1028"/>
      <c r="AE51" s="1032" t="s">
        <v>388</v>
      </c>
      <c r="AF51" s="1032"/>
      <c r="AG51" s="1032"/>
      <c r="AH51" s="1032"/>
      <c r="AI51" s="1032" t="s">
        <v>410</v>
      </c>
      <c r="AJ51" s="1032"/>
      <c r="AK51" s="1032"/>
      <c r="AL51" s="561"/>
      <c r="AM51" s="1032" t="s">
        <v>507</v>
      </c>
      <c r="AN51" s="1032"/>
      <c r="AO51" s="1032"/>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3"/>
      <c r="Z52" s="1024"/>
      <c r="AA52" s="1025"/>
      <c r="AB52" s="1029"/>
      <c r="AC52" s="1030"/>
      <c r="AD52" s="1031"/>
      <c r="AE52" s="917"/>
      <c r="AF52" s="917"/>
      <c r="AG52" s="917"/>
      <c r="AH52" s="917"/>
      <c r="AI52" s="917"/>
      <c r="AJ52" s="917"/>
      <c r="AK52" s="917"/>
      <c r="AL52" s="412"/>
      <c r="AM52" s="917"/>
      <c r="AN52" s="917"/>
      <c r="AO52" s="917"/>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9"/>
      <c r="I53" s="999"/>
      <c r="J53" s="999"/>
      <c r="K53" s="999"/>
      <c r="L53" s="999"/>
      <c r="M53" s="999"/>
      <c r="N53" s="999"/>
      <c r="O53" s="1000"/>
      <c r="P53" s="108"/>
      <c r="Q53" s="1007"/>
      <c r="R53" s="1007"/>
      <c r="S53" s="1007"/>
      <c r="T53" s="1007"/>
      <c r="U53" s="1007"/>
      <c r="V53" s="1007"/>
      <c r="W53" s="1007"/>
      <c r="X53" s="1008"/>
      <c r="Y53" s="1017" t="s">
        <v>12</v>
      </c>
      <c r="Z53" s="1018"/>
      <c r="AA53" s="1019"/>
      <c r="AB53" s="465"/>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1"/>
      <c r="H54" s="1002"/>
      <c r="I54" s="1002"/>
      <c r="J54" s="1002"/>
      <c r="K54" s="1002"/>
      <c r="L54" s="1002"/>
      <c r="M54" s="1002"/>
      <c r="N54" s="1002"/>
      <c r="O54" s="1003"/>
      <c r="P54" s="1009"/>
      <c r="Q54" s="1009"/>
      <c r="R54" s="1009"/>
      <c r="S54" s="1009"/>
      <c r="T54" s="1009"/>
      <c r="U54" s="1009"/>
      <c r="V54" s="1009"/>
      <c r="W54" s="1009"/>
      <c r="X54" s="1010"/>
      <c r="Y54" s="451" t="s">
        <v>54</v>
      </c>
      <c r="Z54" s="1014"/>
      <c r="AA54" s="1015"/>
      <c r="AB54" s="527"/>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8"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346</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2"/>
      <c r="Z58" s="830"/>
      <c r="AA58" s="831"/>
      <c r="AB58" s="1026" t="s">
        <v>11</v>
      </c>
      <c r="AC58" s="1027"/>
      <c r="AD58" s="1028"/>
      <c r="AE58" s="1032" t="s">
        <v>388</v>
      </c>
      <c r="AF58" s="1032"/>
      <c r="AG58" s="1032"/>
      <c r="AH58" s="1032"/>
      <c r="AI58" s="1032" t="s">
        <v>410</v>
      </c>
      <c r="AJ58" s="1032"/>
      <c r="AK58" s="1032"/>
      <c r="AL58" s="561"/>
      <c r="AM58" s="1032" t="s">
        <v>507</v>
      </c>
      <c r="AN58" s="1032"/>
      <c r="AO58" s="1032"/>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3"/>
      <c r="Z59" s="1024"/>
      <c r="AA59" s="1025"/>
      <c r="AB59" s="1029"/>
      <c r="AC59" s="1030"/>
      <c r="AD59" s="1031"/>
      <c r="AE59" s="917"/>
      <c r="AF59" s="917"/>
      <c r="AG59" s="917"/>
      <c r="AH59" s="917"/>
      <c r="AI59" s="917"/>
      <c r="AJ59" s="917"/>
      <c r="AK59" s="917"/>
      <c r="AL59" s="412"/>
      <c r="AM59" s="917"/>
      <c r="AN59" s="917"/>
      <c r="AO59" s="917"/>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9"/>
      <c r="I60" s="999"/>
      <c r="J60" s="999"/>
      <c r="K60" s="999"/>
      <c r="L60" s="999"/>
      <c r="M60" s="999"/>
      <c r="N60" s="999"/>
      <c r="O60" s="1000"/>
      <c r="P60" s="108"/>
      <c r="Q60" s="1007"/>
      <c r="R60" s="1007"/>
      <c r="S60" s="1007"/>
      <c r="T60" s="1007"/>
      <c r="U60" s="1007"/>
      <c r="V60" s="1007"/>
      <c r="W60" s="1007"/>
      <c r="X60" s="1008"/>
      <c r="Y60" s="1017" t="s">
        <v>12</v>
      </c>
      <c r="Z60" s="1018"/>
      <c r="AA60" s="1019"/>
      <c r="AB60" s="465"/>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1"/>
      <c r="H61" s="1002"/>
      <c r="I61" s="1002"/>
      <c r="J61" s="1002"/>
      <c r="K61" s="1002"/>
      <c r="L61" s="1002"/>
      <c r="M61" s="1002"/>
      <c r="N61" s="1002"/>
      <c r="O61" s="1003"/>
      <c r="P61" s="1009"/>
      <c r="Q61" s="1009"/>
      <c r="R61" s="1009"/>
      <c r="S61" s="1009"/>
      <c r="T61" s="1009"/>
      <c r="U61" s="1009"/>
      <c r="V61" s="1009"/>
      <c r="W61" s="1009"/>
      <c r="X61" s="1010"/>
      <c r="Y61" s="451" t="s">
        <v>54</v>
      </c>
      <c r="Z61" s="1014"/>
      <c r="AA61" s="1015"/>
      <c r="AB61" s="527"/>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8"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346</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2"/>
      <c r="Z65" s="830"/>
      <c r="AA65" s="831"/>
      <c r="AB65" s="1026" t="s">
        <v>11</v>
      </c>
      <c r="AC65" s="1027"/>
      <c r="AD65" s="1028"/>
      <c r="AE65" s="1032" t="s">
        <v>388</v>
      </c>
      <c r="AF65" s="1032"/>
      <c r="AG65" s="1032"/>
      <c r="AH65" s="1032"/>
      <c r="AI65" s="1032" t="s">
        <v>410</v>
      </c>
      <c r="AJ65" s="1032"/>
      <c r="AK65" s="1032"/>
      <c r="AL65" s="561"/>
      <c r="AM65" s="1032" t="s">
        <v>507</v>
      </c>
      <c r="AN65" s="1032"/>
      <c r="AO65" s="1032"/>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3"/>
      <c r="Z66" s="1024"/>
      <c r="AA66" s="1025"/>
      <c r="AB66" s="1029"/>
      <c r="AC66" s="1030"/>
      <c r="AD66" s="1031"/>
      <c r="AE66" s="917"/>
      <c r="AF66" s="917"/>
      <c r="AG66" s="917"/>
      <c r="AH66" s="917"/>
      <c r="AI66" s="917"/>
      <c r="AJ66" s="917"/>
      <c r="AK66" s="917"/>
      <c r="AL66" s="412"/>
      <c r="AM66" s="917"/>
      <c r="AN66" s="917"/>
      <c r="AO66" s="917"/>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9"/>
      <c r="I67" s="999"/>
      <c r="J67" s="999"/>
      <c r="K67" s="999"/>
      <c r="L67" s="999"/>
      <c r="M67" s="999"/>
      <c r="N67" s="999"/>
      <c r="O67" s="1000"/>
      <c r="P67" s="108"/>
      <c r="Q67" s="1007"/>
      <c r="R67" s="1007"/>
      <c r="S67" s="1007"/>
      <c r="T67" s="1007"/>
      <c r="U67" s="1007"/>
      <c r="V67" s="1007"/>
      <c r="W67" s="1007"/>
      <c r="X67" s="1008"/>
      <c r="Y67" s="1017" t="s">
        <v>12</v>
      </c>
      <c r="Z67" s="1018"/>
      <c r="AA67" s="1019"/>
      <c r="AB67" s="465"/>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1"/>
      <c r="H68" s="1002"/>
      <c r="I68" s="1002"/>
      <c r="J68" s="1002"/>
      <c r="K68" s="1002"/>
      <c r="L68" s="1002"/>
      <c r="M68" s="1002"/>
      <c r="N68" s="1002"/>
      <c r="O68" s="1003"/>
      <c r="P68" s="1009"/>
      <c r="Q68" s="1009"/>
      <c r="R68" s="1009"/>
      <c r="S68" s="1009"/>
      <c r="T68" s="1009"/>
      <c r="U68" s="1009"/>
      <c r="V68" s="1009"/>
      <c r="W68" s="1009"/>
      <c r="X68" s="1010"/>
      <c r="Y68" s="451" t="s">
        <v>54</v>
      </c>
      <c r="Z68" s="1014"/>
      <c r="AA68" s="1015"/>
      <c r="AB68" s="527"/>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4"/>
      <c r="H69" s="1005"/>
      <c r="I69" s="1005"/>
      <c r="J69" s="1005"/>
      <c r="K69" s="1005"/>
      <c r="L69" s="1005"/>
      <c r="M69" s="1005"/>
      <c r="N69" s="1005"/>
      <c r="O69" s="1006"/>
      <c r="P69" s="1011"/>
      <c r="Q69" s="1011"/>
      <c r="R69" s="1011"/>
      <c r="S69" s="1011"/>
      <c r="T69" s="1011"/>
      <c r="U69" s="1011"/>
      <c r="V69" s="1011"/>
      <c r="W69" s="1011"/>
      <c r="X69" s="1012"/>
      <c r="Y69" s="451" t="s">
        <v>13</v>
      </c>
      <c r="Z69" s="1014"/>
      <c r="AA69" s="1015"/>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9" t="s">
        <v>364</v>
      </c>
      <c r="H2" s="600"/>
      <c r="I2" s="600"/>
      <c r="J2" s="600"/>
      <c r="K2" s="600"/>
      <c r="L2" s="600"/>
      <c r="M2" s="600"/>
      <c r="N2" s="600"/>
      <c r="O2" s="600"/>
      <c r="P2" s="600"/>
      <c r="Q2" s="600"/>
      <c r="R2" s="600"/>
      <c r="S2" s="600"/>
      <c r="T2" s="600"/>
      <c r="U2" s="600"/>
      <c r="V2" s="600"/>
      <c r="W2" s="600"/>
      <c r="X2" s="600"/>
      <c r="Y2" s="600"/>
      <c r="Z2" s="600"/>
      <c r="AA2" s="600"/>
      <c r="AB2" s="601"/>
      <c r="AC2" s="599" t="s">
        <v>366</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5"/>
      <c r="B4" s="1046"/>
      <c r="C4" s="1046"/>
      <c r="D4" s="1046"/>
      <c r="E4" s="1046"/>
      <c r="F4" s="1047"/>
      <c r="G4" s="674"/>
      <c r="H4" s="675"/>
      <c r="I4" s="675"/>
      <c r="J4" s="675"/>
      <c r="K4" s="676"/>
      <c r="L4" s="668"/>
      <c r="M4" s="669"/>
      <c r="N4" s="669"/>
      <c r="O4" s="669"/>
      <c r="P4" s="669"/>
      <c r="Q4" s="669"/>
      <c r="R4" s="669"/>
      <c r="S4" s="669"/>
      <c r="T4" s="669"/>
      <c r="U4" s="669"/>
      <c r="V4" s="669"/>
      <c r="W4" s="669"/>
      <c r="X4" s="670"/>
      <c r="Y4" s="387"/>
      <c r="Z4" s="388"/>
      <c r="AA4" s="388"/>
      <c r="AB4" s="806"/>
      <c r="AC4" s="674"/>
      <c r="AD4" s="675"/>
      <c r="AE4" s="675"/>
      <c r="AF4" s="675"/>
      <c r="AG4" s="676"/>
      <c r="AH4" s="668"/>
      <c r="AI4" s="669"/>
      <c r="AJ4" s="669"/>
      <c r="AK4" s="669"/>
      <c r="AL4" s="669"/>
      <c r="AM4" s="669"/>
      <c r="AN4" s="669"/>
      <c r="AO4" s="669"/>
      <c r="AP4" s="669"/>
      <c r="AQ4" s="669"/>
      <c r="AR4" s="669"/>
      <c r="AS4" s="669"/>
      <c r="AT4" s="670"/>
      <c r="AU4" s="387"/>
      <c r="AV4" s="388"/>
      <c r="AW4" s="388"/>
      <c r="AX4" s="389"/>
      <c r="AY4" s="34">
        <f t="shared" ref="AY4:AY14" si="0">$AY$2</f>
        <v>0</v>
      </c>
    </row>
    <row r="5" spans="1:51" ht="24.75" customHeight="1" x14ac:dyDescent="0.15">
      <c r="A5" s="1045"/>
      <c r="B5" s="1046"/>
      <c r="C5" s="1046"/>
      <c r="D5" s="1046"/>
      <c r="E5" s="1046"/>
      <c r="F5" s="1047"/>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5"/>
      <c r="B6" s="1046"/>
      <c r="C6" s="1046"/>
      <c r="D6" s="1046"/>
      <c r="E6" s="1046"/>
      <c r="F6" s="1047"/>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5"/>
      <c r="B7" s="1046"/>
      <c r="C7" s="1046"/>
      <c r="D7" s="1046"/>
      <c r="E7" s="1046"/>
      <c r="F7" s="1047"/>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5"/>
      <c r="B8" s="1046"/>
      <c r="C8" s="1046"/>
      <c r="D8" s="1046"/>
      <c r="E8" s="1046"/>
      <c r="F8" s="104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5"/>
      <c r="B9" s="1046"/>
      <c r="C9" s="1046"/>
      <c r="D9" s="1046"/>
      <c r="E9" s="1046"/>
      <c r="F9" s="104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5"/>
      <c r="B10" s="1046"/>
      <c r="C10" s="1046"/>
      <c r="D10" s="1046"/>
      <c r="E10" s="1046"/>
      <c r="F10" s="104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5"/>
      <c r="B11" s="1046"/>
      <c r="C11" s="1046"/>
      <c r="D11" s="1046"/>
      <c r="E11" s="1046"/>
      <c r="F11" s="104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5"/>
      <c r="B12" s="1046"/>
      <c r="C12" s="1046"/>
      <c r="D12" s="1046"/>
      <c r="E12" s="1046"/>
      <c r="F12" s="104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5"/>
      <c r="B13" s="1046"/>
      <c r="C13" s="1046"/>
      <c r="D13" s="1046"/>
      <c r="E13" s="1046"/>
      <c r="F13" s="104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5"/>
      <c r="B16" s="1046"/>
      <c r="C16" s="1046"/>
      <c r="D16" s="1046"/>
      <c r="E16" s="1046"/>
      <c r="F16" s="1047"/>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5"/>
      <c r="B17" s="1046"/>
      <c r="C17" s="1046"/>
      <c r="D17" s="1046"/>
      <c r="E17" s="1046"/>
      <c r="F17" s="1047"/>
      <c r="G17" s="674"/>
      <c r="H17" s="675"/>
      <c r="I17" s="675"/>
      <c r="J17" s="675"/>
      <c r="K17" s="676"/>
      <c r="L17" s="668"/>
      <c r="M17" s="669"/>
      <c r="N17" s="669"/>
      <c r="O17" s="669"/>
      <c r="P17" s="669"/>
      <c r="Q17" s="669"/>
      <c r="R17" s="669"/>
      <c r="S17" s="669"/>
      <c r="T17" s="669"/>
      <c r="U17" s="669"/>
      <c r="V17" s="669"/>
      <c r="W17" s="669"/>
      <c r="X17" s="670"/>
      <c r="Y17" s="387"/>
      <c r="Z17" s="388"/>
      <c r="AA17" s="388"/>
      <c r="AB17" s="806"/>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c r="AY17" s="34">
        <f t="shared" ref="AY17:AY27" si="1">$AY$15</f>
        <v>0</v>
      </c>
    </row>
    <row r="18" spans="1:51" ht="24.75" customHeight="1" x14ac:dyDescent="0.15">
      <c r="A18" s="1045"/>
      <c r="B18" s="1046"/>
      <c r="C18" s="1046"/>
      <c r="D18" s="1046"/>
      <c r="E18" s="1046"/>
      <c r="F18" s="1047"/>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5"/>
      <c r="B19" s="1046"/>
      <c r="C19" s="1046"/>
      <c r="D19" s="1046"/>
      <c r="E19" s="1046"/>
      <c r="F19" s="1047"/>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5"/>
      <c r="B20" s="1046"/>
      <c r="C20" s="1046"/>
      <c r="D20" s="1046"/>
      <c r="E20" s="1046"/>
      <c r="F20" s="1047"/>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5"/>
      <c r="B21" s="1046"/>
      <c r="C21" s="1046"/>
      <c r="D21" s="1046"/>
      <c r="E21" s="1046"/>
      <c r="F21" s="104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5"/>
      <c r="B22" s="1046"/>
      <c r="C22" s="1046"/>
      <c r="D22" s="1046"/>
      <c r="E22" s="1046"/>
      <c r="F22" s="104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5"/>
      <c r="B23" s="1046"/>
      <c r="C23" s="1046"/>
      <c r="D23" s="1046"/>
      <c r="E23" s="1046"/>
      <c r="F23" s="104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5"/>
      <c r="B24" s="1046"/>
      <c r="C24" s="1046"/>
      <c r="D24" s="1046"/>
      <c r="E24" s="1046"/>
      <c r="F24" s="104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5"/>
      <c r="B25" s="1046"/>
      <c r="C25" s="1046"/>
      <c r="D25" s="1046"/>
      <c r="E25" s="1046"/>
      <c r="F25" s="104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5"/>
      <c r="B26" s="1046"/>
      <c r="C26" s="1046"/>
      <c r="D26" s="1046"/>
      <c r="E26" s="1046"/>
      <c r="F26" s="104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5"/>
      <c r="B29" s="1046"/>
      <c r="C29" s="1046"/>
      <c r="D29" s="1046"/>
      <c r="E29" s="1046"/>
      <c r="F29" s="1047"/>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5"/>
      <c r="B30" s="1046"/>
      <c r="C30" s="1046"/>
      <c r="D30" s="1046"/>
      <c r="E30" s="1046"/>
      <c r="F30" s="1047"/>
      <c r="G30" s="674"/>
      <c r="H30" s="675"/>
      <c r="I30" s="675"/>
      <c r="J30" s="675"/>
      <c r="K30" s="676"/>
      <c r="L30" s="668"/>
      <c r="M30" s="669"/>
      <c r="N30" s="669"/>
      <c r="O30" s="669"/>
      <c r="P30" s="669"/>
      <c r="Q30" s="669"/>
      <c r="R30" s="669"/>
      <c r="S30" s="669"/>
      <c r="T30" s="669"/>
      <c r="U30" s="669"/>
      <c r="V30" s="669"/>
      <c r="W30" s="669"/>
      <c r="X30" s="670"/>
      <c r="Y30" s="387"/>
      <c r="Z30" s="388"/>
      <c r="AA30" s="388"/>
      <c r="AB30" s="806"/>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c r="AY30" s="34">
        <f t="shared" ref="AY30:AY40" si="2">$AY$28</f>
        <v>0</v>
      </c>
    </row>
    <row r="31" spans="1:51" ht="24.75" customHeight="1" x14ac:dyDescent="0.15">
      <c r="A31" s="1045"/>
      <c r="B31" s="1046"/>
      <c r="C31" s="1046"/>
      <c r="D31" s="1046"/>
      <c r="E31" s="1046"/>
      <c r="F31" s="104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5"/>
      <c r="B32" s="1046"/>
      <c r="C32" s="1046"/>
      <c r="D32" s="1046"/>
      <c r="E32" s="1046"/>
      <c r="F32" s="104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5"/>
      <c r="B33" s="1046"/>
      <c r="C33" s="1046"/>
      <c r="D33" s="1046"/>
      <c r="E33" s="1046"/>
      <c r="F33" s="104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5"/>
      <c r="B34" s="1046"/>
      <c r="C34" s="1046"/>
      <c r="D34" s="1046"/>
      <c r="E34" s="1046"/>
      <c r="F34" s="104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5"/>
      <c r="B35" s="1046"/>
      <c r="C35" s="1046"/>
      <c r="D35" s="1046"/>
      <c r="E35" s="1046"/>
      <c r="F35" s="104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5"/>
      <c r="B36" s="1046"/>
      <c r="C36" s="1046"/>
      <c r="D36" s="1046"/>
      <c r="E36" s="1046"/>
      <c r="F36" s="104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5"/>
      <c r="B37" s="1046"/>
      <c r="C37" s="1046"/>
      <c r="D37" s="1046"/>
      <c r="E37" s="1046"/>
      <c r="F37" s="104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5"/>
      <c r="B38" s="1046"/>
      <c r="C38" s="1046"/>
      <c r="D38" s="1046"/>
      <c r="E38" s="1046"/>
      <c r="F38" s="104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5"/>
      <c r="B39" s="1046"/>
      <c r="C39" s="1046"/>
      <c r="D39" s="1046"/>
      <c r="E39" s="1046"/>
      <c r="F39" s="104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5"/>
      <c r="B42" s="1046"/>
      <c r="C42" s="1046"/>
      <c r="D42" s="1046"/>
      <c r="E42" s="1046"/>
      <c r="F42" s="1047"/>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5"/>
      <c r="B43" s="1046"/>
      <c r="C43" s="1046"/>
      <c r="D43" s="1046"/>
      <c r="E43" s="1046"/>
      <c r="F43" s="1047"/>
      <c r="G43" s="674"/>
      <c r="H43" s="675"/>
      <c r="I43" s="675"/>
      <c r="J43" s="675"/>
      <c r="K43" s="676"/>
      <c r="L43" s="668"/>
      <c r="M43" s="669"/>
      <c r="N43" s="669"/>
      <c r="O43" s="669"/>
      <c r="P43" s="669"/>
      <c r="Q43" s="669"/>
      <c r="R43" s="669"/>
      <c r="S43" s="669"/>
      <c r="T43" s="669"/>
      <c r="U43" s="669"/>
      <c r="V43" s="669"/>
      <c r="W43" s="669"/>
      <c r="X43" s="670"/>
      <c r="Y43" s="387"/>
      <c r="Z43" s="388"/>
      <c r="AA43" s="388"/>
      <c r="AB43" s="806"/>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c r="AY43" s="34">
        <f t="shared" ref="AY43:AY53" si="3">$AY$41</f>
        <v>0</v>
      </c>
    </row>
    <row r="44" spans="1:51" ht="24.75" customHeight="1" x14ac:dyDescent="0.15">
      <c r="A44" s="1045"/>
      <c r="B44" s="1046"/>
      <c r="C44" s="1046"/>
      <c r="D44" s="1046"/>
      <c r="E44" s="1046"/>
      <c r="F44" s="104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5"/>
      <c r="B45" s="1046"/>
      <c r="C45" s="1046"/>
      <c r="D45" s="1046"/>
      <c r="E45" s="1046"/>
      <c r="F45" s="104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5"/>
      <c r="B46" s="1046"/>
      <c r="C46" s="1046"/>
      <c r="D46" s="1046"/>
      <c r="E46" s="1046"/>
      <c r="F46" s="104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5"/>
      <c r="B47" s="1046"/>
      <c r="C47" s="1046"/>
      <c r="D47" s="1046"/>
      <c r="E47" s="1046"/>
      <c r="F47" s="104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5"/>
      <c r="B48" s="1046"/>
      <c r="C48" s="1046"/>
      <c r="D48" s="1046"/>
      <c r="E48" s="1046"/>
      <c r="F48" s="104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5"/>
      <c r="B49" s="1046"/>
      <c r="C49" s="1046"/>
      <c r="D49" s="1046"/>
      <c r="E49" s="1046"/>
      <c r="F49" s="104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5"/>
      <c r="B50" s="1046"/>
      <c r="C50" s="1046"/>
      <c r="D50" s="1046"/>
      <c r="E50" s="1046"/>
      <c r="F50" s="104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5"/>
      <c r="B51" s="1046"/>
      <c r="C51" s="1046"/>
      <c r="D51" s="1046"/>
      <c r="E51" s="1046"/>
      <c r="F51" s="104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5"/>
      <c r="B52" s="1046"/>
      <c r="C52" s="1046"/>
      <c r="D52" s="1046"/>
      <c r="E52" s="1046"/>
      <c r="F52" s="104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5"/>
      <c r="B56" s="1046"/>
      <c r="C56" s="1046"/>
      <c r="D56" s="1046"/>
      <c r="E56" s="1046"/>
      <c r="F56" s="1047"/>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5"/>
      <c r="B57" s="1046"/>
      <c r="C57" s="1046"/>
      <c r="D57" s="1046"/>
      <c r="E57" s="1046"/>
      <c r="F57" s="1047"/>
      <c r="G57" s="674"/>
      <c r="H57" s="675"/>
      <c r="I57" s="675"/>
      <c r="J57" s="675"/>
      <c r="K57" s="676"/>
      <c r="L57" s="668"/>
      <c r="M57" s="669"/>
      <c r="N57" s="669"/>
      <c r="O57" s="669"/>
      <c r="P57" s="669"/>
      <c r="Q57" s="669"/>
      <c r="R57" s="669"/>
      <c r="S57" s="669"/>
      <c r="T57" s="669"/>
      <c r="U57" s="669"/>
      <c r="V57" s="669"/>
      <c r="W57" s="669"/>
      <c r="X57" s="670"/>
      <c r="Y57" s="387"/>
      <c r="Z57" s="388"/>
      <c r="AA57" s="388"/>
      <c r="AB57" s="806"/>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c r="AY57" s="34">
        <f t="shared" ref="AY57:AY67" si="4">$AY$55</f>
        <v>0</v>
      </c>
    </row>
    <row r="58" spans="1:51" ht="24.75" customHeight="1" x14ac:dyDescent="0.15">
      <c r="A58" s="1045"/>
      <c r="B58" s="1046"/>
      <c r="C58" s="1046"/>
      <c r="D58" s="1046"/>
      <c r="E58" s="1046"/>
      <c r="F58" s="104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5"/>
      <c r="B59" s="1046"/>
      <c r="C59" s="1046"/>
      <c r="D59" s="1046"/>
      <c r="E59" s="1046"/>
      <c r="F59" s="104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5"/>
      <c r="B60" s="1046"/>
      <c r="C60" s="1046"/>
      <c r="D60" s="1046"/>
      <c r="E60" s="1046"/>
      <c r="F60" s="104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5"/>
      <c r="B61" s="1046"/>
      <c r="C61" s="1046"/>
      <c r="D61" s="1046"/>
      <c r="E61" s="1046"/>
      <c r="F61" s="104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5"/>
      <c r="B62" s="1046"/>
      <c r="C62" s="1046"/>
      <c r="D62" s="1046"/>
      <c r="E62" s="1046"/>
      <c r="F62" s="104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5"/>
      <c r="B63" s="1046"/>
      <c r="C63" s="1046"/>
      <c r="D63" s="1046"/>
      <c r="E63" s="1046"/>
      <c r="F63" s="104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5"/>
      <c r="B64" s="1046"/>
      <c r="C64" s="1046"/>
      <c r="D64" s="1046"/>
      <c r="E64" s="1046"/>
      <c r="F64" s="104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5"/>
      <c r="B65" s="1046"/>
      <c r="C65" s="1046"/>
      <c r="D65" s="1046"/>
      <c r="E65" s="1046"/>
      <c r="F65" s="104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5"/>
      <c r="B66" s="1046"/>
      <c r="C66" s="1046"/>
      <c r="D66" s="1046"/>
      <c r="E66" s="1046"/>
      <c r="F66" s="104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5"/>
      <c r="B69" s="1046"/>
      <c r="C69" s="1046"/>
      <c r="D69" s="1046"/>
      <c r="E69" s="1046"/>
      <c r="F69" s="1047"/>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5"/>
      <c r="B70" s="1046"/>
      <c r="C70" s="1046"/>
      <c r="D70" s="1046"/>
      <c r="E70" s="1046"/>
      <c r="F70" s="1047"/>
      <c r="G70" s="674"/>
      <c r="H70" s="675"/>
      <c r="I70" s="675"/>
      <c r="J70" s="675"/>
      <c r="K70" s="676"/>
      <c r="L70" s="668"/>
      <c r="M70" s="669"/>
      <c r="N70" s="669"/>
      <c r="O70" s="669"/>
      <c r="P70" s="669"/>
      <c r="Q70" s="669"/>
      <c r="R70" s="669"/>
      <c r="S70" s="669"/>
      <c r="T70" s="669"/>
      <c r="U70" s="669"/>
      <c r="V70" s="669"/>
      <c r="W70" s="669"/>
      <c r="X70" s="670"/>
      <c r="Y70" s="387"/>
      <c r="Z70" s="388"/>
      <c r="AA70" s="388"/>
      <c r="AB70" s="806"/>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c r="AY70" s="34">
        <f t="shared" ref="AY70:AY80" si="5">$AY$68</f>
        <v>0</v>
      </c>
    </row>
    <row r="71" spans="1:51" ht="24.75" customHeight="1" x14ac:dyDescent="0.15">
      <c r="A71" s="1045"/>
      <c r="B71" s="1046"/>
      <c r="C71" s="1046"/>
      <c r="D71" s="1046"/>
      <c r="E71" s="1046"/>
      <c r="F71" s="104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5"/>
      <c r="B72" s="1046"/>
      <c r="C72" s="1046"/>
      <c r="D72" s="1046"/>
      <c r="E72" s="1046"/>
      <c r="F72" s="104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5"/>
      <c r="B73" s="1046"/>
      <c r="C73" s="1046"/>
      <c r="D73" s="1046"/>
      <c r="E73" s="1046"/>
      <c r="F73" s="104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5"/>
      <c r="B74" s="1046"/>
      <c r="C74" s="1046"/>
      <c r="D74" s="1046"/>
      <c r="E74" s="1046"/>
      <c r="F74" s="104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5"/>
      <c r="B75" s="1046"/>
      <c r="C75" s="1046"/>
      <c r="D75" s="1046"/>
      <c r="E75" s="1046"/>
      <c r="F75" s="104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5"/>
      <c r="B76" s="1046"/>
      <c r="C76" s="1046"/>
      <c r="D76" s="1046"/>
      <c r="E76" s="1046"/>
      <c r="F76" s="104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5"/>
      <c r="B77" s="1046"/>
      <c r="C77" s="1046"/>
      <c r="D77" s="1046"/>
      <c r="E77" s="1046"/>
      <c r="F77" s="104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5"/>
      <c r="B78" s="1046"/>
      <c r="C78" s="1046"/>
      <c r="D78" s="1046"/>
      <c r="E78" s="1046"/>
      <c r="F78" s="104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5"/>
      <c r="B79" s="1046"/>
      <c r="C79" s="1046"/>
      <c r="D79" s="1046"/>
      <c r="E79" s="1046"/>
      <c r="F79" s="104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5"/>
      <c r="B82" s="1046"/>
      <c r="C82" s="1046"/>
      <c r="D82" s="1046"/>
      <c r="E82" s="1046"/>
      <c r="F82" s="1047"/>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5"/>
      <c r="B83" s="1046"/>
      <c r="C83" s="1046"/>
      <c r="D83" s="1046"/>
      <c r="E83" s="1046"/>
      <c r="F83" s="1047"/>
      <c r="G83" s="674"/>
      <c r="H83" s="675"/>
      <c r="I83" s="675"/>
      <c r="J83" s="675"/>
      <c r="K83" s="676"/>
      <c r="L83" s="668"/>
      <c r="M83" s="669"/>
      <c r="N83" s="669"/>
      <c r="O83" s="669"/>
      <c r="P83" s="669"/>
      <c r="Q83" s="669"/>
      <c r="R83" s="669"/>
      <c r="S83" s="669"/>
      <c r="T83" s="669"/>
      <c r="U83" s="669"/>
      <c r="V83" s="669"/>
      <c r="W83" s="669"/>
      <c r="X83" s="670"/>
      <c r="Y83" s="387"/>
      <c r="Z83" s="388"/>
      <c r="AA83" s="388"/>
      <c r="AB83" s="806"/>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c r="AY83" s="34">
        <f t="shared" ref="AY83:AY93" si="6">$AY$81</f>
        <v>0</v>
      </c>
    </row>
    <row r="84" spans="1:51" ht="24.75" customHeight="1" x14ac:dyDescent="0.15">
      <c r="A84" s="1045"/>
      <c r="B84" s="1046"/>
      <c r="C84" s="1046"/>
      <c r="D84" s="1046"/>
      <c r="E84" s="1046"/>
      <c r="F84" s="104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5"/>
      <c r="B85" s="1046"/>
      <c r="C85" s="1046"/>
      <c r="D85" s="1046"/>
      <c r="E85" s="1046"/>
      <c r="F85" s="104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5"/>
      <c r="B86" s="1046"/>
      <c r="C86" s="1046"/>
      <c r="D86" s="1046"/>
      <c r="E86" s="1046"/>
      <c r="F86" s="104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5"/>
      <c r="B87" s="1046"/>
      <c r="C87" s="1046"/>
      <c r="D87" s="1046"/>
      <c r="E87" s="1046"/>
      <c r="F87" s="104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5"/>
      <c r="B88" s="1046"/>
      <c r="C88" s="1046"/>
      <c r="D88" s="1046"/>
      <c r="E88" s="1046"/>
      <c r="F88" s="104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5"/>
      <c r="B89" s="1046"/>
      <c r="C89" s="1046"/>
      <c r="D89" s="1046"/>
      <c r="E89" s="1046"/>
      <c r="F89" s="104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5"/>
      <c r="B90" s="1046"/>
      <c r="C90" s="1046"/>
      <c r="D90" s="1046"/>
      <c r="E90" s="1046"/>
      <c r="F90" s="104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5"/>
      <c r="B91" s="1046"/>
      <c r="C91" s="1046"/>
      <c r="D91" s="1046"/>
      <c r="E91" s="1046"/>
      <c r="F91" s="104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5"/>
      <c r="B92" s="1046"/>
      <c r="C92" s="1046"/>
      <c r="D92" s="1046"/>
      <c r="E92" s="1046"/>
      <c r="F92" s="104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5"/>
      <c r="B95" s="1046"/>
      <c r="C95" s="1046"/>
      <c r="D95" s="1046"/>
      <c r="E95" s="1046"/>
      <c r="F95" s="1047"/>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5"/>
      <c r="B96" s="1046"/>
      <c r="C96" s="1046"/>
      <c r="D96" s="1046"/>
      <c r="E96" s="1046"/>
      <c r="F96" s="1047"/>
      <c r="G96" s="674"/>
      <c r="H96" s="675"/>
      <c r="I96" s="675"/>
      <c r="J96" s="675"/>
      <c r="K96" s="676"/>
      <c r="L96" s="668"/>
      <c r="M96" s="669"/>
      <c r="N96" s="669"/>
      <c r="O96" s="669"/>
      <c r="P96" s="669"/>
      <c r="Q96" s="669"/>
      <c r="R96" s="669"/>
      <c r="S96" s="669"/>
      <c r="T96" s="669"/>
      <c r="U96" s="669"/>
      <c r="V96" s="669"/>
      <c r="W96" s="669"/>
      <c r="X96" s="670"/>
      <c r="Y96" s="387"/>
      <c r="Z96" s="388"/>
      <c r="AA96" s="388"/>
      <c r="AB96" s="806"/>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c r="AY96" s="34">
        <f t="shared" ref="AY96:AY106" si="7">$AY$94</f>
        <v>0</v>
      </c>
    </row>
    <row r="97" spans="1:51" ht="24.75" customHeight="1" x14ac:dyDescent="0.15">
      <c r="A97" s="1045"/>
      <c r="B97" s="1046"/>
      <c r="C97" s="1046"/>
      <c r="D97" s="1046"/>
      <c r="E97" s="1046"/>
      <c r="F97" s="104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5"/>
      <c r="B98" s="1046"/>
      <c r="C98" s="1046"/>
      <c r="D98" s="1046"/>
      <c r="E98" s="1046"/>
      <c r="F98" s="104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5"/>
      <c r="B99" s="1046"/>
      <c r="C99" s="1046"/>
      <c r="D99" s="1046"/>
      <c r="E99" s="1046"/>
      <c r="F99" s="104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5"/>
      <c r="B100" s="1046"/>
      <c r="C100" s="1046"/>
      <c r="D100" s="1046"/>
      <c r="E100" s="1046"/>
      <c r="F100" s="104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5"/>
      <c r="B101" s="1046"/>
      <c r="C101" s="1046"/>
      <c r="D101" s="1046"/>
      <c r="E101" s="1046"/>
      <c r="F101" s="104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5"/>
      <c r="B102" s="1046"/>
      <c r="C102" s="1046"/>
      <c r="D102" s="1046"/>
      <c r="E102" s="1046"/>
      <c r="F102" s="104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5"/>
      <c r="B103" s="1046"/>
      <c r="C103" s="1046"/>
      <c r="D103" s="1046"/>
      <c r="E103" s="1046"/>
      <c r="F103" s="104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5"/>
      <c r="B104" s="1046"/>
      <c r="C104" s="1046"/>
      <c r="D104" s="1046"/>
      <c r="E104" s="1046"/>
      <c r="F104" s="104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5"/>
      <c r="B105" s="1046"/>
      <c r="C105" s="1046"/>
      <c r="D105" s="1046"/>
      <c r="E105" s="1046"/>
      <c r="F105" s="104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5"/>
      <c r="B109" s="1046"/>
      <c r="C109" s="1046"/>
      <c r="D109" s="1046"/>
      <c r="E109" s="1046"/>
      <c r="F109" s="1047"/>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5"/>
      <c r="B110" s="1046"/>
      <c r="C110" s="1046"/>
      <c r="D110" s="1046"/>
      <c r="E110" s="1046"/>
      <c r="F110" s="1047"/>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6"/>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c r="AY110" s="34">
        <f t="shared" ref="AY110:AY120" si="8">$AY$108</f>
        <v>0</v>
      </c>
    </row>
    <row r="111" spans="1:51" ht="24.75" customHeight="1" x14ac:dyDescent="0.15">
      <c r="A111" s="1045"/>
      <c r="B111" s="1046"/>
      <c r="C111" s="1046"/>
      <c r="D111" s="1046"/>
      <c r="E111" s="1046"/>
      <c r="F111" s="104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5"/>
      <c r="B112" s="1046"/>
      <c r="C112" s="1046"/>
      <c r="D112" s="1046"/>
      <c r="E112" s="1046"/>
      <c r="F112" s="104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5"/>
      <c r="B113" s="1046"/>
      <c r="C113" s="1046"/>
      <c r="D113" s="1046"/>
      <c r="E113" s="1046"/>
      <c r="F113" s="104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5"/>
      <c r="B114" s="1046"/>
      <c r="C114" s="1046"/>
      <c r="D114" s="1046"/>
      <c r="E114" s="1046"/>
      <c r="F114" s="104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5"/>
      <c r="B115" s="1046"/>
      <c r="C115" s="1046"/>
      <c r="D115" s="1046"/>
      <c r="E115" s="1046"/>
      <c r="F115" s="104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5"/>
      <c r="B116" s="1046"/>
      <c r="C116" s="1046"/>
      <c r="D116" s="1046"/>
      <c r="E116" s="1046"/>
      <c r="F116" s="104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5"/>
      <c r="B117" s="1046"/>
      <c r="C117" s="1046"/>
      <c r="D117" s="1046"/>
      <c r="E117" s="1046"/>
      <c r="F117" s="104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5"/>
      <c r="B118" s="1046"/>
      <c r="C118" s="1046"/>
      <c r="D118" s="1046"/>
      <c r="E118" s="1046"/>
      <c r="F118" s="104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5"/>
      <c r="B119" s="1046"/>
      <c r="C119" s="1046"/>
      <c r="D119" s="1046"/>
      <c r="E119" s="1046"/>
      <c r="F119" s="104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5"/>
      <c r="B122" s="1046"/>
      <c r="C122" s="1046"/>
      <c r="D122" s="1046"/>
      <c r="E122" s="1046"/>
      <c r="F122" s="1047"/>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5"/>
      <c r="B123" s="1046"/>
      <c r="C123" s="1046"/>
      <c r="D123" s="1046"/>
      <c r="E123" s="1046"/>
      <c r="F123" s="1047"/>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6"/>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c r="AY123" s="34">
        <f t="shared" ref="AY123:AY133" si="9">$AY$121</f>
        <v>0</v>
      </c>
    </row>
    <row r="124" spans="1:51" ht="24.75" customHeight="1" x14ac:dyDescent="0.15">
      <c r="A124" s="1045"/>
      <c r="B124" s="1046"/>
      <c r="C124" s="1046"/>
      <c r="D124" s="1046"/>
      <c r="E124" s="1046"/>
      <c r="F124" s="104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5"/>
      <c r="B125" s="1046"/>
      <c r="C125" s="1046"/>
      <c r="D125" s="1046"/>
      <c r="E125" s="1046"/>
      <c r="F125" s="104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5"/>
      <c r="B126" s="1046"/>
      <c r="C126" s="1046"/>
      <c r="D126" s="1046"/>
      <c r="E126" s="1046"/>
      <c r="F126" s="104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5"/>
      <c r="B127" s="1046"/>
      <c r="C127" s="1046"/>
      <c r="D127" s="1046"/>
      <c r="E127" s="1046"/>
      <c r="F127" s="104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5"/>
      <c r="B128" s="1046"/>
      <c r="C128" s="1046"/>
      <c r="D128" s="1046"/>
      <c r="E128" s="1046"/>
      <c r="F128" s="104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5"/>
      <c r="B129" s="1046"/>
      <c r="C129" s="1046"/>
      <c r="D129" s="1046"/>
      <c r="E129" s="1046"/>
      <c r="F129" s="104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5"/>
      <c r="B130" s="1046"/>
      <c r="C130" s="1046"/>
      <c r="D130" s="1046"/>
      <c r="E130" s="1046"/>
      <c r="F130" s="104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5"/>
      <c r="B131" s="1046"/>
      <c r="C131" s="1046"/>
      <c r="D131" s="1046"/>
      <c r="E131" s="1046"/>
      <c r="F131" s="104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5"/>
      <c r="B132" s="1046"/>
      <c r="C132" s="1046"/>
      <c r="D132" s="1046"/>
      <c r="E132" s="1046"/>
      <c r="F132" s="104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5"/>
      <c r="B135" s="1046"/>
      <c r="C135" s="1046"/>
      <c r="D135" s="1046"/>
      <c r="E135" s="1046"/>
      <c r="F135" s="1047"/>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5"/>
      <c r="B136" s="1046"/>
      <c r="C136" s="1046"/>
      <c r="D136" s="1046"/>
      <c r="E136" s="1046"/>
      <c r="F136" s="1047"/>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6"/>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c r="AY136" s="34">
        <f t="shared" ref="AY136:AY146" si="10">$AY$134</f>
        <v>0</v>
      </c>
    </row>
    <row r="137" spans="1:51" ht="24.75" customHeight="1" x14ac:dyDescent="0.15">
      <c r="A137" s="1045"/>
      <c r="B137" s="1046"/>
      <c r="C137" s="1046"/>
      <c r="D137" s="1046"/>
      <c r="E137" s="1046"/>
      <c r="F137" s="104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5"/>
      <c r="B138" s="1046"/>
      <c r="C138" s="1046"/>
      <c r="D138" s="1046"/>
      <c r="E138" s="1046"/>
      <c r="F138" s="104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5"/>
      <c r="B139" s="1046"/>
      <c r="C139" s="1046"/>
      <c r="D139" s="1046"/>
      <c r="E139" s="1046"/>
      <c r="F139" s="104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5"/>
      <c r="B140" s="1046"/>
      <c r="C140" s="1046"/>
      <c r="D140" s="1046"/>
      <c r="E140" s="1046"/>
      <c r="F140" s="104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5"/>
      <c r="B141" s="1046"/>
      <c r="C141" s="1046"/>
      <c r="D141" s="1046"/>
      <c r="E141" s="1046"/>
      <c r="F141" s="104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5"/>
      <c r="B142" s="1046"/>
      <c r="C142" s="1046"/>
      <c r="D142" s="1046"/>
      <c r="E142" s="1046"/>
      <c r="F142" s="104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5"/>
      <c r="B143" s="1046"/>
      <c r="C143" s="1046"/>
      <c r="D143" s="1046"/>
      <c r="E143" s="1046"/>
      <c r="F143" s="104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5"/>
      <c r="B144" s="1046"/>
      <c r="C144" s="1046"/>
      <c r="D144" s="1046"/>
      <c r="E144" s="1046"/>
      <c r="F144" s="104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5"/>
      <c r="B145" s="1046"/>
      <c r="C145" s="1046"/>
      <c r="D145" s="1046"/>
      <c r="E145" s="1046"/>
      <c r="F145" s="104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5"/>
      <c r="B148" s="1046"/>
      <c r="C148" s="1046"/>
      <c r="D148" s="1046"/>
      <c r="E148" s="1046"/>
      <c r="F148" s="1047"/>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5"/>
      <c r="B149" s="1046"/>
      <c r="C149" s="1046"/>
      <c r="D149" s="1046"/>
      <c r="E149" s="1046"/>
      <c r="F149" s="1047"/>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6"/>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c r="AY149" s="34">
        <f t="shared" ref="AY149:AY159" si="11">$AY$147</f>
        <v>0</v>
      </c>
    </row>
    <row r="150" spans="1:51" ht="24.75" customHeight="1" x14ac:dyDescent="0.15">
      <c r="A150" s="1045"/>
      <c r="B150" s="1046"/>
      <c r="C150" s="1046"/>
      <c r="D150" s="1046"/>
      <c r="E150" s="1046"/>
      <c r="F150" s="104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5"/>
      <c r="B151" s="1046"/>
      <c r="C151" s="1046"/>
      <c r="D151" s="1046"/>
      <c r="E151" s="1046"/>
      <c r="F151" s="104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5"/>
      <c r="B152" s="1046"/>
      <c r="C152" s="1046"/>
      <c r="D152" s="1046"/>
      <c r="E152" s="1046"/>
      <c r="F152" s="104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5"/>
      <c r="B153" s="1046"/>
      <c r="C153" s="1046"/>
      <c r="D153" s="1046"/>
      <c r="E153" s="1046"/>
      <c r="F153" s="104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5"/>
      <c r="B154" s="1046"/>
      <c r="C154" s="1046"/>
      <c r="D154" s="1046"/>
      <c r="E154" s="1046"/>
      <c r="F154" s="104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5"/>
      <c r="B155" s="1046"/>
      <c r="C155" s="1046"/>
      <c r="D155" s="1046"/>
      <c r="E155" s="1046"/>
      <c r="F155" s="104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5"/>
      <c r="B156" s="1046"/>
      <c r="C156" s="1046"/>
      <c r="D156" s="1046"/>
      <c r="E156" s="1046"/>
      <c r="F156" s="104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5"/>
      <c r="B157" s="1046"/>
      <c r="C157" s="1046"/>
      <c r="D157" s="1046"/>
      <c r="E157" s="1046"/>
      <c r="F157" s="104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5"/>
      <c r="B158" s="1046"/>
      <c r="C158" s="1046"/>
      <c r="D158" s="1046"/>
      <c r="E158" s="1046"/>
      <c r="F158" s="104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5"/>
      <c r="B162" s="1046"/>
      <c r="C162" s="1046"/>
      <c r="D162" s="1046"/>
      <c r="E162" s="1046"/>
      <c r="F162" s="1047"/>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5"/>
      <c r="B163" s="1046"/>
      <c r="C163" s="1046"/>
      <c r="D163" s="1046"/>
      <c r="E163" s="1046"/>
      <c r="F163" s="1047"/>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6"/>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c r="AY163" s="34">
        <f t="shared" ref="AY163:AY173" si="12">$AY$161</f>
        <v>0</v>
      </c>
    </row>
    <row r="164" spans="1:51" ht="24.75" customHeight="1" x14ac:dyDescent="0.15">
      <c r="A164" s="1045"/>
      <c r="B164" s="1046"/>
      <c r="C164" s="1046"/>
      <c r="D164" s="1046"/>
      <c r="E164" s="1046"/>
      <c r="F164" s="104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5"/>
      <c r="B165" s="1046"/>
      <c r="C165" s="1046"/>
      <c r="D165" s="1046"/>
      <c r="E165" s="1046"/>
      <c r="F165" s="104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5"/>
      <c r="B166" s="1046"/>
      <c r="C166" s="1046"/>
      <c r="D166" s="1046"/>
      <c r="E166" s="1046"/>
      <c r="F166" s="104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5"/>
      <c r="B167" s="1046"/>
      <c r="C167" s="1046"/>
      <c r="D167" s="1046"/>
      <c r="E167" s="1046"/>
      <c r="F167" s="104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5"/>
      <c r="B168" s="1046"/>
      <c r="C168" s="1046"/>
      <c r="D168" s="1046"/>
      <c r="E168" s="1046"/>
      <c r="F168" s="104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5"/>
      <c r="B169" s="1046"/>
      <c r="C169" s="1046"/>
      <c r="D169" s="1046"/>
      <c r="E169" s="1046"/>
      <c r="F169" s="104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5"/>
      <c r="B170" s="1046"/>
      <c r="C170" s="1046"/>
      <c r="D170" s="1046"/>
      <c r="E170" s="1046"/>
      <c r="F170" s="104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5"/>
      <c r="B171" s="1046"/>
      <c r="C171" s="1046"/>
      <c r="D171" s="1046"/>
      <c r="E171" s="1046"/>
      <c r="F171" s="104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5"/>
      <c r="B172" s="1046"/>
      <c r="C172" s="1046"/>
      <c r="D172" s="1046"/>
      <c r="E172" s="1046"/>
      <c r="F172" s="104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5"/>
      <c r="B175" s="1046"/>
      <c r="C175" s="1046"/>
      <c r="D175" s="1046"/>
      <c r="E175" s="1046"/>
      <c r="F175" s="1047"/>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5"/>
      <c r="B176" s="1046"/>
      <c r="C176" s="1046"/>
      <c r="D176" s="1046"/>
      <c r="E176" s="1046"/>
      <c r="F176" s="1047"/>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6"/>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c r="AY176" s="34">
        <f t="shared" ref="AY176:AY186" si="13">$AY$174</f>
        <v>0</v>
      </c>
    </row>
    <row r="177" spans="1:51" ht="24.75" customHeight="1" x14ac:dyDescent="0.15">
      <c r="A177" s="1045"/>
      <c r="B177" s="1046"/>
      <c r="C177" s="1046"/>
      <c r="D177" s="1046"/>
      <c r="E177" s="1046"/>
      <c r="F177" s="104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5"/>
      <c r="B178" s="1046"/>
      <c r="C178" s="1046"/>
      <c r="D178" s="1046"/>
      <c r="E178" s="1046"/>
      <c r="F178" s="104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5"/>
      <c r="B179" s="1046"/>
      <c r="C179" s="1046"/>
      <c r="D179" s="1046"/>
      <c r="E179" s="1046"/>
      <c r="F179" s="104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5"/>
      <c r="B180" s="1046"/>
      <c r="C180" s="1046"/>
      <c r="D180" s="1046"/>
      <c r="E180" s="1046"/>
      <c r="F180" s="104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5"/>
      <c r="B181" s="1046"/>
      <c r="C181" s="1046"/>
      <c r="D181" s="1046"/>
      <c r="E181" s="1046"/>
      <c r="F181" s="104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5"/>
      <c r="B182" s="1046"/>
      <c r="C182" s="1046"/>
      <c r="D182" s="1046"/>
      <c r="E182" s="1046"/>
      <c r="F182" s="104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5"/>
      <c r="B183" s="1046"/>
      <c r="C183" s="1046"/>
      <c r="D183" s="1046"/>
      <c r="E183" s="1046"/>
      <c r="F183" s="104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5"/>
      <c r="B184" s="1046"/>
      <c r="C184" s="1046"/>
      <c r="D184" s="1046"/>
      <c r="E184" s="1046"/>
      <c r="F184" s="104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5"/>
      <c r="B185" s="1046"/>
      <c r="C185" s="1046"/>
      <c r="D185" s="1046"/>
      <c r="E185" s="1046"/>
      <c r="F185" s="104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5"/>
      <c r="B188" s="1046"/>
      <c r="C188" s="1046"/>
      <c r="D188" s="1046"/>
      <c r="E188" s="1046"/>
      <c r="F188" s="1047"/>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5"/>
      <c r="B189" s="1046"/>
      <c r="C189" s="1046"/>
      <c r="D189" s="1046"/>
      <c r="E189" s="1046"/>
      <c r="F189" s="1047"/>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6"/>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c r="AY189" s="34">
        <f t="shared" ref="AY189:AY199" si="14">$AY$187</f>
        <v>0</v>
      </c>
    </row>
    <row r="190" spans="1:51" ht="24.75" customHeight="1" x14ac:dyDescent="0.15">
      <c r="A190" s="1045"/>
      <c r="B190" s="1046"/>
      <c r="C190" s="1046"/>
      <c r="D190" s="1046"/>
      <c r="E190" s="1046"/>
      <c r="F190" s="104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5"/>
      <c r="B191" s="1046"/>
      <c r="C191" s="1046"/>
      <c r="D191" s="1046"/>
      <c r="E191" s="1046"/>
      <c r="F191" s="104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5"/>
      <c r="B192" s="1046"/>
      <c r="C192" s="1046"/>
      <c r="D192" s="1046"/>
      <c r="E192" s="1046"/>
      <c r="F192" s="104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5"/>
      <c r="B193" s="1046"/>
      <c r="C193" s="1046"/>
      <c r="D193" s="1046"/>
      <c r="E193" s="1046"/>
      <c r="F193" s="104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5"/>
      <c r="B194" s="1046"/>
      <c r="C194" s="1046"/>
      <c r="D194" s="1046"/>
      <c r="E194" s="1046"/>
      <c r="F194" s="104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5"/>
      <c r="B195" s="1046"/>
      <c r="C195" s="1046"/>
      <c r="D195" s="1046"/>
      <c r="E195" s="1046"/>
      <c r="F195" s="104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5"/>
      <c r="B196" s="1046"/>
      <c r="C196" s="1046"/>
      <c r="D196" s="1046"/>
      <c r="E196" s="1046"/>
      <c r="F196" s="104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5"/>
      <c r="B197" s="1046"/>
      <c r="C197" s="1046"/>
      <c r="D197" s="1046"/>
      <c r="E197" s="1046"/>
      <c r="F197" s="104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5"/>
      <c r="B198" s="1046"/>
      <c r="C198" s="1046"/>
      <c r="D198" s="1046"/>
      <c r="E198" s="1046"/>
      <c r="F198" s="104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5"/>
      <c r="B201" s="1046"/>
      <c r="C201" s="1046"/>
      <c r="D201" s="1046"/>
      <c r="E201" s="1046"/>
      <c r="F201" s="1047"/>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5"/>
      <c r="B202" s="1046"/>
      <c r="C202" s="1046"/>
      <c r="D202" s="1046"/>
      <c r="E202" s="1046"/>
      <c r="F202" s="1047"/>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6"/>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c r="AY202" s="34">
        <f t="shared" ref="AY202:AY212" si="15">$AY$200</f>
        <v>0</v>
      </c>
    </row>
    <row r="203" spans="1:51" ht="24.75" customHeight="1" x14ac:dyDescent="0.15">
      <c r="A203" s="1045"/>
      <c r="B203" s="1046"/>
      <c r="C203" s="1046"/>
      <c r="D203" s="1046"/>
      <c r="E203" s="1046"/>
      <c r="F203" s="104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5"/>
      <c r="B204" s="1046"/>
      <c r="C204" s="1046"/>
      <c r="D204" s="1046"/>
      <c r="E204" s="1046"/>
      <c r="F204" s="104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5"/>
      <c r="B205" s="1046"/>
      <c r="C205" s="1046"/>
      <c r="D205" s="1046"/>
      <c r="E205" s="1046"/>
      <c r="F205" s="104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5"/>
      <c r="B206" s="1046"/>
      <c r="C206" s="1046"/>
      <c r="D206" s="1046"/>
      <c r="E206" s="1046"/>
      <c r="F206" s="104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5"/>
      <c r="B207" s="1046"/>
      <c r="C207" s="1046"/>
      <c r="D207" s="1046"/>
      <c r="E207" s="1046"/>
      <c r="F207" s="104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5"/>
      <c r="B208" s="1046"/>
      <c r="C208" s="1046"/>
      <c r="D208" s="1046"/>
      <c r="E208" s="1046"/>
      <c r="F208" s="104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5"/>
      <c r="B209" s="1046"/>
      <c r="C209" s="1046"/>
      <c r="D209" s="1046"/>
      <c r="E209" s="1046"/>
      <c r="F209" s="104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5"/>
      <c r="B210" s="1046"/>
      <c r="C210" s="1046"/>
      <c r="D210" s="1046"/>
      <c r="E210" s="1046"/>
      <c r="F210" s="104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5"/>
      <c r="B211" s="1046"/>
      <c r="C211" s="1046"/>
      <c r="D211" s="1046"/>
      <c r="E211" s="1046"/>
      <c r="F211" s="104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5"/>
      <c r="B215" s="1046"/>
      <c r="C215" s="1046"/>
      <c r="D215" s="1046"/>
      <c r="E215" s="1046"/>
      <c r="F215" s="1047"/>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5"/>
      <c r="B216" s="1046"/>
      <c r="C216" s="1046"/>
      <c r="D216" s="1046"/>
      <c r="E216" s="1046"/>
      <c r="F216" s="1047"/>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6"/>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c r="AY216" s="34">
        <f t="shared" ref="AY216:AY226" si="16">$AY$214</f>
        <v>0</v>
      </c>
    </row>
    <row r="217" spans="1:51" ht="24.75" customHeight="1" x14ac:dyDescent="0.15">
      <c r="A217" s="1045"/>
      <c r="B217" s="1046"/>
      <c r="C217" s="1046"/>
      <c r="D217" s="1046"/>
      <c r="E217" s="1046"/>
      <c r="F217" s="104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5"/>
      <c r="B218" s="1046"/>
      <c r="C218" s="1046"/>
      <c r="D218" s="1046"/>
      <c r="E218" s="1046"/>
      <c r="F218" s="104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5"/>
      <c r="B219" s="1046"/>
      <c r="C219" s="1046"/>
      <c r="D219" s="1046"/>
      <c r="E219" s="1046"/>
      <c r="F219" s="104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5"/>
      <c r="B220" s="1046"/>
      <c r="C220" s="1046"/>
      <c r="D220" s="1046"/>
      <c r="E220" s="1046"/>
      <c r="F220" s="104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5"/>
      <c r="B221" s="1046"/>
      <c r="C221" s="1046"/>
      <c r="D221" s="1046"/>
      <c r="E221" s="1046"/>
      <c r="F221" s="104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5"/>
      <c r="B222" s="1046"/>
      <c r="C222" s="1046"/>
      <c r="D222" s="1046"/>
      <c r="E222" s="1046"/>
      <c r="F222" s="104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5"/>
      <c r="B223" s="1046"/>
      <c r="C223" s="1046"/>
      <c r="D223" s="1046"/>
      <c r="E223" s="1046"/>
      <c r="F223" s="104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5"/>
      <c r="B224" s="1046"/>
      <c r="C224" s="1046"/>
      <c r="D224" s="1046"/>
      <c r="E224" s="1046"/>
      <c r="F224" s="104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5"/>
      <c r="B225" s="1046"/>
      <c r="C225" s="1046"/>
      <c r="D225" s="1046"/>
      <c r="E225" s="1046"/>
      <c r="F225" s="104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5"/>
      <c r="B228" s="1046"/>
      <c r="C228" s="1046"/>
      <c r="D228" s="1046"/>
      <c r="E228" s="1046"/>
      <c r="F228" s="1047"/>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5"/>
      <c r="B229" s="1046"/>
      <c r="C229" s="1046"/>
      <c r="D229" s="1046"/>
      <c r="E229" s="1046"/>
      <c r="F229" s="1047"/>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6"/>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c r="AY229" s="34">
        <f t="shared" ref="AY229:AY239" si="17">$AY$227</f>
        <v>0</v>
      </c>
    </row>
    <row r="230" spans="1:51" ht="24.75" customHeight="1" x14ac:dyDescent="0.15">
      <c r="A230" s="1045"/>
      <c r="B230" s="1046"/>
      <c r="C230" s="1046"/>
      <c r="D230" s="1046"/>
      <c r="E230" s="1046"/>
      <c r="F230" s="104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5"/>
      <c r="B231" s="1046"/>
      <c r="C231" s="1046"/>
      <c r="D231" s="1046"/>
      <c r="E231" s="1046"/>
      <c r="F231" s="104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5"/>
      <c r="B232" s="1046"/>
      <c r="C232" s="1046"/>
      <c r="D232" s="1046"/>
      <c r="E232" s="1046"/>
      <c r="F232" s="104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5"/>
      <c r="B233" s="1046"/>
      <c r="C233" s="1046"/>
      <c r="D233" s="1046"/>
      <c r="E233" s="1046"/>
      <c r="F233" s="104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5"/>
      <c r="B234" s="1046"/>
      <c r="C234" s="1046"/>
      <c r="D234" s="1046"/>
      <c r="E234" s="1046"/>
      <c r="F234" s="104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5"/>
      <c r="B235" s="1046"/>
      <c r="C235" s="1046"/>
      <c r="D235" s="1046"/>
      <c r="E235" s="1046"/>
      <c r="F235" s="104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5"/>
      <c r="B236" s="1046"/>
      <c r="C236" s="1046"/>
      <c r="D236" s="1046"/>
      <c r="E236" s="1046"/>
      <c r="F236" s="104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5"/>
      <c r="B237" s="1046"/>
      <c r="C237" s="1046"/>
      <c r="D237" s="1046"/>
      <c r="E237" s="1046"/>
      <c r="F237" s="104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5"/>
      <c r="B238" s="1046"/>
      <c r="C238" s="1046"/>
      <c r="D238" s="1046"/>
      <c r="E238" s="1046"/>
      <c r="F238" s="104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5"/>
      <c r="B241" s="1046"/>
      <c r="C241" s="1046"/>
      <c r="D241" s="1046"/>
      <c r="E241" s="1046"/>
      <c r="F241" s="1047"/>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5"/>
      <c r="B242" s="1046"/>
      <c r="C242" s="1046"/>
      <c r="D242" s="1046"/>
      <c r="E242" s="1046"/>
      <c r="F242" s="1047"/>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6"/>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c r="AY242" s="34">
        <f t="shared" ref="AY242:AY252" si="18">$AY$240</f>
        <v>0</v>
      </c>
    </row>
    <row r="243" spans="1:51" ht="24.75" customHeight="1" x14ac:dyDescent="0.15">
      <c r="A243" s="1045"/>
      <c r="B243" s="1046"/>
      <c r="C243" s="1046"/>
      <c r="D243" s="1046"/>
      <c r="E243" s="1046"/>
      <c r="F243" s="104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5"/>
      <c r="B244" s="1046"/>
      <c r="C244" s="1046"/>
      <c r="D244" s="1046"/>
      <c r="E244" s="1046"/>
      <c r="F244" s="104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5"/>
      <c r="B245" s="1046"/>
      <c r="C245" s="1046"/>
      <c r="D245" s="1046"/>
      <c r="E245" s="1046"/>
      <c r="F245" s="104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5"/>
      <c r="B246" s="1046"/>
      <c r="C246" s="1046"/>
      <c r="D246" s="1046"/>
      <c r="E246" s="1046"/>
      <c r="F246" s="104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5"/>
      <c r="B247" s="1046"/>
      <c r="C247" s="1046"/>
      <c r="D247" s="1046"/>
      <c r="E247" s="1046"/>
      <c r="F247" s="104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5"/>
      <c r="B248" s="1046"/>
      <c r="C248" s="1046"/>
      <c r="D248" s="1046"/>
      <c r="E248" s="1046"/>
      <c r="F248" s="104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5"/>
      <c r="B249" s="1046"/>
      <c r="C249" s="1046"/>
      <c r="D249" s="1046"/>
      <c r="E249" s="1046"/>
      <c r="F249" s="104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5"/>
      <c r="B250" s="1046"/>
      <c r="C250" s="1046"/>
      <c r="D250" s="1046"/>
      <c r="E250" s="1046"/>
      <c r="F250" s="104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5"/>
      <c r="B251" s="1046"/>
      <c r="C251" s="1046"/>
      <c r="D251" s="1046"/>
      <c r="E251" s="1046"/>
      <c r="F251" s="104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5"/>
      <c r="B254" s="1046"/>
      <c r="C254" s="1046"/>
      <c r="D254" s="1046"/>
      <c r="E254" s="1046"/>
      <c r="F254" s="1047"/>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5"/>
      <c r="B255" s="1046"/>
      <c r="C255" s="1046"/>
      <c r="D255" s="1046"/>
      <c r="E255" s="1046"/>
      <c r="F255" s="1047"/>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6"/>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c r="AY255" s="34">
        <f t="shared" ref="AY255:AY265" si="19">$AY$253</f>
        <v>0</v>
      </c>
    </row>
    <row r="256" spans="1:51" ht="24.75" customHeight="1" x14ac:dyDescent="0.15">
      <c r="A256" s="1045"/>
      <c r="B256" s="1046"/>
      <c r="C256" s="1046"/>
      <c r="D256" s="1046"/>
      <c r="E256" s="1046"/>
      <c r="F256" s="104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5"/>
      <c r="B257" s="1046"/>
      <c r="C257" s="1046"/>
      <c r="D257" s="1046"/>
      <c r="E257" s="1046"/>
      <c r="F257" s="104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5"/>
      <c r="B258" s="1046"/>
      <c r="C258" s="1046"/>
      <c r="D258" s="1046"/>
      <c r="E258" s="1046"/>
      <c r="F258" s="104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5"/>
      <c r="B259" s="1046"/>
      <c r="C259" s="1046"/>
      <c r="D259" s="1046"/>
      <c r="E259" s="1046"/>
      <c r="F259" s="104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5"/>
      <c r="B260" s="1046"/>
      <c r="C260" s="1046"/>
      <c r="D260" s="1046"/>
      <c r="E260" s="1046"/>
      <c r="F260" s="104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5"/>
      <c r="B261" s="1046"/>
      <c r="C261" s="1046"/>
      <c r="D261" s="1046"/>
      <c r="E261" s="1046"/>
      <c r="F261" s="104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5"/>
      <c r="B262" s="1046"/>
      <c r="C262" s="1046"/>
      <c r="D262" s="1046"/>
      <c r="E262" s="1046"/>
      <c r="F262" s="104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5"/>
      <c r="B263" s="1046"/>
      <c r="C263" s="1046"/>
      <c r="D263" s="1046"/>
      <c r="E263" s="1046"/>
      <c r="F263" s="104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5"/>
      <c r="B264" s="1046"/>
      <c r="C264" s="1046"/>
      <c r="D264" s="1046"/>
      <c r="E264" s="1046"/>
      <c r="F264" s="104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優介(kuwahara-yuusuke.g99)</dc:creator>
  <cp:lastModifiedBy>尾形 大輔(ogata-daisuke)</cp:lastModifiedBy>
  <cp:lastPrinted>2021-05-25T14:06:46Z</cp:lastPrinted>
  <dcterms:created xsi:type="dcterms:W3CDTF">2012-03-13T00:50:25Z</dcterms:created>
  <dcterms:modified xsi:type="dcterms:W3CDTF">2021-08-31T02:55:07Z</dcterms:modified>
</cp:coreProperties>
</file>