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<sst xmlns="http://schemas.openxmlformats.org/spreadsheetml/2006/main" count="3126" uniqueCount="815">
  <si>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</si>
  <si>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</si>
  <si>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</si>
  <si>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</si>
  <si>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</si>
  <si>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</si>
  <si>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</si>
  <si>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</si>
  <si>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</si>
  <si>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</si>
  <si>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</si>
  <si>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</si>
  <si>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</si>
  <si>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</si>
  <si>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</si>
  <si>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</si>
  <si>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</si>
  <si>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</si>
  <si>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</si>
  <si>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</si>
  <si>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</si>
  <si>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</si>
  <si>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</si>
  <si>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</si>
  <si>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</si>
  <si>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</si>
  <si>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</si>
  <si>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</si>
  <si>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</si>
  <si>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</si>
  <si>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</si>
  <si>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</si>
  <si>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</si>
  <si>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</si>
  <si>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</si>
  <si>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</si>
  <si>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</si>
  <si>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</si>
  <si>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</si>
  <si>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</si>
  <si>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</si>
  <si>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</si>
  <si>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</si>
  <si>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</si>
  <si>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</si>
  <si>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</si>
  <si>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</si>
  <si>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</si>
  <si>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</si>
  <si>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</si>
  <si>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</si>
  <si>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</si>
  <si>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</si>
  <si>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</si>
  <si>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</si>
  <si>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</si>
  <si>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</si>
  <si>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</si>
  <si>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</si>
  <si>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</si>
  <si>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</si>
  <si>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</si>
  <si>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</si>
  <si>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</si>
  <si>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</si>
  <si>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</si>
  <si>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</si>
  <si>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</si>
  <si>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</si>
  <si>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</si>
  <si>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</si>
  <si>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</si>
  <si>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</si>
  <si>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</si>
  <si>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</si>
  <si>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</si>
  <si>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</si>
  <si>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</si>
  <si>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</si>
  <si>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</si>
  <si>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</si>
  <si>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</si>
  <si>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</si>
  <si>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</si>
  <si>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</si>
  <si>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</si>
  <si>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</si>
  <si>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</si>
  <si>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</si>
  <si>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</si>
  <si>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</si>
  <si>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</si>
  <si>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</si>
  <si>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</si>
  <si>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</si>
  <si>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</si>
  <si>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</si>
  <si>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</si>
  <si>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</si>
  <si>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</si>
  <si>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</si>
  <si>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</si>
  <si>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</si>
  <si>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</si>
  <si>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</si>
  <si>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</si>
  <si>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</si>
  <si>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</si>
  <si>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</si>
  <si>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</si>
  <si>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</si>
  <si>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</si>
  <si>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</si>
  <si>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</si>
  <si>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</si>
  <si>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</si>
  <si>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</si>
  <si>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</si>
  <si>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</si>
  <si>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</si>
  <si>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</si>
  <si>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</si>
  <si>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</si>
  <si>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</si>
  <si>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</si>
  <si>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</si>
  <si>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</si>
  <si>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</si>
  <si>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</si>
  <si>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</si>
  <si>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</si>
  <si>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</si>
  <si>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</si>
  <si>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</si>
  <si>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</si>
  <si>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</si>
  <si>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</si>
  <si>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</si>
  <si>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</si>
  <si>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</si>
  <si>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</si>
  <si>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</si>
  <si>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</si>
  <si>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</si>
  <si>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</si>
  <si>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</si>
  <si>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</si>
  <si>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</si>
  <si>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</si>
  <si>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</si>
  <si>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</si>
  <si>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</si>
  <si>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</si>
  <si>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</si>
  <si>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</si>
  <si>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</si>
  <si>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</si>
  <si>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</si>
  <si>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</si>
  <si>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</si>
  <si>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</si>
  <si>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</si>
  <si>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</si>
  <si>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</si>
  <si>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</si>
  <si>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</si>
  <si>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</si>
  <si>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</si>
  <si>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</si>
  <si>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</si>
  <si>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</si>
  <si>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</si>
  <si>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</si>
  <si>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</si>
  <si>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</si>
  <si>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</si>
  <si>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</si>
  <si>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</si>
  <si>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</si>
  <si>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</si>
  <si>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</si>
  <si>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</si>
  <si>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</si>
  <si>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</si>
  <si>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</si>
  <si>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</si>
  <si>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</si>
  <si>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</si>
  <si>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</si>
  <si>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</si>
  <si>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</si>
  <si>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</si>
  <si>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</si>
  <si>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</si>
  <si>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</si>
  <si>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</si>
  <si>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</si>
  <si>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</si>
  <si>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</si>
  <si>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</si>
  <si>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</si>
  <si>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</si>
  <si>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</si>
  <si>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</si>
  <si>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</si>
  <si>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</si>
  <si>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</si>
  <si>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</si>
  <si>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</si>
  <si>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</si>
  <si>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</si>
  <si>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</si>
  <si>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</si>
  <si>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</si>
  <si>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</si>
  <si>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</si>
  <si>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</si>
  <si>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</si>
  <si>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</si>
  <si>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</si>
  <si>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</si>
  <si>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</si>
  <si>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</si>
  <si>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</si>
  <si>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</si>
  <si>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</si>
  <si>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</si>
  <si>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</si>
  <si>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</si>
  <si>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</si>
  <si>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</si>
  <si>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</si>
  <si>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</si>
  <si>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</si>
  <si>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</si>
  <si>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</si>
  <si>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</si>
  <si>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</si>
  <si>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</si>
  <si>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</si>
  <si>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</si>
  <si>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</si>
  <si>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</si>
  <si>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</si>
  <si>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</si>
  <si>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</si>
  <si>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</si>
  <si>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</si>
  <si>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</si>
  <si>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</si>
  <si>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</si>
  <si>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</si>
  <si>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</si>
  <si>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</si>
  <si>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</si>
  <si>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</si>
  <si>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</si>
  <si>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</si>
  <si>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</si>
  <si>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</si>
  <si>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</si>
  <si>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</si>
  <si>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</si>
  <si>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</si>
  <si>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</si>
  <si>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</si>
  <si>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</si>
  <si>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</si>
  <si>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</si>
  <si>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</si>
  <si>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</si>
  <si>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</si>
  <si>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</si>
  <si>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</si>
  <si>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</si>
  <si>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</si>
  <si>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</si>
  <si>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</si>
  <si>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</si>
  <si>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</si>
  <si>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</si>
  <si>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</si>
  <si>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</si>
  <si>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</si>
  <si>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</si>
  <si>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</si>
  <si>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</si>
  <si>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</si>
  <si>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</si>
  <si>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</si>
  <si>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</si>
  <si>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</si>
  <si>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</si>
  <si>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</si>
  <si>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</si>
  <si>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</si>
  <si>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</si>
  <si>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</si>
  <si>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</si>
  <si>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</si>
  <si>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</si>
  <si>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</si>
  <si>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</si>
  <si>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</si>
  <si>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</si>
  <si>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</si>
  <si>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</si>
  <si>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</si>
  <si>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</si>
  <si>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</si>
  <si>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</si>
  <si>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</si>
  <si>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</si>
  <si>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</si>
  <si>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</si>
  <si>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</si>
  <si>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</si>
  <si>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</si>
  <si>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</si>
  <si>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</si>
  <si>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</si>
  <si>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</si>
  <si>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</si>
  <si>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</si>
  <si>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</si>
  <si>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</si>
  <si>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</si>
  <si>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</si>
  <si>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</si>
  <si>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</si>
  <si>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</si>
  <si>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</si>
  <si>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</si>
  <si>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</si>
  <si>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</si>
  <si>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</si>
  <si>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</si>
  <si>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</si>
  <si>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</si>
  <si>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</si>
  <si>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</si>
  <si>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</si>
  <si>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</si>
  <si>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</si>
  <si>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</si>
  <si>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</si>
  <si>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</si>
  <si>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</si>
  <si>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</si>
  <si>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</si>
  <si>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</si>
  <si>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</si>
  <si>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</si>
  <si>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</si>
  <si>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</si>
  <si>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</si>
  <si>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</si>
  <si>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</si>
  <si>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</si>
  <si>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</si>
  <si>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</si>
  <si>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</si>
  <si>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</si>
  <si>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</si>
  <si>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</si>
  <si>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</si>
  <si>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</si>
  <si>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</si>
  <si>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</si>
  <si>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</si>
  <si>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</si>
  <si>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</si>
  <si>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</si>
  <si>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</si>
  <si>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</si>
  <si>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</si>
  <si>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</si>
  <si>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</si>
  <si>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</si>
  <si>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</si>
  <si>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</si>
  <si>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</si>
  <si>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</si>
  <si>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</si>
  <si>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</si>
  <si>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</si>
  <si>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</si>
  <si>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</si>
  <si>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</si>
  <si>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</si>
  <si>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</si>
  <si>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</si>
  <si>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</si>
  <si>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</si>
  <si>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</si>
  <si>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</si>
  <si>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</si>
  <si>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</si>
  <si>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</si>
  <si>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</si>
  <si>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</si>
  <si>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</si>
  <si>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</si>
  <si>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</si>
  <si>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</si>
  <si>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</si>
  <si>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</si>
  <si>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</si>
  <si>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</si>
  <si>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</si>
  <si>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</si>
  <si>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</si>
  <si>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</si>
  <si>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</si>
  <si>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</si>
  <si>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</si>
  <si>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</si>
  <si>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</si>
  <si>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</si>
  <si>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</si>
  <si>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</si>
  <si>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</si>
  <si>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</si>
  <si>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</si>
  <si>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</si>
  <si>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</si>
  <si>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</si>
  <si>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</si>
  <si>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</si>
  <si>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</si>
  <si>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</si>
  <si>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</si>
  <si>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</si>
  <si>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</si>
  <si>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</si>
  <si>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</si>
  <si>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</si>
  <si>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</si>
  <si>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</si>
  <si>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</si>
  <si>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</si>
  <si>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</si>
  <si>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</si>
  <si>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</si>
  <si>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</si>
  <si>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</si>
  <si>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</si>
  <si>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</si>
  <si>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</si>
  <si>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</si>
  <si>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</si>
  <si>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</si>
  <si>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</si>
  <si>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</si>
  <si>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</si>
  <si>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</si>
  <si>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</si>
  <si>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</si>
  <si>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</si>
  <si>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</si>
  <si>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</si>
  <si>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</si>
  <si>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</si>
  <si>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</si>
  <si>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</si>
  <si>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</si>
  <si>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</si>
  <si>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</si>
  <si>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</si>
  <si>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</si>
  <si>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</si>
  <si>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</si>
  <si>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</si>
  <si>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</si>
  <si>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</si>
  <si>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</si>
  <si>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</si>
  <si>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</si>
  <si>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</si>
  <si>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</si>
  <si>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</si>
  <si>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</si>
  <si>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</si>
  <si>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</si>
  <si>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</si>
  <si>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</si>
  <si>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</si>
  <si>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</si>
  <si>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</si>
  <si>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</si>
  <si>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</si>
  <si>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</si>
  <si>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</si>
  <si>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</si>
  <si>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</si>
  <si>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</si>
  <si>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</si>
  <si>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</si>
  <si>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</si>
  <si>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</si>
  <si>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</si>
  <si>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</si>
  <si>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</si>
  <si>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</si>
  <si>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</si>
  <si>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</si>
  <si>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</si>
  <si>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</si>
  <si>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</si>
  <si>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</si>
  <si>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</si>
  <si>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</si>
  <si>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</si>
  <si>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</si>
  <si>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</si>
  <si>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</si>
  <si>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</si>
  <si>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</si>
  <si>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</si>
  <si>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</si>
  <si>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</si>
  <si>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</si>
  <si>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</si>
  <si>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</si>
  <si>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</si>
  <si>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</si>
  <si>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</si>
  <si>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</si>
  <si>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</si>
  <si>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</si>
  <si>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</si>
  <si>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</si>
  <si>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</si>
  <si>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</si>
  <si>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</si>
  <si>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</si>
  <si>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</si>
  <si>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</si>
  <si>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</si>
  <si>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</si>
  <si>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</si>
  <si>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</si>
  <si>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</si>
  <si>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</si>
  <si>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</si>
  <si>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</si>
  <si>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</si>
  <si>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</si>
  <si>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</si>
  <si>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</si>
  <si>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</si>
  <si>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</si>
  <si>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</si>
  <si>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</si>
  <si>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</si>
  <si>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</si>
  <si>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</si>
  <si>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</si>
  <si>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</si>
  <si>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</si>
  <si>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</si>
  <si>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</si>
  <si>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</si>
  <si>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</si>
  <si>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</si>
  <si>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</si>
  <si>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</si>
  <si>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</si>
  <si>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</si>
  <si>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</si>
  <si>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</si>
  <si>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</si>
  <si>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</si>
  <si>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</si>
  <si>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</si>
  <si>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</si>
  <si>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</si>
  <si>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</si>
  <si>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</si>
  <si>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</si>
  <si>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</si>
  <si>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</si>
  <si>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</si>
  <si>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</si>
  <si>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</si>
  <si>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</si>
  <si>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</si>
  <si>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</si>
  <si>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</si>
  <si>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</si>
  <si>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</si>
  <si>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</si>
  <si>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</si>
  <si>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</si>
  <si>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</si>
  <si>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</si>
  <si>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</si>
  <si>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</si>
  <si>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</si>
  <si>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</si>
  <si>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</si>
  <si>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</si>
  <si>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</si>
  <si>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</si>
  <si>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</si>
  <si>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</si>
  <si>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</si>
  <si>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</si>
  <si>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</si>
  <si>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</si>
  <si>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</si>
  <si>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</si>
  <si>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</si>
  <si>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</si>
  <si>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</si>
  <si>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</si>
  <si>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</si>
  <si>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</si>
  <si>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</si>
  <si>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</si>
  <si>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</si>
  <si>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</si>
  <si>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</si>
  <si>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</si>
  <si>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</si>
  <si>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</si>
  <si>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</si>
  <si>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</si>
  <si>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</si>
  <si>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</si>
  <si>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</si>
  <si>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</si>
  <si>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</si>
  <si>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</si>
  <si>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</si>
  <si>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</si>
  <si>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</si>
  <si>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</si>
  <si>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</si>
  <si>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</si>
  <si>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</si>
  <si>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</si>
  <si>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</si>
  <si>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</si>
  <si>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</si>
  <si>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</si>
  <si>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</si>
  <si>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</si>
  <si>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</si>
  <si>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</si>
  <si>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</si>
  <si>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</si>
  <si>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</si>
  <si>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</si>
  <si>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</si>
  <si>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</si>
  <si>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</si>
  <si>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</si>
  <si>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</si>
  <si>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</si>
  <si>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</si>
  <si>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</si>
  <si>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</si>
  <si>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</si>
  <si>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</si>
  <si>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</si>
  <si>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</si>
  <si>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</si>
  <si>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</si>
  <si>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</si>
  <si>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</si>
  <si>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</si>
  <si>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</si>
  <si>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</si>
  <si>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</si>
  <si>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</si>
  <si>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</si>
  <si>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</si>
  <si>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</si>
  <si>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</si>
  <si>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</si>
  <si>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</si>
  <si>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</si>
  <si>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</si>
  <si>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</si>
  <si>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</si>
  <si>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</si>
  <si>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</si>
  <si>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</si>
  <si>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</si>
  <si>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</si>
  <si>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</si>
  <si>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</si>
  <si>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</si>
  <si>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</si>
  <si>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</si>
  <si>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</si>
  <si>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</si>
  <si>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</si>
  <si>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</si>
  <si>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</si>
  <si>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</si>
  <si>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</si>
  <si>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</si>
  <si>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</si>
  <si>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</si>
  <si>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</si>
  <si>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</si>
  <si>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</si>
  <si>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</si>
  <si>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</si>
  <si>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</si>
  <si>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感染症指定医療機関運営費</t>
    <phoneticPr fontId="5"/>
  </si>
  <si>
    <t>健康局</t>
    <rPh sb="0" eb="3">
      <t>ケンコウキョク</t>
    </rPh>
    <phoneticPr fontId="5"/>
  </si>
  <si>
    <t>厚生労働省</t>
  </si>
  <si>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</si>
  <si>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</si>
  <si>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</si>
  <si>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感染症の予防及び感染症の患者に対する医療に関する法律（平成１０年１０月２日法律第１１４号）第６２条第２項及び第３項</t>
    <phoneticPr fontId="5"/>
  </si>
  <si>
    <t>-</t>
  </si>
  <si>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</si>
  <si>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</si>
  <si>
    <t>医療施設運営費等補助金</t>
    <phoneticPr fontId="5"/>
  </si>
  <si>
    <t>第一種感染症指定医療機関を設置している都道府県数</t>
  </si>
  <si>
    <t>47都道府県</t>
  </si>
  <si>
    <t>都道府県</t>
    <rPh sb="0" eb="4">
      <t>トドウフケン</t>
    </rPh>
    <phoneticPr fontId="5"/>
  </si>
  <si>
    <t>結核感染症課調べ</t>
    <phoneticPr fontId="5"/>
  </si>
  <si>
    <t>特定・第一種・第二種感染症指定医療機関数</t>
    <phoneticPr fontId="5"/>
  </si>
  <si>
    <t>単位当たりコスト ＝ X ／ Y
X「補助金額」 ／　Y「医療機関数」　　　</t>
    <phoneticPr fontId="5"/>
  </si>
  <si>
    <t>医療機関</t>
    <rPh sb="0" eb="2">
      <t>イリョウ</t>
    </rPh>
    <rPh sb="2" eb="4">
      <t>キカン</t>
    </rPh>
    <phoneticPr fontId="5"/>
  </si>
  <si>
    <t>743/406</t>
    <phoneticPr fontId="5"/>
  </si>
  <si>
    <t>百万円</t>
    <rPh sb="0" eb="2">
      <t>ヒャクマン</t>
    </rPh>
    <rPh sb="2" eb="3">
      <t>エン</t>
    </rPh>
    <phoneticPr fontId="5"/>
  </si>
  <si>
    <t>Ⅰ－５　感染症など健康を脅かす疾病を予防・防止するとともに、感染者等に必要な医療等を確保すること</t>
  </si>
  <si>
    <t>Ⅰ－５－１　感染症の発生・まん延の防止を図ること</t>
  </si>
  <si>
    <t>第一種感染症指定医療機関を設置している都道府県数
（結核感染症課調べ）</t>
    <phoneticPr fontId="5"/>
  </si>
  <si>
    <t>感染症指定医療機関の運営費を補助することにより、第一種感染症指定医療機関等を安定的に運営し、感染症の発生・まん延の防止に寄与するものである。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</si>
  <si>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</si>
  <si>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</si>
  <si>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</si>
  <si>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</si>
  <si>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</si>
  <si>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</si>
  <si>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</si>
  <si>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</si>
  <si>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エボラ出血熱等に対応するため、第一種感染症指定医療機関の全都道府県への配置が目標となっており、これに向けて実績を積み重ねてきている。</t>
    <phoneticPr fontId="5"/>
  </si>
  <si>
    <t>127</t>
    <phoneticPr fontId="5"/>
  </si>
  <si>
    <t>107</t>
    <phoneticPr fontId="5"/>
  </si>
  <si>
    <t>83</t>
    <phoneticPr fontId="5"/>
  </si>
  <si>
    <t>94</t>
    <phoneticPr fontId="5"/>
  </si>
  <si>
    <t>104</t>
    <phoneticPr fontId="5"/>
  </si>
  <si>
    <t>112</t>
    <phoneticPr fontId="5"/>
  </si>
  <si>
    <t>109</t>
    <phoneticPr fontId="5"/>
  </si>
  <si>
    <t>114</t>
    <phoneticPr fontId="5"/>
  </si>
  <si>
    <t>122</t>
    <phoneticPr fontId="5"/>
  </si>
  <si>
    <t>感染症指定医療機関に対する補助</t>
    <rPh sb="0" eb="3">
      <t>カンセンショウ</t>
    </rPh>
    <rPh sb="3" eb="5">
      <t>シテイ</t>
    </rPh>
    <rPh sb="5" eb="7">
      <t>イリョウ</t>
    </rPh>
    <rPh sb="7" eb="9">
      <t>キカン</t>
    </rPh>
    <rPh sb="10" eb="11">
      <t>タイ</t>
    </rPh>
    <rPh sb="13" eb="15">
      <t>ホジョ</t>
    </rPh>
    <phoneticPr fontId="5"/>
  </si>
  <si>
    <t>補助金等交付</t>
  </si>
  <si>
    <t>961/410</t>
    <phoneticPr fontId="5"/>
  </si>
  <si>
    <t>おおむね目標を達成している。</t>
    <rPh sb="4" eb="6">
      <t>モクヒョウ</t>
    </rPh>
    <rPh sb="7" eb="9">
      <t>タッセイ</t>
    </rPh>
    <phoneticPr fontId="5"/>
  </si>
  <si>
    <t>感染症指定医療機関の運営</t>
    <rPh sb="0" eb="3">
      <t>カンセンショウ</t>
    </rPh>
    <rPh sb="3" eb="5">
      <t>シテイ</t>
    </rPh>
    <rPh sb="5" eb="7">
      <t>イリョウ</t>
    </rPh>
    <rPh sb="7" eb="9">
      <t>キカン</t>
    </rPh>
    <rPh sb="10" eb="12">
      <t>ウンエイ</t>
    </rPh>
    <phoneticPr fontId="5"/>
  </si>
  <si>
    <t>大阪府</t>
    <rPh sb="0" eb="3">
      <t>オオサカフ</t>
    </rPh>
    <phoneticPr fontId="5"/>
  </si>
  <si>
    <t>宮城県</t>
    <rPh sb="0" eb="3">
      <t>ミヤギケン</t>
    </rPh>
    <phoneticPr fontId="5"/>
  </si>
  <si>
    <t>群馬県</t>
    <rPh sb="0" eb="3">
      <t>グンマケン</t>
    </rPh>
    <phoneticPr fontId="5"/>
  </si>
  <si>
    <t>新潟県</t>
    <rPh sb="0" eb="3">
      <t>ニイガタケン</t>
    </rPh>
    <phoneticPr fontId="5"/>
  </si>
  <si>
    <t>青森県</t>
    <rPh sb="0" eb="3">
      <t>アオモリケン</t>
    </rPh>
    <phoneticPr fontId="5"/>
  </si>
  <si>
    <t>奈良県</t>
    <rPh sb="0" eb="3">
      <t>ナラケン</t>
    </rPh>
    <phoneticPr fontId="5"/>
  </si>
  <si>
    <t>島根県</t>
    <rPh sb="0" eb="3">
      <t>シマネケン</t>
    </rPh>
    <phoneticPr fontId="5"/>
  </si>
  <si>
    <t>京都府</t>
    <rPh sb="0" eb="3">
      <t>キョウトフ</t>
    </rPh>
    <phoneticPr fontId="5"/>
  </si>
  <si>
    <t>高知県</t>
    <rPh sb="0" eb="3">
      <t>コウチケン</t>
    </rPh>
    <phoneticPr fontId="5"/>
  </si>
  <si>
    <t>岡山県</t>
    <rPh sb="0" eb="3">
      <t>オカヤマケン</t>
    </rPh>
    <phoneticPr fontId="5"/>
  </si>
  <si>
    <t>A.大阪府</t>
    <rPh sb="2" eb="5">
      <t>オオサカフ</t>
    </rPh>
    <phoneticPr fontId="5"/>
  </si>
  <si>
    <t>補助金</t>
    <rPh sb="0" eb="3">
      <t>ホジョキン</t>
    </rPh>
    <phoneticPr fontId="5"/>
  </si>
  <si>
    <t>感染症指定医療機関に対する補助</t>
    <phoneticPr fontId="5"/>
  </si>
  <si>
    <t>国立研究開発法人国立国際医療研究センター病院</t>
    <phoneticPr fontId="5"/>
  </si>
  <si>
    <t>地方独立行政法人りんくう総合医療センター</t>
    <phoneticPr fontId="5"/>
  </si>
  <si>
    <t>大阪市立総合医療センター</t>
    <phoneticPr fontId="5"/>
  </si>
  <si>
    <t>C.大阪市立総合医療センター</t>
    <phoneticPr fontId="5"/>
  </si>
  <si>
    <t>B.国立研究開発法人国立国際医療研究センター病院</t>
    <phoneticPr fontId="5"/>
  </si>
  <si>
    <t>市立豊中病院</t>
    <phoneticPr fontId="5"/>
  </si>
  <si>
    <t>市立ひらかた病院</t>
    <phoneticPr fontId="5"/>
  </si>
  <si>
    <t>東北大学病院</t>
    <phoneticPr fontId="5"/>
  </si>
  <si>
    <t>愛媛大学医学部附属病院</t>
    <phoneticPr fontId="5"/>
  </si>
  <si>
    <t>堺市立総合医療センター</t>
    <phoneticPr fontId="5"/>
  </si>
  <si>
    <t>青森県立中央病院</t>
    <phoneticPr fontId="5"/>
  </si>
  <si>
    <t>秋田大学医学部附属病院</t>
    <phoneticPr fontId="5"/>
  </si>
  <si>
    <t>独立行政法人りんくう総合医療センター</t>
    <rPh sb="0" eb="2">
      <t>ドクリツ</t>
    </rPh>
    <rPh sb="2" eb="4">
      <t>ギョウセイ</t>
    </rPh>
    <rPh sb="4" eb="6">
      <t>ホウジン</t>
    </rPh>
    <phoneticPr fontId="5"/>
  </si>
  <si>
    <t>高知医療センター</t>
    <phoneticPr fontId="5"/>
  </si>
  <si>
    <t>厚労</t>
  </si>
  <si>
    <t>-</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</si>
  <si>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</si>
  <si>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　　  X/Y</t>
    <phoneticPr fontId="5"/>
  </si>
  <si>
    <t>備品費</t>
    <rPh sb="0" eb="3">
      <t>ビヒンヒ</t>
    </rPh>
    <phoneticPr fontId="5"/>
  </si>
  <si>
    <t>低圧持続吸引器等の購入</t>
    <rPh sb="0" eb="2">
      <t>テイアツ</t>
    </rPh>
    <rPh sb="2" eb="4">
      <t>ジゾク</t>
    </rPh>
    <rPh sb="4" eb="7">
      <t>キュウインキ</t>
    </rPh>
    <rPh sb="7" eb="8">
      <t>トウ</t>
    </rPh>
    <rPh sb="9" eb="11">
      <t>コウニュウ</t>
    </rPh>
    <phoneticPr fontId="5"/>
  </si>
  <si>
    <t>役務費</t>
    <rPh sb="0" eb="2">
      <t>エキム</t>
    </rPh>
    <rPh sb="2" eb="3">
      <t>ヒ</t>
    </rPh>
    <phoneticPr fontId="5"/>
  </si>
  <si>
    <t>設備修繕業務等</t>
    <rPh sb="2" eb="4">
      <t>シュウゼン</t>
    </rPh>
    <rPh sb="4" eb="6">
      <t>ギョウム</t>
    </rPh>
    <phoneticPr fontId="5"/>
  </si>
  <si>
    <t>需用費</t>
    <rPh sb="0" eb="3">
      <t>ジュヨウヒ</t>
    </rPh>
    <phoneticPr fontId="5"/>
  </si>
  <si>
    <t>感染症指定医療機関の運営に要す津光熱水費、消耗品等</t>
    <phoneticPr fontId="5"/>
  </si>
  <si>
    <t>設備保守業務、情報処理業務等</t>
    <phoneticPr fontId="5"/>
  </si>
  <si>
    <t>感染症指定医療機関の運営に要する設備賃借</t>
    <phoneticPr fontId="5"/>
  </si>
  <si>
    <t>備品費</t>
    <rPh sb="0" eb="2">
      <t>ビヒン</t>
    </rPh>
    <rPh sb="2" eb="3">
      <t>ヒ</t>
    </rPh>
    <phoneticPr fontId="5"/>
  </si>
  <si>
    <t>マスクフィッティングテスターの購入</t>
    <rPh sb="15" eb="17">
      <t>コウニュウ</t>
    </rPh>
    <phoneticPr fontId="5"/>
  </si>
  <si>
    <t>借料及び賃料</t>
    <rPh sb="0" eb="2">
      <t>シャクリョウ</t>
    </rPh>
    <rPh sb="2" eb="3">
      <t>オヨ</t>
    </rPh>
    <rPh sb="4" eb="6">
      <t>チンリョウ</t>
    </rPh>
    <phoneticPr fontId="5"/>
  </si>
  <si>
    <t>感染症指定医療機関の運営に要する光熱水費等</t>
    <phoneticPr fontId="5"/>
  </si>
  <si>
    <t>853/410</t>
    <phoneticPr fontId="5"/>
  </si>
  <si>
    <t>-</t>
    <phoneticPr fontId="5"/>
  </si>
  <si>
    <t>今後も引き続き本事業を適正に実施することにより、感染症患者に良質かつ適切な医療の提供を行う体制を確保し、感染症の発生・まん延の防止を図る。</t>
    <phoneticPr fontId="5"/>
  </si>
  <si>
    <t>エボラ出血熱等の国内発生に備え、第一種感染症指定医療機関の整備促進を図り、平成30年度において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phoneticPr fontId="5"/>
  </si>
  <si>
    <t>-</t>
    <phoneticPr fontId="5"/>
  </si>
  <si>
    <t>△</t>
  </si>
  <si>
    <t>都道府県からの申請が見込みを下回ったため。</t>
    <rPh sb="0" eb="4">
      <t>トドウフケン</t>
    </rPh>
    <rPh sb="7" eb="9">
      <t>シンセイ</t>
    </rPh>
    <rPh sb="10" eb="12">
      <t>ミコ</t>
    </rPh>
    <rPh sb="14" eb="16">
      <t>シタマワ</t>
    </rPh>
    <phoneticPr fontId="5"/>
  </si>
  <si>
    <t>点検対象外</t>
    <rPh sb="0" eb="2">
      <t>テンケン</t>
    </rPh>
    <rPh sb="2" eb="5">
      <t>タイショウガイ</t>
    </rPh>
    <phoneticPr fontId="5"/>
  </si>
  <si>
    <t>感染症患者に良質かつ適切な医療の提供を行うために必要な事業であり、引き続き、必要な予算額を確保し、適正な執行に努めること。</t>
    <phoneticPr fontId="5"/>
  </si>
  <si>
    <t>過去の実績を踏まえて単価を見直したため。</t>
    <rPh sb="0" eb="2">
      <t>カコ</t>
    </rPh>
    <rPh sb="3" eb="5">
      <t>ジッセキ</t>
    </rPh>
    <rPh sb="6" eb="7">
      <t>フ</t>
    </rPh>
    <rPh sb="10" eb="12">
      <t>タンカ</t>
    </rPh>
    <rPh sb="13" eb="15">
      <t>ミナオ</t>
    </rPh>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</si>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</sst>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75627</xdr:colOff>
      <xdr:row>748</xdr:row>
      <xdr:rowOff>44824</xdr:rowOff>
    </xdr:from>
    <xdr:to>
      <xdr:col>41</xdr:col>
      <xdr:colOff>9886</xdr:colOff>
      <xdr:row>750</xdr:row>
      <xdr:rowOff>7565</xdr:rowOff>
    </xdr:to>
    <xdr:sp macro="" textlink="">
      <xdr:nvSpPr>
        <xdr:cNvPr id="7" name="正方形/長方形 6"/>
        <xdr:cNvSpPr/>
      </xdr:nvSpPr>
      <xdr:spPr>
        <a:xfrm>
          <a:off x="3476052" y="3518254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厚生労働省２９１百万円</a:t>
          </a:r>
        </a:p>
      </xdr:txBody>
    </xdr:sp>
    <xdr:clientData/>
  </xdr:twoCellAnchor>
  <xdr:twoCellAnchor>
    <xdr:from>
      <xdr:col>17</xdr:col>
      <xdr:colOff>75626</xdr:colOff>
      <xdr:row>750</xdr:row>
      <xdr:rowOff>103094</xdr:rowOff>
    </xdr:from>
    <xdr:to>
      <xdr:col>41</xdr:col>
      <xdr:colOff>38460</xdr:colOff>
      <xdr:row>751</xdr:row>
      <xdr:rowOff>327493</xdr:rowOff>
    </xdr:to>
    <xdr:sp macro="" textlink="">
      <xdr:nvSpPr>
        <xdr:cNvPr id="8" name="大かっこ 7"/>
        <xdr:cNvSpPr/>
      </xdr:nvSpPr>
      <xdr:spPr>
        <a:xfrm>
          <a:off x="3476051" y="3594566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755</xdr:row>
      <xdr:rowOff>101308</xdr:rowOff>
    </xdr:from>
    <xdr:to>
      <xdr:col>47</xdr:col>
      <xdr:colOff>79177</xdr:colOff>
      <xdr:row>757</xdr:row>
      <xdr:rowOff>156883</xdr:rowOff>
    </xdr:to>
    <xdr:sp macro="" textlink="">
      <xdr:nvSpPr>
        <xdr:cNvPr id="9" name="正方形/長方形 8"/>
        <xdr:cNvSpPr/>
      </xdr:nvSpPr>
      <xdr:spPr>
        <a:xfrm>
          <a:off x="6054946" y="39803749"/>
          <a:ext cx="3504407" cy="7503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医療機関（２医療機関）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（特定感染症指定医療機関）２３百万円</a:t>
          </a:r>
        </a:p>
      </xdr:txBody>
    </xdr:sp>
    <xdr:clientData/>
  </xdr:twoCellAnchor>
  <xdr:twoCellAnchor>
    <xdr:from>
      <xdr:col>10</xdr:col>
      <xdr:colOff>176892</xdr:colOff>
      <xdr:row>758</xdr:row>
      <xdr:rowOff>95250</xdr:rowOff>
    </xdr:from>
    <xdr:to>
      <xdr:col>26</xdr:col>
      <xdr:colOff>105968</xdr:colOff>
      <xdr:row>759</xdr:row>
      <xdr:rowOff>167782</xdr:rowOff>
    </xdr:to>
    <xdr:sp macro="" textlink="">
      <xdr:nvSpPr>
        <xdr:cNvPr id="10" name="大かっこ 9"/>
        <xdr:cNvSpPr/>
      </xdr:nvSpPr>
      <xdr:spPr>
        <a:xfrm>
          <a:off x="2177142" y="3875722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758</xdr:row>
      <xdr:rowOff>21226</xdr:rowOff>
    </xdr:from>
    <xdr:to>
      <xdr:col>47</xdr:col>
      <xdr:colOff>88928</xdr:colOff>
      <xdr:row>759</xdr:row>
      <xdr:rowOff>109099</xdr:rowOff>
    </xdr:to>
    <xdr:sp macro="" textlink="">
      <xdr:nvSpPr>
        <xdr:cNvPr id="11" name="大かっこ 10"/>
        <xdr:cNvSpPr/>
      </xdr:nvSpPr>
      <xdr:spPr>
        <a:xfrm>
          <a:off x="6009148" y="3868320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753</xdr:row>
      <xdr:rowOff>327253</xdr:rowOff>
    </xdr:from>
    <xdr:to>
      <xdr:col>22</xdr:col>
      <xdr:colOff>108856</xdr:colOff>
      <xdr:row>754</xdr:row>
      <xdr:rowOff>311712</xdr:rowOff>
    </xdr:to>
    <xdr:sp macro="" textlink="">
      <xdr:nvSpPr>
        <xdr:cNvPr id="12" name="大かっこ 11"/>
        <xdr:cNvSpPr/>
      </xdr:nvSpPr>
      <xdr:spPr>
        <a:xfrm>
          <a:off x="3004456" y="3722710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753</xdr:row>
      <xdr:rowOff>315686</xdr:rowOff>
    </xdr:from>
    <xdr:to>
      <xdr:col>41</xdr:col>
      <xdr:colOff>163286</xdr:colOff>
      <xdr:row>754</xdr:row>
      <xdr:rowOff>300145</xdr:rowOff>
    </xdr:to>
    <xdr:sp macro="" textlink="">
      <xdr:nvSpPr>
        <xdr:cNvPr id="13" name="大かっこ 12"/>
        <xdr:cNvSpPr/>
      </xdr:nvSpPr>
      <xdr:spPr>
        <a:xfrm>
          <a:off x="6909707" y="3721553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762</xdr:row>
      <xdr:rowOff>342955</xdr:rowOff>
    </xdr:from>
    <xdr:to>
      <xdr:col>26</xdr:col>
      <xdr:colOff>126381</xdr:colOff>
      <xdr:row>764</xdr:row>
      <xdr:rowOff>653143</xdr:rowOff>
    </xdr:to>
    <xdr:sp macro="" textlink="">
      <xdr:nvSpPr>
        <xdr:cNvPr id="14" name="正方形/長方形 13"/>
        <xdr:cNvSpPr/>
      </xdr:nvSpPr>
      <xdr:spPr>
        <a:xfrm>
          <a:off x="1940100" y="40414630"/>
          <a:ext cx="3386931" cy="10150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医療機関（１１５医療機関）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２６８百万円</a:t>
          </a:r>
          <a:endParaRPr kumimoji="1" lang="en-US" altLang="ja-JP" sz="1100">
            <a:solidFill>
              <a:sysClr val="windowText" lastClr="000000"/>
            </a:solidFill>
          </a:endParaRPr>
        </a:p>
      </xdr:txBody>
    </xdr:sp>
    <xdr:clientData/>
  </xdr:twoCellAnchor>
  <xdr:twoCellAnchor>
    <xdr:from>
      <xdr:col>14</xdr:col>
      <xdr:colOff>54429</xdr:colOff>
      <xdr:row>761</xdr:row>
      <xdr:rowOff>129843</xdr:rowOff>
    </xdr:from>
    <xdr:to>
      <xdr:col>21</xdr:col>
      <xdr:colOff>54429</xdr:colOff>
      <xdr:row>762</xdr:row>
      <xdr:rowOff>151041</xdr:rowOff>
    </xdr:to>
    <xdr:sp macro="" textlink="">
      <xdr:nvSpPr>
        <xdr:cNvPr id="15" name="大かっこ 14"/>
        <xdr:cNvSpPr/>
      </xdr:nvSpPr>
      <xdr:spPr>
        <a:xfrm>
          <a:off x="2854779" y="39849093"/>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755</xdr:row>
      <xdr:rowOff>126534</xdr:rowOff>
    </xdr:from>
    <xdr:to>
      <xdr:col>26</xdr:col>
      <xdr:colOff>51086</xdr:colOff>
      <xdr:row>757</xdr:row>
      <xdr:rowOff>162580</xdr:rowOff>
    </xdr:to>
    <xdr:sp macro="" textlink="">
      <xdr:nvSpPr>
        <xdr:cNvPr id="16" name="正方形/長方形 15"/>
        <xdr:cNvSpPr/>
      </xdr:nvSpPr>
      <xdr:spPr>
        <a:xfrm>
          <a:off x="2173595" y="3773123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都道府県（４７）　２６８百万円</a:t>
          </a:r>
          <a:endParaRPr kumimoji="1" lang="en-US" sz="1100">
            <a:solidFill>
              <a:schemeClr val="tx1"/>
            </a:solidFill>
            <a:latin typeface="+mn-lt"/>
            <a:ea typeface="+mn-ea"/>
            <a:cs typeface="+mn-cs"/>
          </a:endParaRPr>
        </a:p>
      </xdr:txBody>
    </xdr:sp>
    <xdr:clientData/>
  </xdr:twoCellAnchor>
  <xdr:twoCellAnchor>
    <xdr:from>
      <xdr:col>9</xdr:col>
      <xdr:colOff>32017</xdr:colOff>
      <xdr:row>765</xdr:row>
      <xdr:rowOff>114580</xdr:rowOff>
    </xdr:from>
    <xdr:to>
      <xdr:col>27</xdr:col>
      <xdr:colOff>126400</xdr:colOff>
      <xdr:row>765</xdr:row>
      <xdr:rowOff>571499</xdr:rowOff>
    </xdr:to>
    <xdr:sp macro="" textlink="">
      <xdr:nvSpPr>
        <xdr:cNvPr id="17" name="大かっこ 16"/>
        <xdr:cNvSpPr/>
      </xdr:nvSpPr>
      <xdr:spPr>
        <a:xfrm>
          <a:off x="1832242" y="41557855"/>
          <a:ext cx="3694833"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752</xdr:row>
      <xdr:rowOff>41413</xdr:rowOff>
    </xdr:from>
    <xdr:to>
      <xdr:col>19</xdr:col>
      <xdr:colOff>24847</xdr:colOff>
      <xdr:row>752</xdr:row>
      <xdr:rowOff>323022</xdr:rowOff>
    </xdr:to>
    <xdr:cxnSp macro="">
      <xdr:nvCxnSpPr>
        <xdr:cNvPr id="18" name="直線矢印コネクタ 17"/>
        <xdr:cNvCxnSpPr/>
      </xdr:nvCxnSpPr>
      <xdr:spPr>
        <a:xfrm>
          <a:off x="3825322" y="36588838"/>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752</xdr:row>
      <xdr:rowOff>16565</xdr:rowOff>
    </xdr:from>
    <xdr:to>
      <xdr:col>38</xdr:col>
      <xdr:colOff>16565</xdr:colOff>
      <xdr:row>754</xdr:row>
      <xdr:rowOff>8283</xdr:rowOff>
    </xdr:to>
    <xdr:cxnSp macro="">
      <xdr:nvCxnSpPr>
        <xdr:cNvPr id="19" name="直線矢印コネクタ 18"/>
        <xdr:cNvCxnSpPr/>
      </xdr:nvCxnSpPr>
      <xdr:spPr>
        <a:xfrm>
          <a:off x="7609233" y="36563990"/>
          <a:ext cx="8282" cy="69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759</xdr:row>
      <xdr:rowOff>222004</xdr:rowOff>
    </xdr:from>
    <xdr:to>
      <xdr:col>17</xdr:col>
      <xdr:colOff>196129</xdr:colOff>
      <xdr:row>761</xdr:row>
      <xdr:rowOff>258536</xdr:rowOff>
    </xdr:to>
    <xdr:cxnSp macro="">
      <xdr:nvCxnSpPr>
        <xdr:cNvPr id="20" name="直線矢印コネクタ 19"/>
        <xdr:cNvCxnSpPr/>
      </xdr:nvCxnSpPr>
      <xdr:spPr>
        <a:xfrm flipH="1">
          <a:off x="3590925" y="39236404"/>
          <a:ext cx="5629" cy="741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786</v>
      </c>
      <c r="AK2" s="945"/>
      <c r="AL2" s="945"/>
      <c r="AM2" s="945"/>
      <c r="AN2" s="98" t="s">
        <v>406</v>
      </c>
      <c r="AO2" s="945">
        <v>20</v>
      </c>
      <c r="AP2" s="945"/>
      <c r="AQ2" s="945"/>
      <c r="AR2" s="99" t="s">
        <v>711</v>
      </c>
      <c r="AS2" s="951">
        <v>165</v>
      </c>
      <c r="AT2" s="951"/>
      <c r="AU2" s="951"/>
      <c r="AV2" s="98" t="str">
        <f>IF(AW2="","","-")</f>
        <v/>
      </c>
      <c r="AW2" s="911"/>
      <c r="AX2" s="911"/>
    </row>
    <row r="3" spans="1:50" ht="21" customHeight="1" thickBot="1" x14ac:dyDescent="0.2">
      <c r="A3" s="867" t="s">
        <v>704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714</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489</v>
      </c>
      <c r="H5" s="840"/>
      <c r="I5" s="840"/>
      <c r="J5" s="840"/>
      <c r="K5" s="840"/>
      <c r="L5" s="840"/>
      <c r="M5" s="841" t="s">
        <v>66</v>
      </c>
      <c r="N5" s="842"/>
      <c r="O5" s="842"/>
      <c r="P5" s="842"/>
      <c r="Q5" s="842"/>
      <c r="R5" s="843"/>
      <c r="S5" s="844" t="s">
        <v>70</v>
      </c>
      <c r="T5" s="840"/>
      <c r="U5" s="840"/>
      <c r="V5" s="840"/>
      <c r="W5" s="840"/>
      <c r="X5" s="845"/>
      <c r="Y5" s="701" t="s">
        <v>3</v>
      </c>
      <c r="Z5" s="547"/>
      <c r="AA5" s="547"/>
      <c r="AB5" s="547"/>
      <c r="AC5" s="547"/>
      <c r="AD5" s="548"/>
      <c r="AE5" s="702" t="s">
        <v>715</v>
      </c>
      <c r="AF5" s="702"/>
      <c r="AG5" s="702"/>
      <c r="AH5" s="702"/>
      <c r="AI5" s="702"/>
      <c r="AJ5" s="702"/>
      <c r="AK5" s="702"/>
      <c r="AL5" s="702"/>
      <c r="AM5" s="702"/>
      <c r="AN5" s="702"/>
      <c r="AO5" s="702"/>
      <c r="AP5" s="703"/>
      <c r="AQ5" s="704" t="s">
        <v>716</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23" t="s">
        <v>389</v>
      </c>
      <c r="Z7" s="444"/>
      <c r="AA7" s="444"/>
      <c r="AB7" s="444"/>
      <c r="AC7" s="444"/>
      <c r="AD7" s="924"/>
      <c r="AE7" s="912" t="s">
        <v>720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国土強靱化施策</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701</v>
      </c>
      <c r="AE12" s="446"/>
      <c r="AF12" s="446"/>
      <c r="AG12" s="446"/>
      <c r="AH12" s="446"/>
      <c r="AI12" s="446"/>
      <c r="AJ12" s="447"/>
      <c r="AK12" s="451" t="s">
        <v>705</v>
      </c>
      <c r="AL12" s="446"/>
      <c r="AM12" s="446"/>
      <c r="AN12" s="446"/>
      <c r="AO12" s="446"/>
      <c r="AP12" s="446"/>
      <c r="AQ12" s="447"/>
      <c r="AR12" s="451" t="s">
        <v>706</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756</v>
      </c>
      <c r="Q13" s="661"/>
      <c r="R13" s="661"/>
      <c r="S13" s="661"/>
      <c r="T13" s="661"/>
      <c r="U13" s="661"/>
      <c r="V13" s="662"/>
      <c r="W13" s="660">
        <v>868</v>
      </c>
      <c r="X13" s="661"/>
      <c r="Y13" s="661"/>
      <c r="Z13" s="661"/>
      <c r="AA13" s="661"/>
      <c r="AB13" s="661"/>
      <c r="AC13" s="662"/>
      <c r="AD13" s="660">
        <v>874</v>
      </c>
      <c r="AE13" s="661"/>
      <c r="AF13" s="661"/>
      <c r="AG13" s="661"/>
      <c r="AH13" s="661"/>
      <c r="AI13" s="661"/>
      <c r="AJ13" s="662"/>
      <c r="AK13" s="660">
        <v>961</v>
      </c>
      <c r="AL13" s="661"/>
      <c r="AM13" s="661"/>
      <c r="AN13" s="661"/>
      <c r="AO13" s="661"/>
      <c r="AP13" s="661"/>
      <c r="AQ13" s="662"/>
      <c r="AR13" s="920">
        <v>878</v>
      </c>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v>0</v>
      </c>
      <c r="Q14" s="661"/>
      <c r="R14" s="661"/>
      <c r="S14" s="661"/>
      <c r="T14" s="661"/>
      <c r="U14" s="661"/>
      <c r="V14" s="662"/>
      <c r="W14" s="660">
        <v>0</v>
      </c>
      <c r="X14" s="661"/>
      <c r="Y14" s="661"/>
      <c r="Z14" s="661"/>
      <c r="AA14" s="661"/>
      <c r="AB14" s="661"/>
      <c r="AC14" s="662"/>
      <c r="AD14" s="660">
        <v>0</v>
      </c>
      <c r="AE14" s="661"/>
      <c r="AF14" s="661"/>
      <c r="AG14" s="661"/>
      <c r="AH14" s="661"/>
      <c r="AI14" s="661"/>
      <c r="AJ14" s="662"/>
      <c r="AK14" s="660">
        <v>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0</v>
      </c>
      <c r="Q15" s="661"/>
      <c r="R15" s="661"/>
      <c r="S15" s="661"/>
      <c r="T15" s="661"/>
      <c r="U15" s="661"/>
      <c r="V15" s="662"/>
      <c r="W15" s="660">
        <v>0</v>
      </c>
      <c r="X15" s="661"/>
      <c r="Y15" s="661"/>
      <c r="Z15" s="661"/>
      <c r="AA15" s="661"/>
      <c r="AB15" s="661"/>
      <c r="AC15" s="662"/>
      <c r="AD15" s="660">
        <v>0</v>
      </c>
      <c r="AE15" s="661"/>
      <c r="AF15" s="661"/>
      <c r="AG15" s="661"/>
      <c r="AH15" s="661"/>
      <c r="AI15" s="661"/>
      <c r="AJ15" s="662"/>
      <c r="AK15" s="660">
        <v>0</v>
      </c>
      <c r="AL15" s="661"/>
      <c r="AM15" s="661"/>
      <c r="AN15" s="661"/>
      <c r="AO15" s="661"/>
      <c r="AP15" s="661"/>
      <c r="AQ15" s="662"/>
      <c r="AR15" s="660" t="s">
        <v>814</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v>0</v>
      </c>
      <c r="Q16" s="661"/>
      <c r="R16" s="661"/>
      <c r="S16" s="661"/>
      <c r="T16" s="661"/>
      <c r="U16" s="661"/>
      <c r="V16" s="662"/>
      <c r="W16" s="660">
        <v>0</v>
      </c>
      <c r="X16" s="661"/>
      <c r="Y16" s="661"/>
      <c r="Z16" s="661"/>
      <c r="AA16" s="661"/>
      <c r="AB16" s="661"/>
      <c r="AC16" s="662"/>
      <c r="AD16" s="660">
        <v>0</v>
      </c>
      <c r="AE16" s="661"/>
      <c r="AF16" s="661"/>
      <c r="AG16" s="661"/>
      <c r="AH16" s="661"/>
      <c r="AI16" s="661"/>
      <c r="AJ16" s="662"/>
      <c r="AK16" s="660">
        <v>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0</v>
      </c>
      <c r="Q17" s="661"/>
      <c r="R17" s="661"/>
      <c r="S17" s="661"/>
      <c r="T17" s="661"/>
      <c r="U17" s="661"/>
      <c r="V17" s="662"/>
      <c r="W17" s="660">
        <v>0</v>
      </c>
      <c r="X17" s="661"/>
      <c r="Y17" s="661"/>
      <c r="Z17" s="661"/>
      <c r="AA17" s="661"/>
      <c r="AB17" s="661"/>
      <c r="AC17" s="662"/>
      <c r="AD17" s="660">
        <v>0</v>
      </c>
      <c r="AE17" s="661"/>
      <c r="AF17" s="661"/>
      <c r="AG17" s="661"/>
      <c r="AH17" s="661"/>
      <c r="AI17" s="661"/>
      <c r="AJ17" s="662"/>
      <c r="AK17" s="660">
        <v>0</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756</v>
      </c>
      <c r="Q18" s="879"/>
      <c r="R18" s="879"/>
      <c r="S18" s="879"/>
      <c r="T18" s="879"/>
      <c r="U18" s="879"/>
      <c r="V18" s="880"/>
      <c r="W18" s="878">
        <f>SUM(W13:AC17)</f>
        <v>868</v>
      </c>
      <c r="X18" s="879"/>
      <c r="Y18" s="879"/>
      <c r="Z18" s="879"/>
      <c r="AA18" s="879"/>
      <c r="AB18" s="879"/>
      <c r="AC18" s="880"/>
      <c r="AD18" s="878">
        <f>SUM(AD13:AJ17)</f>
        <v>874</v>
      </c>
      <c r="AE18" s="879"/>
      <c r="AF18" s="879"/>
      <c r="AG18" s="879"/>
      <c r="AH18" s="879"/>
      <c r="AI18" s="879"/>
      <c r="AJ18" s="880"/>
      <c r="AK18" s="878">
        <f>SUM(AK13:AQ17)</f>
        <v>961</v>
      </c>
      <c r="AL18" s="879"/>
      <c r="AM18" s="879"/>
      <c r="AN18" s="879"/>
      <c r="AO18" s="879"/>
      <c r="AP18" s="879"/>
      <c r="AQ18" s="880"/>
      <c r="AR18" s="878">
        <f>SUM(AR13:AX17)</f>
        <v>878</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743</v>
      </c>
      <c r="Q19" s="661"/>
      <c r="R19" s="661"/>
      <c r="S19" s="661"/>
      <c r="T19" s="661"/>
      <c r="U19" s="661"/>
      <c r="V19" s="662"/>
      <c r="W19" s="660">
        <v>853</v>
      </c>
      <c r="X19" s="661"/>
      <c r="Y19" s="661"/>
      <c r="Z19" s="661"/>
      <c r="AA19" s="661"/>
      <c r="AB19" s="661"/>
      <c r="AC19" s="662"/>
      <c r="AD19" s="660">
        <v>291</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0.98280423280423279</v>
      </c>
      <c r="Q20" s="316"/>
      <c r="R20" s="316"/>
      <c r="S20" s="316"/>
      <c r="T20" s="316"/>
      <c r="U20" s="316"/>
      <c r="V20" s="316"/>
      <c r="W20" s="316">
        <f t="shared" ref="W20" si="0">IF(W18=0, "-", SUM(W19)/W18)</f>
        <v>0.98271889400921664</v>
      </c>
      <c r="X20" s="316"/>
      <c r="Y20" s="316"/>
      <c r="Z20" s="316"/>
      <c r="AA20" s="316"/>
      <c r="AB20" s="316"/>
      <c r="AC20" s="316"/>
      <c r="AD20" s="316">
        <f t="shared" ref="AD20" si="1">IF(AD18=0, "-", SUM(AD19)/AD18)</f>
        <v>0.33295194508009152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353</v>
      </c>
      <c r="H21" s="315"/>
      <c r="I21" s="315"/>
      <c r="J21" s="315"/>
      <c r="K21" s="315"/>
      <c r="L21" s="315"/>
      <c r="M21" s="315"/>
      <c r="N21" s="315"/>
      <c r="O21" s="315"/>
      <c r="P21" s="316">
        <f>IF(P19=0, "-", SUM(P19)/SUM(P13,P14))</f>
        <v>0.98280423280423279</v>
      </c>
      <c r="Q21" s="316"/>
      <c r="R21" s="316"/>
      <c r="S21" s="316"/>
      <c r="T21" s="316"/>
      <c r="U21" s="316"/>
      <c r="V21" s="316"/>
      <c r="W21" s="316">
        <f t="shared" ref="W21" si="2">IF(W19=0, "-", SUM(W19)/SUM(W13,W14))</f>
        <v>0.98271889400921664</v>
      </c>
      <c r="X21" s="316"/>
      <c r="Y21" s="316"/>
      <c r="Z21" s="316"/>
      <c r="AA21" s="316"/>
      <c r="AB21" s="316"/>
      <c r="AC21" s="316"/>
      <c r="AD21" s="316">
        <f t="shared" ref="AD21" si="3">IF(AD19=0, "-", SUM(AD19)/SUM(AD13,AD14))</f>
        <v>0.33295194508009152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709</v>
      </c>
      <c r="B22" s="974"/>
      <c r="C22" s="974"/>
      <c r="D22" s="974"/>
      <c r="E22" s="974"/>
      <c r="F22" s="975"/>
      <c r="G22" s="969" t="s">
        <v>332</v>
      </c>
      <c r="H22" s="222"/>
      <c r="I22" s="222"/>
      <c r="J22" s="222"/>
      <c r="K22" s="222"/>
      <c r="L22" s="222"/>
      <c r="M22" s="222"/>
      <c r="N22" s="222"/>
      <c r="O22" s="223"/>
      <c r="P22" s="934" t="s">
        <v>707</v>
      </c>
      <c r="Q22" s="222"/>
      <c r="R22" s="222"/>
      <c r="S22" s="222"/>
      <c r="T22" s="222"/>
      <c r="U22" s="222"/>
      <c r="V22" s="223"/>
      <c r="W22" s="934" t="s">
        <v>708</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961</v>
      </c>
      <c r="Q23" s="921"/>
      <c r="R23" s="921"/>
      <c r="S23" s="921"/>
      <c r="T23" s="921"/>
      <c r="U23" s="921"/>
      <c r="V23" s="935"/>
      <c r="W23" s="920">
        <v>878</v>
      </c>
      <c r="X23" s="921"/>
      <c r="Y23" s="921"/>
      <c r="Z23" s="921"/>
      <c r="AA23" s="921"/>
      <c r="AB23" s="921"/>
      <c r="AC23" s="935"/>
      <c r="AD23" s="983" t="s">
        <v>811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60"/>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60">
        <f>AK13</f>
        <v>961</v>
      </c>
      <c r="Q29" s="661"/>
      <c r="R29" s="661"/>
      <c r="S29" s="661"/>
      <c r="T29" s="661"/>
      <c r="U29" s="661"/>
      <c r="V29" s="662"/>
      <c r="W29" s="952">
        <f>AR13</f>
        <v>878</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348</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t="s">
        <v>787</v>
      </c>
      <c r="AR31" s="201"/>
      <c r="AS31" s="136" t="s">
        <v>233</v>
      </c>
      <c r="AT31" s="137"/>
      <c r="AU31" s="200">
        <v>3</v>
      </c>
      <c r="AV31" s="200"/>
      <c r="AW31" s="397" t="s">
        <v>179</v>
      </c>
      <c r="AX31" s="398"/>
    </row>
    <row r="32" spans="1:50" ht="23.25" customHeight="1" x14ac:dyDescent="0.15">
      <c r="A32" s="402"/>
      <c r="B32" s="400"/>
      <c r="C32" s="400"/>
      <c r="D32" s="400"/>
      <c r="E32" s="400"/>
      <c r="F32" s="401"/>
      <c r="G32" s="568" t="s">
        <v>723</v>
      </c>
      <c r="H32" s="569"/>
      <c r="I32" s="569"/>
      <c r="J32" s="569"/>
      <c r="K32" s="569"/>
      <c r="L32" s="569"/>
      <c r="M32" s="569"/>
      <c r="N32" s="569"/>
      <c r="O32" s="570"/>
      <c r="P32" s="108" t="s">
        <v>724</v>
      </c>
      <c r="Q32" s="108"/>
      <c r="R32" s="108"/>
      <c r="S32" s="108"/>
      <c r="T32" s="108"/>
      <c r="U32" s="108"/>
      <c r="V32" s="108"/>
      <c r="W32" s="108"/>
      <c r="X32" s="109"/>
      <c r="Y32" s="475" t="s">
        <v>12</v>
      </c>
      <c r="Z32" s="535"/>
      <c r="AA32" s="536"/>
      <c r="AB32" s="465" t="s">
        <v>725</v>
      </c>
      <c r="AC32" s="465"/>
      <c r="AD32" s="465"/>
      <c r="AE32" s="218">
        <v>47</v>
      </c>
      <c r="AF32" s="219"/>
      <c r="AG32" s="219"/>
      <c r="AH32" s="219"/>
      <c r="AI32" s="218">
        <v>47</v>
      </c>
      <c r="AJ32" s="219"/>
      <c r="AK32" s="219"/>
      <c r="AL32" s="219"/>
      <c r="AM32" s="218">
        <v>47</v>
      </c>
      <c r="AN32" s="219"/>
      <c r="AO32" s="219"/>
      <c r="AP32" s="219"/>
      <c r="AQ32" s="336" t="s">
        <v>720</v>
      </c>
      <c r="AR32" s="208"/>
      <c r="AS32" s="208"/>
      <c r="AT32" s="337"/>
      <c r="AU32" s="219" t="s">
        <v>720</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725</v>
      </c>
      <c r="AC33" s="527"/>
      <c r="AD33" s="527"/>
      <c r="AE33" s="218">
        <v>47</v>
      </c>
      <c r="AF33" s="219"/>
      <c r="AG33" s="219"/>
      <c r="AH33" s="219"/>
      <c r="AI33" s="218">
        <v>47</v>
      </c>
      <c r="AJ33" s="219"/>
      <c r="AK33" s="219"/>
      <c r="AL33" s="219"/>
      <c r="AM33" s="218">
        <v>47</v>
      </c>
      <c r="AN33" s="219"/>
      <c r="AO33" s="219"/>
      <c r="AP33" s="219"/>
      <c r="AQ33" s="336" t="s">
        <v>720</v>
      </c>
      <c r="AR33" s="208"/>
      <c r="AS33" s="208"/>
      <c r="AT33" s="337"/>
      <c r="AU33" s="219">
        <v>47</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customHeight="1" x14ac:dyDescent="0.15">
      <c r="A42" s="228" t="s">
        <v>380</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348</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c r="AS79" s="273"/>
      <c r="AT79" s="274"/>
      <c r="AU79" s="274"/>
      <c r="AV79" s="274"/>
      <c r="AW79" s="274"/>
      <c r="AX79" s="968"/>
      <c r="AY79">
        <f>COUNTIF($AR$79,"☑")</f>
        <v>0</v>
      </c>
    </row>
    <row r="80" spans="1:51" ht="18.75" hidden="1" customHeight="1" x14ac:dyDescent="0.15">
      <c r="A80" s="864"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543</v>
      </c>
      <c r="AV100" s="318"/>
      <c r="AW100" s="318"/>
      <c r="AX100" s="320"/>
    </row>
    <row r="101" spans="1:60" ht="23.25"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729</v>
      </c>
      <c r="AC101" s="465"/>
      <c r="AD101" s="465"/>
      <c r="AE101" s="282">
        <v>406</v>
      </c>
      <c r="AF101" s="282"/>
      <c r="AG101" s="282"/>
      <c r="AH101" s="282"/>
      <c r="AI101" s="282">
        <v>410</v>
      </c>
      <c r="AJ101" s="282"/>
      <c r="AK101" s="282"/>
      <c r="AL101" s="282"/>
      <c r="AM101" s="282" t="s">
        <v>806</v>
      </c>
      <c r="AN101" s="282"/>
      <c r="AO101" s="282"/>
      <c r="AP101" s="282"/>
      <c r="AQ101" s="282" t="s">
        <v>720</v>
      </c>
      <c r="AR101" s="282"/>
      <c r="AS101" s="282"/>
      <c r="AT101" s="282"/>
      <c r="AU101" s="218" t="s">
        <v>720</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729</v>
      </c>
      <c r="AC102" s="465"/>
      <c r="AD102" s="465"/>
      <c r="AE102" s="282">
        <v>410</v>
      </c>
      <c r="AF102" s="282"/>
      <c r="AG102" s="282"/>
      <c r="AH102" s="282"/>
      <c r="AI102" s="282">
        <v>410</v>
      </c>
      <c r="AJ102" s="282"/>
      <c r="AK102" s="282"/>
      <c r="AL102" s="282"/>
      <c r="AM102" s="282">
        <v>410</v>
      </c>
      <c r="AN102" s="282"/>
      <c r="AO102" s="282"/>
      <c r="AP102" s="282"/>
      <c r="AQ102" s="282">
        <v>410</v>
      </c>
      <c r="AR102" s="282"/>
      <c r="AS102" s="282"/>
      <c r="AT102" s="282"/>
      <c r="AU102" s="225">
        <v>410</v>
      </c>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390</v>
      </c>
      <c r="AF115" s="247"/>
      <c r="AG115" s="247"/>
      <c r="AH115" s="247"/>
      <c r="AI115" s="247" t="s">
        <v>412</v>
      </c>
      <c r="AJ115" s="247"/>
      <c r="AK115" s="247"/>
      <c r="AL115" s="247"/>
      <c r="AM115" s="247" t="s">
        <v>509</v>
      </c>
      <c r="AN115" s="247"/>
      <c r="AO115" s="247"/>
      <c r="AP115" s="247"/>
      <c r="AQ115" s="594" t="s">
        <v>544</v>
      </c>
      <c r="AR115" s="595"/>
      <c r="AS115" s="595"/>
      <c r="AT115" s="595"/>
      <c r="AU115" s="595"/>
      <c r="AV115" s="595"/>
      <c r="AW115" s="595"/>
      <c r="AX115" s="596"/>
    </row>
    <row r="116" spans="1:51" ht="23.25" customHeight="1" x14ac:dyDescent="0.15">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1.8</v>
      </c>
      <c r="AF116" s="282"/>
      <c r="AG116" s="282"/>
      <c r="AH116" s="282"/>
      <c r="AI116" s="282">
        <v>2.1</v>
      </c>
      <c r="AJ116" s="282"/>
      <c r="AK116" s="282"/>
      <c r="AL116" s="282"/>
      <c r="AM116" s="282" t="s">
        <v>806</v>
      </c>
      <c r="AN116" s="282"/>
      <c r="AO116" s="282"/>
      <c r="AP116" s="282"/>
      <c r="AQ116" s="218">
        <v>2.2999999999999998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789</v>
      </c>
      <c r="AC117" s="477"/>
      <c r="AD117" s="478"/>
      <c r="AE117" s="555" t="s">
        <v>730</v>
      </c>
      <c r="AF117" s="555"/>
      <c r="AG117" s="555"/>
      <c r="AH117" s="555"/>
      <c r="AI117" s="555" t="s">
        <v>802</v>
      </c>
      <c r="AJ117" s="555"/>
      <c r="AK117" s="555"/>
      <c r="AL117" s="555"/>
      <c r="AM117" s="555" t="s">
        <v>806</v>
      </c>
      <c r="AN117" s="555"/>
      <c r="AO117" s="555"/>
      <c r="AP117" s="555"/>
      <c r="AQ117" s="555" t="s">
        <v>756</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390</v>
      </c>
      <c r="AF118" s="247"/>
      <c r="AG118" s="247"/>
      <c r="AH118" s="247"/>
      <c r="AI118" s="247" t="s">
        <v>412</v>
      </c>
      <c r="AJ118" s="247"/>
      <c r="AK118" s="247"/>
      <c r="AL118" s="247"/>
      <c r="AM118" s="247" t="s">
        <v>509</v>
      </c>
      <c r="AN118" s="247"/>
      <c r="AO118" s="247"/>
      <c r="AP118" s="247"/>
      <c r="AQ118" s="594" t="s">
        <v>544</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390</v>
      </c>
      <c r="AF121" s="247"/>
      <c r="AG121" s="247"/>
      <c r="AH121" s="247"/>
      <c r="AI121" s="247" t="s">
        <v>412</v>
      </c>
      <c r="AJ121" s="247"/>
      <c r="AK121" s="247"/>
      <c r="AL121" s="247"/>
      <c r="AM121" s="247" t="s">
        <v>509</v>
      </c>
      <c r="AN121" s="247"/>
      <c r="AO121" s="247"/>
      <c r="AP121" s="247"/>
      <c r="AQ121" s="594" t="s">
        <v>544</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390</v>
      </c>
      <c r="AF124" s="247"/>
      <c r="AG124" s="247"/>
      <c r="AH124" s="247"/>
      <c r="AI124" s="247" t="s">
        <v>412</v>
      </c>
      <c r="AJ124" s="247"/>
      <c r="AK124" s="247"/>
      <c r="AL124" s="247"/>
      <c r="AM124" s="247" t="s">
        <v>509</v>
      </c>
      <c r="AN124" s="247"/>
      <c r="AO124" s="247"/>
      <c r="AP124" s="247"/>
      <c r="AQ124" s="594" t="s">
        <v>544</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540</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390</v>
      </c>
      <c r="AF127" s="247"/>
      <c r="AG127" s="247"/>
      <c r="AH127" s="247"/>
      <c r="AI127" s="247" t="s">
        <v>412</v>
      </c>
      <c r="AJ127" s="247"/>
      <c r="AK127" s="247"/>
      <c r="AL127" s="247"/>
      <c r="AM127" s="247" t="s">
        <v>509</v>
      </c>
      <c r="AN127" s="247"/>
      <c r="AO127" s="247"/>
      <c r="AP127" s="247"/>
      <c r="AQ127" s="594" t="s">
        <v>544</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803</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47</v>
      </c>
      <c r="AF134" s="208"/>
      <c r="AG134" s="208"/>
      <c r="AH134" s="208"/>
      <c r="AI134" s="207">
        <v>47</v>
      </c>
      <c r="AJ134" s="208"/>
      <c r="AK134" s="208"/>
      <c r="AL134" s="208"/>
      <c r="AM134" s="207">
        <v>47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47</v>
      </c>
      <c r="AF135" s="208"/>
      <c r="AG135" s="208"/>
      <c r="AH135" s="208"/>
      <c r="AI135" s="207">
        <v>47</v>
      </c>
      <c r="AJ135" s="208"/>
      <c r="AK135" s="208"/>
      <c r="AL135" s="208"/>
      <c r="AM135" s="207">
        <v>47</v>
      </c>
      <c r="AN135" s="208"/>
      <c r="AO135" s="208"/>
      <c r="AP135" s="208"/>
      <c r="AQ135" s="207" t="s">
        <v>720</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2"/>
      <c r="E430" s="175" t="s">
        <v>399</v>
      </c>
      <c r="F430" s="898"/>
      <c r="G430" s="899" t="s">
        <v>252</v>
      </c>
      <c r="H430" s="126"/>
      <c r="I430" s="126"/>
      <c r="J430" s="900"/>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55.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717</v>
      </c>
      <c r="AE702" s="342"/>
      <c r="AF702" s="342"/>
      <c r="AG702" s="384" t="s">
        <v>736</v>
      </c>
      <c r="AH702" s="385"/>
      <c r="AI702" s="385"/>
      <c r="AJ702" s="385"/>
      <c r="AK702" s="385"/>
      <c r="AL702" s="385"/>
      <c r="AM702" s="385"/>
      <c r="AN702" s="385"/>
      <c r="AO702" s="385"/>
      <c r="AP702" s="385"/>
      <c r="AQ702" s="385"/>
      <c r="AR702" s="385"/>
      <c r="AS702" s="385"/>
      <c r="AT702" s="385"/>
      <c r="AU702" s="385"/>
      <c r="AV702" s="385"/>
      <c r="AW702" s="385"/>
      <c r="AX702" s="386"/>
    </row>
    <row r="703" spans="1:51"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717</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717</v>
      </c>
      <c r="AE704" s="786"/>
      <c r="AF704" s="786"/>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739</v>
      </c>
      <c r="AE705" s="718"/>
      <c r="AF705" s="718"/>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740</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740</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739</v>
      </c>
      <c r="AE708" s="608"/>
      <c r="AF708" s="608"/>
      <c r="AG708" s="745" t="s">
        <v>406</v>
      </c>
      <c r="AH708" s="746"/>
      <c r="AI708" s="746"/>
      <c r="AJ708" s="746"/>
      <c r="AK708" s="746"/>
      <c r="AL708" s="746"/>
      <c r="AM708" s="746"/>
      <c r="AN708" s="746"/>
      <c r="AO708" s="746"/>
      <c r="AP708" s="746"/>
      <c r="AQ708" s="746"/>
      <c r="AR708" s="746"/>
      <c r="AS708" s="746"/>
      <c r="AT708" s="746"/>
      <c r="AU708" s="746"/>
      <c r="AV708" s="746"/>
      <c r="AW708" s="746"/>
      <c r="AX708" s="747"/>
    </row>
    <row r="709" spans="1:50" ht="32.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717</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40.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717</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807</v>
      </c>
      <c r="AE712" s="786"/>
      <c r="AF712" s="786"/>
      <c r="AG712" s="810" t="s">
        <v>808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739</v>
      </c>
      <c r="AE713" s="323"/>
      <c r="AF713" s="666"/>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739</v>
      </c>
      <c r="AE714" s="808"/>
      <c r="AF714" s="809"/>
      <c r="AG714" s="739" t="s">
        <v>406</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15">
      <c r="A715" s="643"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717</v>
      </c>
      <c r="AE715" s="608"/>
      <c r="AF715" s="659"/>
      <c r="AG715" s="745" t="s">
        <v>744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739</v>
      </c>
      <c r="AE716" s="630"/>
      <c r="AF716" s="630"/>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717</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739</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739</v>
      </c>
      <c r="AE719" s="608"/>
      <c r="AF719" s="608"/>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805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804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809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138</v>
      </c>
      <c r="B731" s="677"/>
      <c r="C731" s="677"/>
      <c r="D731" s="677"/>
      <c r="E731" s="678"/>
      <c r="F731" s="732" t="s">
        <v>810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138</v>
      </c>
      <c r="B733" s="677"/>
      <c r="C733" s="677"/>
      <c r="D733" s="677"/>
      <c r="E733" s="678"/>
      <c r="F733" s="640" t="s">
        <v>813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812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674</v>
      </c>
      <c r="B737" s="211"/>
      <c r="C737" s="211"/>
      <c r="D737" s="212"/>
      <c r="E737" s="955" t="s">
        <v>745</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746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747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748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749</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750</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751</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752</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753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547</v>
      </c>
      <c r="B746" s="361"/>
      <c r="C746" s="361"/>
      <c r="D746" s="361"/>
      <c r="E746" s="961" t="s">
        <v>714</v>
      </c>
      <c r="F746" s="959"/>
      <c r="G746" s="959"/>
      <c r="H746" s="100" t="str">
        <f>IF(E746="","","-")</f>
        <v>-</v>
      </c>
      <c r="I746" s="959"/>
      <c r="J746" s="959"/>
      <c r="K746" s="100" t="str">
        <f>IF(I746="","","-")</f>
        <v/>
      </c>
      <c r="L746" s="960">
        <v>125</v>
      </c>
      <c r="M746" s="960"/>
      <c r="N746" s="100" t="str">
        <f>IF(O746="","","-")</f>
        <v>-</v>
      </c>
      <c r="O746" s="962">
        <v>0</v>
      </c>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714</v>
      </c>
      <c r="F747" s="959"/>
      <c r="G747" s="959"/>
      <c r="H747" s="100" t="str">
        <f>IF(E747="","","-")</f>
        <v>-</v>
      </c>
      <c r="I747" s="959"/>
      <c r="J747" s="959"/>
      <c r="K747" s="100" t="str">
        <f>IF(I747="","","-")</f>
        <v/>
      </c>
      <c r="L747" s="960">
        <v>135</v>
      </c>
      <c r="M747" s="960"/>
      <c r="N747" s="100" t="str">
        <f>IF(O747="","","-")</f>
        <v>-</v>
      </c>
      <c r="O747" s="962">
        <v>0</v>
      </c>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384</v>
      </c>
      <c r="B748" s="618"/>
      <c r="C748" s="618"/>
      <c r="D748" s="618"/>
      <c r="E748" s="618"/>
      <c r="F748" s="619"/>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769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776</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770</v>
      </c>
      <c r="H789" s="674"/>
      <c r="I789" s="674"/>
      <c r="J789" s="674"/>
      <c r="K789" s="675"/>
      <c r="L789" s="667" t="s">
        <v>771</v>
      </c>
      <c r="M789" s="668"/>
      <c r="N789" s="668"/>
      <c r="O789" s="668"/>
      <c r="P789" s="668"/>
      <c r="Q789" s="668"/>
      <c r="R789" s="668"/>
      <c r="S789" s="668"/>
      <c r="T789" s="668"/>
      <c r="U789" s="668"/>
      <c r="V789" s="668"/>
      <c r="W789" s="668"/>
      <c r="X789" s="669"/>
      <c r="Y789" s="387">
        <v>80</v>
      </c>
      <c r="Z789" s="388"/>
      <c r="AA789" s="388"/>
      <c r="AB789" s="805"/>
      <c r="AC789" s="673" t="s">
        <v>790</v>
      </c>
      <c r="AD789" s="674"/>
      <c r="AE789" s="674"/>
      <c r="AF789" s="674"/>
      <c r="AG789" s="675"/>
      <c r="AH789" s="667" t="s">
        <v>791</v>
      </c>
      <c r="AI789" s="668"/>
      <c r="AJ789" s="668"/>
      <c r="AK789" s="668"/>
      <c r="AL789" s="668"/>
      <c r="AM789" s="668"/>
      <c r="AN789" s="668"/>
      <c r="AO789" s="668"/>
      <c r="AP789" s="668"/>
      <c r="AQ789" s="668"/>
      <c r="AR789" s="668"/>
      <c r="AS789" s="668"/>
      <c r="AT789" s="669"/>
      <c r="AU789" s="387">
        <v>8</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792</v>
      </c>
      <c r="AD790" s="610"/>
      <c r="AE790" s="610"/>
      <c r="AF790" s="610"/>
      <c r="AG790" s="611"/>
      <c r="AH790" s="601" t="s">
        <v>793</v>
      </c>
      <c r="AI790" s="602"/>
      <c r="AJ790" s="602"/>
      <c r="AK790" s="602"/>
      <c r="AL790" s="602"/>
      <c r="AM790" s="602"/>
      <c r="AN790" s="602"/>
      <c r="AO790" s="602"/>
      <c r="AP790" s="602"/>
      <c r="AQ790" s="602"/>
      <c r="AR790" s="602"/>
      <c r="AS790" s="602"/>
      <c r="AT790" s="603"/>
      <c r="AU790" s="604">
        <v>8</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794</v>
      </c>
      <c r="AD791" s="610"/>
      <c r="AE791" s="610"/>
      <c r="AF791" s="610"/>
      <c r="AG791" s="611"/>
      <c r="AH791" s="601" t="s">
        <v>795</v>
      </c>
      <c r="AI791" s="602"/>
      <c r="AJ791" s="602"/>
      <c r="AK791" s="602"/>
      <c r="AL791" s="602"/>
      <c r="AM791" s="602"/>
      <c r="AN791" s="602"/>
      <c r="AO791" s="602"/>
      <c r="AP791" s="602"/>
      <c r="AQ791" s="602"/>
      <c r="AR791" s="602"/>
      <c r="AS791" s="602"/>
      <c r="AT791" s="603"/>
      <c r="AU791" s="604">
        <v>4</v>
      </c>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80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20</v>
      </c>
      <c r="AV799" s="832"/>
      <c r="AW799" s="832"/>
      <c r="AX799" s="834"/>
    </row>
    <row r="800" spans="1:51" ht="24.75" customHeight="1" x14ac:dyDescent="0.15">
      <c r="A800" s="634"/>
      <c r="B800" s="635"/>
      <c r="C800" s="635"/>
      <c r="D800" s="635"/>
      <c r="E800" s="635"/>
      <c r="F800" s="636"/>
      <c r="G800" s="598" t="s">
        <v>775</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1</v>
      </c>
    </row>
    <row r="802" spans="1:51" ht="24.75" customHeight="1" x14ac:dyDescent="0.15">
      <c r="A802" s="634"/>
      <c r="B802" s="635"/>
      <c r="C802" s="635"/>
      <c r="D802" s="635"/>
      <c r="E802" s="635"/>
      <c r="F802" s="636"/>
      <c r="G802" s="673" t="s">
        <v>792</v>
      </c>
      <c r="H802" s="674"/>
      <c r="I802" s="674"/>
      <c r="J802" s="674"/>
      <c r="K802" s="675"/>
      <c r="L802" s="667" t="s">
        <v>796</v>
      </c>
      <c r="M802" s="668"/>
      <c r="N802" s="668"/>
      <c r="O802" s="668"/>
      <c r="P802" s="668"/>
      <c r="Q802" s="668"/>
      <c r="R802" s="668"/>
      <c r="S802" s="668"/>
      <c r="T802" s="668"/>
      <c r="U802" s="668"/>
      <c r="V802" s="668"/>
      <c r="W802" s="668"/>
      <c r="X802" s="669"/>
      <c r="Y802" s="387">
        <v>29</v>
      </c>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1</v>
      </c>
    </row>
    <row r="803" spans="1:51" ht="24.75" customHeight="1" x14ac:dyDescent="0.15">
      <c r="A803" s="634"/>
      <c r="B803" s="635"/>
      <c r="C803" s="635"/>
      <c r="D803" s="635"/>
      <c r="E803" s="635"/>
      <c r="F803" s="636"/>
      <c r="G803" s="609" t="s">
        <v>794</v>
      </c>
      <c r="H803" s="610"/>
      <c r="I803" s="610"/>
      <c r="J803" s="610"/>
      <c r="K803" s="611"/>
      <c r="L803" s="601" t="s">
        <v>801</v>
      </c>
      <c r="M803" s="602"/>
      <c r="N803" s="602"/>
      <c r="O803" s="602"/>
      <c r="P803" s="602"/>
      <c r="Q803" s="602"/>
      <c r="R803" s="602"/>
      <c r="S803" s="602"/>
      <c r="T803" s="602"/>
      <c r="U803" s="602"/>
      <c r="V803" s="602"/>
      <c r="W803" s="602"/>
      <c r="X803" s="603"/>
      <c r="Y803" s="604">
        <v>3</v>
      </c>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customHeight="1" x14ac:dyDescent="0.15">
      <c r="A804" s="634"/>
      <c r="B804" s="635"/>
      <c r="C804" s="635"/>
      <c r="D804" s="635"/>
      <c r="E804" s="635"/>
      <c r="F804" s="636"/>
      <c r="G804" s="609" t="s">
        <v>800</v>
      </c>
      <c r="H804" s="610"/>
      <c r="I804" s="610"/>
      <c r="J804" s="610"/>
      <c r="K804" s="611"/>
      <c r="L804" s="601" t="s">
        <v>797</v>
      </c>
      <c r="M804" s="602"/>
      <c r="N804" s="602"/>
      <c r="O804" s="602"/>
      <c r="P804" s="602"/>
      <c r="Q804" s="602"/>
      <c r="R804" s="602"/>
      <c r="S804" s="602"/>
      <c r="T804" s="602"/>
      <c r="U804" s="602"/>
      <c r="V804" s="602"/>
      <c r="W804" s="602"/>
      <c r="X804" s="603"/>
      <c r="Y804" s="604">
        <v>3</v>
      </c>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customHeight="1" x14ac:dyDescent="0.15">
      <c r="A805" s="634"/>
      <c r="B805" s="635"/>
      <c r="C805" s="635"/>
      <c r="D805" s="635"/>
      <c r="E805" s="635"/>
      <c r="F805" s="636"/>
      <c r="G805" s="609" t="s">
        <v>798</v>
      </c>
      <c r="H805" s="610"/>
      <c r="I805" s="610"/>
      <c r="J805" s="610"/>
      <c r="K805" s="611"/>
      <c r="L805" s="601" t="s">
        <v>799</v>
      </c>
      <c r="M805" s="602"/>
      <c r="N805" s="602"/>
      <c r="O805" s="602"/>
      <c r="P805" s="602"/>
      <c r="Q805" s="602"/>
      <c r="R805" s="602"/>
      <c r="S805" s="602"/>
      <c r="T805" s="602"/>
      <c r="U805" s="602"/>
      <c r="V805" s="602"/>
      <c r="W805" s="602"/>
      <c r="X805" s="603"/>
      <c r="Y805" s="604">
        <v>1</v>
      </c>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36</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4"/>
      <c r="B813" s="635"/>
      <c r="C813" s="635"/>
      <c r="D813" s="635"/>
      <c r="E813" s="635"/>
      <c r="F813" s="636"/>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759</v>
      </c>
      <c r="D845" s="343"/>
      <c r="E845" s="343"/>
      <c r="F845" s="343"/>
      <c r="G845" s="343"/>
      <c r="H845" s="343"/>
      <c r="I845" s="343"/>
      <c r="J845" s="344">
        <v>4000020270008</v>
      </c>
      <c r="K845" s="345"/>
      <c r="L845" s="345"/>
      <c r="M845" s="345"/>
      <c r="N845" s="345"/>
      <c r="O845" s="345"/>
      <c r="P845" s="346" t="s">
        <v>754</v>
      </c>
      <c r="Q845" s="346"/>
      <c r="R845" s="346"/>
      <c r="S845" s="346"/>
      <c r="T845" s="346"/>
      <c r="U845" s="346"/>
      <c r="V845" s="346"/>
      <c r="W845" s="346"/>
      <c r="X845" s="346"/>
      <c r="Y845" s="347">
        <v>80</v>
      </c>
      <c r="Z845" s="348"/>
      <c r="AA845" s="348"/>
      <c r="AB845" s="349"/>
      <c r="AC845" s="368" t="s">
        <v>755</v>
      </c>
      <c r="AD845" s="369"/>
      <c r="AE845" s="369"/>
      <c r="AF845" s="369"/>
      <c r="AG845" s="369"/>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2">
        <v>2</v>
      </c>
      <c r="B846" s="372">
        <v>1</v>
      </c>
      <c r="C846" s="358" t="s">
        <v>761</v>
      </c>
      <c r="D846" s="343"/>
      <c r="E846" s="343"/>
      <c r="F846" s="343"/>
      <c r="G846" s="343"/>
      <c r="H846" s="343"/>
      <c r="I846" s="343"/>
      <c r="J846" s="344">
        <v>7000020100005</v>
      </c>
      <c r="K846" s="345"/>
      <c r="L846" s="345"/>
      <c r="M846" s="345"/>
      <c r="N846" s="345"/>
      <c r="O846" s="345"/>
      <c r="P846" s="346" t="s">
        <v>754</v>
      </c>
      <c r="Q846" s="346"/>
      <c r="R846" s="346"/>
      <c r="S846" s="346"/>
      <c r="T846" s="346"/>
      <c r="U846" s="346"/>
      <c r="V846" s="346"/>
      <c r="W846" s="346"/>
      <c r="X846" s="346"/>
      <c r="Y846" s="347">
        <v>24</v>
      </c>
      <c r="Z846" s="348"/>
      <c r="AA846" s="348"/>
      <c r="AB846" s="349"/>
      <c r="AC846" s="368" t="s">
        <v>755</v>
      </c>
      <c r="AD846" s="369"/>
      <c r="AE846" s="369"/>
      <c r="AF846" s="369"/>
      <c r="AG846" s="369"/>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2">
        <v>3</v>
      </c>
      <c r="B847" s="372">
        <v>1</v>
      </c>
      <c r="C847" s="358" t="s">
        <v>760</v>
      </c>
      <c r="D847" s="343"/>
      <c r="E847" s="343"/>
      <c r="F847" s="343"/>
      <c r="G847" s="343"/>
      <c r="H847" s="343"/>
      <c r="I847" s="343"/>
      <c r="J847" s="344">
        <v>8000020040002</v>
      </c>
      <c r="K847" s="345"/>
      <c r="L847" s="345"/>
      <c r="M847" s="345"/>
      <c r="N847" s="345"/>
      <c r="O847" s="345"/>
      <c r="P847" s="359" t="s">
        <v>754</v>
      </c>
      <c r="Q847" s="346"/>
      <c r="R847" s="346"/>
      <c r="S847" s="346"/>
      <c r="T847" s="346"/>
      <c r="U847" s="346"/>
      <c r="V847" s="346"/>
      <c r="W847" s="346"/>
      <c r="X847" s="346"/>
      <c r="Y847" s="347">
        <v>18</v>
      </c>
      <c r="Z847" s="348"/>
      <c r="AA847" s="348"/>
      <c r="AB847" s="349"/>
      <c r="AC847" s="368" t="s">
        <v>755</v>
      </c>
      <c r="AD847" s="369"/>
      <c r="AE847" s="369"/>
      <c r="AF847" s="369"/>
      <c r="AG847" s="369"/>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2">
        <v>4</v>
      </c>
      <c r="B848" s="372">
        <v>1</v>
      </c>
      <c r="C848" s="358" t="s">
        <v>762</v>
      </c>
      <c r="D848" s="343"/>
      <c r="E848" s="343"/>
      <c r="F848" s="343"/>
      <c r="G848" s="343"/>
      <c r="H848" s="343"/>
      <c r="I848" s="343"/>
      <c r="J848" s="344">
        <v>5000020150002</v>
      </c>
      <c r="K848" s="345"/>
      <c r="L848" s="345"/>
      <c r="M848" s="345"/>
      <c r="N848" s="345"/>
      <c r="O848" s="345"/>
      <c r="P848" s="359" t="s">
        <v>754</v>
      </c>
      <c r="Q848" s="346"/>
      <c r="R848" s="346"/>
      <c r="S848" s="346"/>
      <c r="T848" s="346"/>
      <c r="U848" s="346"/>
      <c r="V848" s="346"/>
      <c r="W848" s="346"/>
      <c r="X848" s="346"/>
      <c r="Y848" s="347">
        <v>16</v>
      </c>
      <c r="Z848" s="348"/>
      <c r="AA848" s="348"/>
      <c r="AB848" s="349"/>
      <c r="AC848" s="368" t="s">
        <v>755</v>
      </c>
      <c r="AD848" s="369"/>
      <c r="AE848" s="369"/>
      <c r="AF848" s="369"/>
      <c r="AG848" s="369"/>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2">
        <v>5</v>
      </c>
      <c r="B849" s="372">
        <v>1</v>
      </c>
      <c r="C849" s="358" t="s">
        <v>763</v>
      </c>
      <c r="D849" s="343"/>
      <c r="E849" s="343"/>
      <c r="F849" s="343"/>
      <c r="G849" s="343"/>
      <c r="H849" s="343"/>
      <c r="I849" s="343"/>
      <c r="J849" s="344">
        <v>2000020020001</v>
      </c>
      <c r="K849" s="345"/>
      <c r="L849" s="345"/>
      <c r="M849" s="345"/>
      <c r="N849" s="345"/>
      <c r="O849" s="345"/>
      <c r="P849" s="346" t="s">
        <v>754</v>
      </c>
      <c r="Q849" s="346"/>
      <c r="R849" s="346"/>
      <c r="S849" s="346"/>
      <c r="T849" s="346"/>
      <c r="U849" s="346"/>
      <c r="V849" s="346"/>
      <c r="W849" s="346"/>
      <c r="X849" s="346"/>
      <c r="Y849" s="347">
        <v>15</v>
      </c>
      <c r="Z849" s="348"/>
      <c r="AA849" s="348"/>
      <c r="AB849" s="349"/>
      <c r="AC849" s="368" t="s">
        <v>755</v>
      </c>
      <c r="AD849" s="369"/>
      <c r="AE849" s="369"/>
      <c r="AF849" s="369"/>
      <c r="AG849" s="369"/>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2">
        <v>6</v>
      </c>
      <c r="B850" s="372">
        <v>1</v>
      </c>
      <c r="C850" s="358" t="s">
        <v>764</v>
      </c>
      <c r="D850" s="343"/>
      <c r="E850" s="343"/>
      <c r="F850" s="343"/>
      <c r="G850" s="343"/>
      <c r="H850" s="343"/>
      <c r="I850" s="343"/>
      <c r="J850" s="344">
        <v>1000020290009</v>
      </c>
      <c r="K850" s="345"/>
      <c r="L850" s="345"/>
      <c r="M850" s="345"/>
      <c r="N850" s="345"/>
      <c r="O850" s="345"/>
      <c r="P850" s="346" t="s">
        <v>754</v>
      </c>
      <c r="Q850" s="346"/>
      <c r="R850" s="346"/>
      <c r="S850" s="346"/>
      <c r="T850" s="346"/>
      <c r="U850" s="346"/>
      <c r="V850" s="346"/>
      <c r="W850" s="346"/>
      <c r="X850" s="346"/>
      <c r="Y850" s="347">
        <v>9</v>
      </c>
      <c r="Z850" s="348"/>
      <c r="AA850" s="348"/>
      <c r="AB850" s="349"/>
      <c r="AC850" s="368" t="s">
        <v>755</v>
      </c>
      <c r="AD850" s="369"/>
      <c r="AE850" s="369"/>
      <c r="AF850" s="369"/>
      <c r="AG850" s="369"/>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2">
        <v>7</v>
      </c>
      <c r="B851" s="372">
        <v>1</v>
      </c>
      <c r="C851" s="358" t="s">
        <v>765</v>
      </c>
      <c r="D851" s="343"/>
      <c r="E851" s="343"/>
      <c r="F851" s="343"/>
      <c r="G851" s="343"/>
      <c r="H851" s="343"/>
      <c r="I851" s="343"/>
      <c r="J851" s="344">
        <v>1000020320005</v>
      </c>
      <c r="K851" s="345"/>
      <c r="L851" s="345"/>
      <c r="M851" s="345"/>
      <c r="N851" s="345"/>
      <c r="O851" s="345"/>
      <c r="P851" s="346" t="s">
        <v>754</v>
      </c>
      <c r="Q851" s="346"/>
      <c r="R851" s="346"/>
      <c r="S851" s="346"/>
      <c r="T851" s="346"/>
      <c r="U851" s="346"/>
      <c r="V851" s="346"/>
      <c r="W851" s="346"/>
      <c r="X851" s="346"/>
      <c r="Y851" s="347">
        <v>9</v>
      </c>
      <c r="Z851" s="348"/>
      <c r="AA851" s="348"/>
      <c r="AB851" s="349"/>
      <c r="AC851" s="368" t="s">
        <v>755</v>
      </c>
      <c r="AD851" s="369"/>
      <c r="AE851" s="369"/>
      <c r="AF851" s="369"/>
      <c r="AG851" s="369"/>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2">
        <v>8</v>
      </c>
      <c r="B852" s="372">
        <v>1</v>
      </c>
      <c r="C852" s="358" t="s">
        <v>768</v>
      </c>
      <c r="D852" s="343"/>
      <c r="E852" s="343"/>
      <c r="F852" s="343"/>
      <c r="G852" s="343"/>
      <c r="H852" s="343"/>
      <c r="I852" s="343"/>
      <c r="J852" s="344">
        <v>4000020330001</v>
      </c>
      <c r="K852" s="345"/>
      <c r="L852" s="345"/>
      <c r="M852" s="345"/>
      <c r="N852" s="345"/>
      <c r="O852" s="345"/>
      <c r="P852" s="346" t="s">
        <v>754</v>
      </c>
      <c r="Q852" s="346"/>
      <c r="R852" s="346"/>
      <c r="S852" s="346"/>
      <c r="T852" s="346"/>
      <c r="U852" s="346"/>
      <c r="V852" s="346"/>
      <c r="W852" s="346"/>
      <c r="X852" s="346"/>
      <c r="Y852" s="347">
        <v>9</v>
      </c>
      <c r="Z852" s="348"/>
      <c r="AA852" s="348"/>
      <c r="AB852" s="349"/>
      <c r="AC852" s="368" t="s">
        <v>755</v>
      </c>
      <c r="AD852" s="369"/>
      <c r="AE852" s="369"/>
      <c r="AF852" s="369"/>
      <c r="AG852" s="369"/>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2">
        <v>9</v>
      </c>
      <c r="B853" s="372">
        <v>1</v>
      </c>
      <c r="C853" s="358" t="s">
        <v>766</v>
      </c>
      <c r="D853" s="343"/>
      <c r="E853" s="343"/>
      <c r="F853" s="343"/>
      <c r="G853" s="343"/>
      <c r="H853" s="343"/>
      <c r="I853" s="343"/>
      <c r="J853" s="344">
        <v>2000020260002</v>
      </c>
      <c r="K853" s="345"/>
      <c r="L853" s="345"/>
      <c r="M853" s="345"/>
      <c r="N853" s="345"/>
      <c r="O853" s="345"/>
      <c r="P853" s="346" t="s">
        <v>754</v>
      </c>
      <c r="Q853" s="346"/>
      <c r="R853" s="346"/>
      <c r="S853" s="346"/>
      <c r="T853" s="346"/>
      <c r="U853" s="346"/>
      <c r="V853" s="346"/>
      <c r="W853" s="346"/>
      <c r="X853" s="346"/>
      <c r="Y853" s="347">
        <v>7</v>
      </c>
      <c r="Z853" s="348"/>
      <c r="AA853" s="348"/>
      <c r="AB853" s="349"/>
      <c r="AC853" s="368" t="s">
        <v>755</v>
      </c>
      <c r="AD853" s="369"/>
      <c r="AE853" s="369"/>
      <c r="AF853" s="369"/>
      <c r="AG853" s="369"/>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2">
        <v>10</v>
      </c>
      <c r="B854" s="372">
        <v>1</v>
      </c>
      <c r="C854" s="358" t="s">
        <v>767</v>
      </c>
      <c r="D854" s="343"/>
      <c r="E854" s="343"/>
      <c r="F854" s="343"/>
      <c r="G854" s="343"/>
      <c r="H854" s="343"/>
      <c r="I854" s="343"/>
      <c r="J854" s="344">
        <v>5000020390003</v>
      </c>
      <c r="K854" s="345"/>
      <c r="L854" s="345"/>
      <c r="M854" s="345"/>
      <c r="N854" s="345"/>
      <c r="O854" s="345"/>
      <c r="P854" s="346" t="s">
        <v>754</v>
      </c>
      <c r="Q854" s="346"/>
      <c r="R854" s="346"/>
      <c r="S854" s="346"/>
      <c r="T854" s="346"/>
      <c r="U854" s="346"/>
      <c r="V854" s="346"/>
      <c r="W854" s="346"/>
      <c r="X854" s="346"/>
      <c r="Y854" s="347">
        <v>7</v>
      </c>
      <c r="Z854" s="348"/>
      <c r="AA854" s="348"/>
      <c r="AB854" s="349"/>
      <c r="AC854" s="368" t="s">
        <v>755</v>
      </c>
      <c r="AD854" s="369"/>
      <c r="AE854" s="369"/>
      <c r="AF854" s="369"/>
      <c r="AG854" s="369"/>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2">
        <v>1</v>
      </c>
      <c r="B878" s="372">
        <v>1</v>
      </c>
      <c r="C878" s="358" t="s">
        <v>772</v>
      </c>
      <c r="D878" s="343"/>
      <c r="E878" s="343"/>
      <c r="F878" s="343"/>
      <c r="G878" s="343"/>
      <c r="H878" s="343"/>
      <c r="I878" s="343"/>
      <c r="J878" s="344">
        <v>8011105004456</v>
      </c>
      <c r="K878" s="345"/>
      <c r="L878" s="345"/>
      <c r="M878" s="345"/>
      <c r="N878" s="345"/>
      <c r="O878" s="345"/>
      <c r="P878" s="346" t="s">
        <v>758</v>
      </c>
      <c r="Q878" s="346"/>
      <c r="R878" s="346"/>
      <c r="S878" s="346"/>
      <c r="T878" s="346"/>
      <c r="U878" s="346"/>
      <c r="V878" s="346"/>
      <c r="W878" s="346"/>
      <c r="X878" s="346"/>
      <c r="Y878" s="347">
        <v>20</v>
      </c>
      <c r="Z878" s="348"/>
      <c r="AA878" s="348"/>
      <c r="AB878" s="349"/>
      <c r="AC878" s="368" t="s">
        <v>755</v>
      </c>
      <c r="AD878" s="369"/>
      <c r="AE878" s="369"/>
      <c r="AF878" s="369"/>
      <c r="AG878" s="36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51" customHeight="1" x14ac:dyDescent="0.15">
      <c r="A879" s="372">
        <v>2</v>
      </c>
      <c r="B879" s="372">
        <v>1</v>
      </c>
      <c r="C879" s="358" t="s">
        <v>773</v>
      </c>
      <c r="D879" s="343"/>
      <c r="E879" s="343"/>
      <c r="F879" s="343"/>
      <c r="G879" s="343"/>
      <c r="H879" s="343"/>
      <c r="I879" s="343"/>
      <c r="J879" s="344">
        <v>6120105007625</v>
      </c>
      <c r="K879" s="345"/>
      <c r="L879" s="345"/>
      <c r="M879" s="345"/>
      <c r="N879" s="345"/>
      <c r="O879" s="345"/>
      <c r="P879" s="346" t="s">
        <v>758</v>
      </c>
      <c r="Q879" s="346"/>
      <c r="R879" s="346"/>
      <c r="S879" s="346"/>
      <c r="T879" s="346"/>
      <c r="U879" s="346"/>
      <c r="V879" s="346"/>
      <c r="W879" s="346"/>
      <c r="X879" s="346"/>
      <c r="Y879" s="347">
        <v>3</v>
      </c>
      <c r="Z879" s="348"/>
      <c r="AA879" s="348"/>
      <c r="AB879" s="349"/>
      <c r="AC879" s="368" t="s">
        <v>755</v>
      </c>
      <c r="AD879" s="369"/>
      <c r="AE879" s="369"/>
      <c r="AF879" s="369"/>
      <c r="AG879" s="369"/>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0" hidden="1" customHeight="1" x14ac:dyDescent="0.15">
      <c r="A880" s="372">
        <v>3</v>
      </c>
      <c r="B880" s="372">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68"/>
      <c r="AD880" s="369"/>
      <c r="AE880" s="369"/>
      <c r="AF880" s="369"/>
      <c r="AG880" s="3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2">
        <v>4</v>
      </c>
      <c r="B881" s="37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68"/>
      <c r="AD881" s="369"/>
      <c r="AE881" s="369"/>
      <c r="AF881" s="369"/>
      <c r="AG881" s="3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2">
        <v>5</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8"/>
      <c r="AD882" s="369"/>
      <c r="AE882" s="369"/>
      <c r="AF882" s="369"/>
      <c r="AG882" s="3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2">
        <v>6</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8"/>
      <c r="AD883" s="369"/>
      <c r="AE883" s="369"/>
      <c r="AF883" s="369"/>
      <c r="AG883" s="3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8"/>
      <c r="AD884" s="369"/>
      <c r="AE884" s="369"/>
      <c r="AF884" s="369"/>
      <c r="AG884" s="3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8"/>
      <c r="AD885" s="369"/>
      <c r="AE885" s="369"/>
      <c r="AF885" s="369"/>
      <c r="AG885" s="3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8"/>
      <c r="AD886" s="369"/>
      <c r="AE886" s="369"/>
      <c r="AF886" s="369"/>
      <c r="AG886" s="3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8"/>
      <c r="AD887" s="369"/>
      <c r="AE887" s="369"/>
      <c r="AF887" s="369"/>
      <c r="AG887" s="3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774</v>
      </c>
      <c r="D911" s="343"/>
      <c r="E911" s="343"/>
      <c r="F911" s="343"/>
      <c r="G911" s="343"/>
      <c r="H911" s="343"/>
      <c r="I911" s="343"/>
      <c r="J911" s="344">
        <v>9120005017465</v>
      </c>
      <c r="K911" s="345"/>
      <c r="L911" s="345"/>
      <c r="M911" s="345"/>
      <c r="N911" s="345"/>
      <c r="O911" s="345"/>
      <c r="P911" s="346" t="s">
        <v>758</v>
      </c>
      <c r="Q911" s="346"/>
      <c r="R911" s="346"/>
      <c r="S911" s="346"/>
      <c r="T911" s="346"/>
      <c r="U911" s="346"/>
      <c r="V911" s="346"/>
      <c r="W911" s="346"/>
      <c r="X911" s="346"/>
      <c r="Y911" s="347">
        <v>36</v>
      </c>
      <c r="Z911" s="348"/>
      <c r="AA911" s="348"/>
      <c r="AB911" s="349"/>
      <c r="AC911" s="368" t="s">
        <v>755</v>
      </c>
      <c r="AD911" s="369"/>
      <c r="AE911" s="369"/>
      <c r="AF911" s="369"/>
      <c r="AG911" s="369"/>
      <c r="AH911" s="366" t="s">
        <v>406</v>
      </c>
      <c r="AI911" s="367"/>
      <c r="AJ911" s="367"/>
      <c r="AK911" s="367"/>
      <c r="AL911" s="354" t="s">
        <v>406</v>
      </c>
      <c r="AM911" s="355"/>
      <c r="AN911" s="355"/>
      <c r="AO911" s="356"/>
      <c r="AP911" s="357" t="s">
        <v>406</v>
      </c>
      <c r="AQ911" s="357"/>
      <c r="AR911" s="357"/>
      <c r="AS911" s="357"/>
      <c r="AT911" s="357"/>
      <c r="AU911" s="357"/>
      <c r="AV911" s="357"/>
      <c r="AW911" s="357"/>
      <c r="AX911" s="357"/>
      <c r="AY911">
        <f t="shared" si="119"/>
        <v>1</v>
      </c>
    </row>
    <row r="912" spans="1:51" ht="30" customHeight="1" x14ac:dyDescent="0.15">
      <c r="A912" s="372">
        <v>2</v>
      </c>
      <c r="B912" s="372">
        <v>1</v>
      </c>
      <c r="C912" s="358" t="s">
        <v>777</v>
      </c>
      <c r="D912" s="343"/>
      <c r="E912" s="343"/>
      <c r="F912" s="343"/>
      <c r="G912" s="343"/>
      <c r="H912" s="343"/>
      <c r="I912" s="343"/>
      <c r="J912" s="344">
        <v>6000020272035</v>
      </c>
      <c r="K912" s="345"/>
      <c r="L912" s="345"/>
      <c r="M912" s="345"/>
      <c r="N912" s="345"/>
      <c r="O912" s="345"/>
      <c r="P912" s="346" t="s">
        <v>758</v>
      </c>
      <c r="Q912" s="346"/>
      <c r="R912" s="346"/>
      <c r="S912" s="346"/>
      <c r="T912" s="346"/>
      <c r="U912" s="346"/>
      <c r="V912" s="346"/>
      <c r="W912" s="346"/>
      <c r="X912" s="346"/>
      <c r="Y912" s="347">
        <v>14</v>
      </c>
      <c r="Z912" s="348"/>
      <c r="AA912" s="348"/>
      <c r="AB912" s="349"/>
      <c r="AC912" s="368" t="s">
        <v>755</v>
      </c>
      <c r="AD912" s="369"/>
      <c r="AE912" s="369"/>
      <c r="AF912" s="369"/>
      <c r="AG912" s="369"/>
      <c r="AH912" s="366" t="s">
        <v>406</v>
      </c>
      <c r="AI912" s="367"/>
      <c r="AJ912" s="367"/>
      <c r="AK912" s="367"/>
      <c r="AL912" s="354" t="s">
        <v>406</v>
      </c>
      <c r="AM912" s="355"/>
      <c r="AN912" s="355"/>
      <c r="AO912" s="356"/>
      <c r="AP912" s="357" t="s">
        <v>406</v>
      </c>
      <c r="AQ912" s="357"/>
      <c r="AR912" s="357"/>
      <c r="AS912" s="357"/>
      <c r="AT912" s="357"/>
      <c r="AU912" s="357"/>
      <c r="AV912" s="357"/>
      <c r="AW912" s="357"/>
      <c r="AX912" s="357"/>
      <c r="AY912">
        <f>COUNTA($C$912)</f>
        <v>1</v>
      </c>
    </row>
    <row r="913" spans="1:51" ht="30" customHeight="1" x14ac:dyDescent="0.15">
      <c r="A913" s="372">
        <v>3</v>
      </c>
      <c r="B913" s="372">
        <v>1</v>
      </c>
      <c r="C913" s="358" t="s">
        <v>784</v>
      </c>
      <c r="D913" s="343"/>
      <c r="E913" s="343"/>
      <c r="F913" s="343"/>
      <c r="G913" s="343"/>
      <c r="H913" s="343"/>
      <c r="I913" s="343"/>
      <c r="J913" s="344">
        <v>6120105007625</v>
      </c>
      <c r="K913" s="345"/>
      <c r="L913" s="345"/>
      <c r="M913" s="345"/>
      <c r="N913" s="345"/>
      <c r="O913" s="345"/>
      <c r="P913" s="359" t="s">
        <v>758</v>
      </c>
      <c r="Q913" s="346"/>
      <c r="R913" s="346"/>
      <c r="S913" s="346"/>
      <c r="T913" s="346"/>
      <c r="U913" s="346"/>
      <c r="V913" s="346"/>
      <c r="W913" s="346"/>
      <c r="X913" s="346"/>
      <c r="Y913" s="347">
        <v>12</v>
      </c>
      <c r="Z913" s="348"/>
      <c r="AA913" s="348"/>
      <c r="AB913" s="349"/>
      <c r="AC913" s="368" t="s">
        <v>755</v>
      </c>
      <c r="AD913" s="369"/>
      <c r="AE913" s="369"/>
      <c r="AF913" s="369"/>
      <c r="AG913" s="369"/>
      <c r="AH913" s="352" t="s">
        <v>406</v>
      </c>
      <c r="AI913" s="353"/>
      <c r="AJ913" s="353"/>
      <c r="AK913" s="353"/>
      <c r="AL913" s="354" t="s">
        <v>406</v>
      </c>
      <c r="AM913" s="355"/>
      <c r="AN913" s="355"/>
      <c r="AO913" s="356"/>
      <c r="AP913" s="357" t="s">
        <v>406</v>
      </c>
      <c r="AQ913" s="357"/>
      <c r="AR913" s="357"/>
      <c r="AS913" s="357"/>
      <c r="AT913" s="357"/>
      <c r="AU913" s="357"/>
      <c r="AV913" s="357"/>
      <c r="AW913" s="357"/>
      <c r="AX913" s="357"/>
      <c r="AY913">
        <f>COUNTA($C$913)</f>
        <v>1</v>
      </c>
    </row>
    <row r="914" spans="1:51" ht="30" customHeight="1" x14ac:dyDescent="0.15">
      <c r="A914" s="372">
        <v>4</v>
      </c>
      <c r="B914" s="372">
        <v>1</v>
      </c>
      <c r="C914" s="358" t="s">
        <v>781</v>
      </c>
      <c r="D914" s="343"/>
      <c r="E914" s="343"/>
      <c r="F914" s="343"/>
      <c r="G914" s="343"/>
      <c r="H914" s="343"/>
      <c r="I914" s="343"/>
      <c r="J914" s="344">
        <v>7120105007723</v>
      </c>
      <c r="K914" s="345"/>
      <c r="L914" s="345"/>
      <c r="M914" s="345"/>
      <c r="N914" s="345"/>
      <c r="O914" s="345"/>
      <c r="P914" s="359" t="s">
        <v>758</v>
      </c>
      <c r="Q914" s="346"/>
      <c r="R914" s="346"/>
      <c r="S914" s="346"/>
      <c r="T914" s="346"/>
      <c r="U914" s="346"/>
      <c r="V914" s="346"/>
      <c r="W914" s="346"/>
      <c r="X914" s="346"/>
      <c r="Y914" s="347">
        <v>9</v>
      </c>
      <c r="Z914" s="348"/>
      <c r="AA914" s="348"/>
      <c r="AB914" s="349"/>
      <c r="AC914" s="368" t="s">
        <v>755</v>
      </c>
      <c r="AD914" s="369"/>
      <c r="AE914" s="369"/>
      <c r="AF914" s="369"/>
      <c r="AG914" s="369"/>
      <c r="AH914" s="352" t="s">
        <v>406</v>
      </c>
      <c r="AI914" s="353"/>
      <c r="AJ914" s="353"/>
      <c r="AK914" s="353"/>
      <c r="AL914" s="354" t="s">
        <v>406</v>
      </c>
      <c r="AM914" s="355"/>
      <c r="AN914" s="355"/>
      <c r="AO914" s="356"/>
      <c r="AP914" s="357" t="s">
        <v>406</v>
      </c>
      <c r="AQ914" s="357"/>
      <c r="AR914" s="357"/>
      <c r="AS914" s="357"/>
      <c r="AT914" s="357"/>
      <c r="AU914" s="357"/>
      <c r="AV914" s="357"/>
      <c r="AW914" s="357"/>
      <c r="AX914" s="357"/>
      <c r="AY914">
        <f>COUNTA($C$914)</f>
        <v>1</v>
      </c>
    </row>
    <row r="915" spans="1:51" ht="30" customHeight="1" x14ac:dyDescent="0.15">
      <c r="A915" s="372">
        <v>5</v>
      </c>
      <c r="B915" s="372">
        <v>1</v>
      </c>
      <c r="C915" s="358" t="s">
        <v>778</v>
      </c>
      <c r="D915" s="343"/>
      <c r="E915" s="343"/>
      <c r="F915" s="343"/>
      <c r="G915" s="343"/>
      <c r="H915" s="343"/>
      <c r="I915" s="343"/>
      <c r="J915" s="344">
        <v>8000020272108</v>
      </c>
      <c r="K915" s="345"/>
      <c r="L915" s="345"/>
      <c r="M915" s="345"/>
      <c r="N915" s="345"/>
      <c r="O915" s="345"/>
      <c r="P915" s="346" t="s">
        <v>758</v>
      </c>
      <c r="Q915" s="346"/>
      <c r="R915" s="346"/>
      <c r="S915" s="346"/>
      <c r="T915" s="346"/>
      <c r="U915" s="346"/>
      <c r="V915" s="346"/>
      <c r="W915" s="346"/>
      <c r="X915" s="346"/>
      <c r="Y915" s="347">
        <v>8</v>
      </c>
      <c r="Z915" s="348"/>
      <c r="AA915" s="348"/>
      <c r="AB915" s="349"/>
      <c r="AC915" s="368" t="s">
        <v>755</v>
      </c>
      <c r="AD915" s="369"/>
      <c r="AE915" s="369"/>
      <c r="AF915" s="369"/>
      <c r="AG915" s="369"/>
      <c r="AH915" s="352" t="s">
        <v>406</v>
      </c>
      <c r="AI915" s="353"/>
      <c r="AJ915" s="353"/>
      <c r="AK915" s="353"/>
      <c r="AL915" s="354" t="s">
        <v>406</v>
      </c>
      <c r="AM915" s="355"/>
      <c r="AN915" s="355"/>
      <c r="AO915" s="356"/>
      <c r="AP915" s="357" t="s">
        <v>406</v>
      </c>
      <c r="AQ915" s="357"/>
      <c r="AR915" s="357"/>
      <c r="AS915" s="357"/>
      <c r="AT915" s="357"/>
      <c r="AU915" s="357"/>
      <c r="AV915" s="357"/>
      <c r="AW915" s="357"/>
      <c r="AX915" s="357"/>
      <c r="AY915">
        <f>COUNTA($C$915)</f>
        <v>1</v>
      </c>
    </row>
    <row r="916" spans="1:51" ht="30" customHeight="1" x14ac:dyDescent="0.15">
      <c r="A916" s="372">
        <v>6</v>
      </c>
      <c r="B916" s="372">
        <v>1</v>
      </c>
      <c r="C916" s="358" t="s">
        <v>782</v>
      </c>
      <c r="D916" s="343"/>
      <c r="E916" s="343"/>
      <c r="F916" s="343"/>
      <c r="G916" s="343"/>
      <c r="H916" s="343"/>
      <c r="I916" s="343"/>
      <c r="J916" s="344">
        <v>9420005000597</v>
      </c>
      <c r="K916" s="345"/>
      <c r="L916" s="345"/>
      <c r="M916" s="345"/>
      <c r="N916" s="345"/>
      <c r="O916" s="345"/>
      <c r="P916" s="346" t="s">
        <v>758</v>
      </c>
      <c r="Q916" s="346"/>
      <c r="R916" s="346"/>
      <c r="S916" s="346"/>
      <c r="T916" s="346"/>
      <c r="U916" s="346"/>
      <c r="V916" s="346"/>
      <c r="W916" s="346"/>
      <c r="X916" s="346"/>
      <c r="Y916" s="347">
        <v>7</v>
      </c>
      <c r="Z916" s="348"/>
      <c r="AA916" s="348"/>
      <c r="AB916" s="349"/>
      <c r="AC916" s="368" t="s">
        <v>755</v>
      </c>
      <c r="AD916" s="369"/>
      <c r="AE916" s="369"/>
      <c r="AF916" s="369"/>
      <c r="AG916" s="369"/>
      <c r="AH916" s="352" t="s">
        <v>406</v>
      </c>
      <c r="AI916" s="353"/>
      <c r="AJ916" s="353"/>
      <c r="AK916" s="353"/>
      <c r="AL916" s="354" t="s">
        <v>406</v>
      </c>
      <c r="AM916" s="355"/>
      <c r="AN916" s="355"/>
      <c r="AO916" s="356"/>
      <c r="AP916" s="357" t="s">
        <v>406</v>
      </c>
      <c r="AQ916" s="357"/>
      <c r="AR916" s="357"/>
      <c r="AS916" s="357"/>
      <c r="AT916" s="357"/>
      <c r="AU916" s="357"/>
      <c r="AV916" s="357"/>
      <c r="AW916" s="357"/>
      <c r="AX916" s="357"/>
      <c r="AY916">
        <f>COUNTA($C$916)</f>
        <v>1</v>
      </c>
    </row>
    <row r="917" spans="1:51" ht="30" customHeight="1" x14ac:dyDescent="0.15">
      <c r="A917" s="372">
        <v>7</v>
      </c>
      <c r="B917" s="372">
        <v>1</v>
      </c>
      <c r="C917" s="358" t="s">
        <v>785</v>
      </c>
      <c r="D917" s="343"/>
      <c r="E917" s="343"/>
      <c r="F917" s="343"/>
      <c r="G917" s="343"/>
      <c r="H917" s="343"/>
      <c r="I917" s="343"/>
      <c r="J917" s="344">
        <v>3000020398799</v>
      </c>
      <c r="K917" s="345"/>
      <c r="L917" s="345"/>
      <c r="M917" s="345"/>
      <c r="N917" s="345"/>
      <c r="O917" s="345"/>
      <c r="P917" s="346" t="s">
        <v>758</v>
      </c>
      <c r="Q917" s="346"/>
      <c r="R917" s="346"/>
      <c r="S917" s="346"/>
      <c r="T917" s="346"/>
      <c r="U917" s="346"/>
      <c r="V917" s="346"/>
      <c r="W917" s="346"/>
      <c r="X917" s="346"/>
      <c r="Y917" s="347">
        <v>7</v>
      </c>
      <c r="Z917" s="348"/>
      <c r="AA917" s="348"/>
      <c r="AB917" s="349"/>
      <c r="AC917" s="368" t="s">
        <v>755</v>
      </c>
      <c r="AD917" s="369"/>
      <c r="AE917" s="369"/>
      <c r="AF917" s="369"/>
      <c r="AG917" s="369"/>
      <c r="AH917" s="352" t="s">
        <v>406</v>
      </c>
      <c r="AI917" s="353"/>
      <c r="AJ917" s="353"/>
      <c r="AK917" s="353"/>
      <c r="AL917" s="354" t="s">
        <v>406</v>
      </c>
      <c r="AM917" s="355"/>
      <c r="AN917" s="355"/>
      <c r="AO917" s="356"/>
      <c r="AP917" s="357" t="s">
        <v>406</v>
      </c>
      <c r="AQ917" s="357"/>
      <c r="AR917" s="357"/>
      <c r="AS917" s="357"/>
      <c r="AT917" s="357"/>
      <c r="AU917" s="357"/>
      <c r="AV917" s="357"/>
      <c r="AW917" s="357"/>
      <c r="AX917" s="357"/>
      <c r="AY917">
        <f>COUNTA($C$917)</f>
        <v>1</v>
      </c>
    </row>
    <row r="918" spans="1:51" ht="30" customHeight="1" x14ac:dyDescent="0.15">
      <c r="A918" s="372">
        <v>8</v>
      </c>
      <c r="B918" s="372">
        <v>1</v>
      </c>
      <c r="C918" s="358" t="s">
        <v>779</v>
      </c>
      <c r="D918" s="343"/>
      <c r="E918" s="343"/>
      <c r="F918" s="343"/>
      <c r="G918" s="343"/>
      <c r="H918" s="343"/>
      <c r="I918" s="343"/>
      <c r="J918" s="344">
        <v>7370005002147</v>
      </c>
      <c r="K918" s="345"/>
      <c r="L918" s="345"/>
      <c r="M918" s="345"/>
      <c r="N918" s="345"/>
      <c r="O918" s="345"/>
      <c r="P918" s="346" t="s">
        <v>758</v>
      </c>
      <c r="Q918" s="346"/>
      <c r="R918" s="346"/>
      <c r="S918" s="346"/>
      <c r="T918" s="346"/>
      <c r="U918" s="346"/>
      <c r="V918" s="346"/>
      <c r="W918" s="346"/>
      <c r="X918" s="346"/>
      <c r="Y918" s="347">
        <v>6</v>
      </c>
      <c r="Z918" s="348"/>
      <c r="AA918" s="348"/>
      <c r="AB918" s="349"/>
      <c r="AC918" s="368" t="s">
        <v>755</v>
      </c>
      <c r="AD918" s="369"/>
      <c r="AE918" s="369"/>
      <c r="AF918" s="369"/>
      <c r="AG918" s="369"/>
      <c r="AH918" s="352" t="s">
        <v>406</v>
      </c>
      <c r="AI918" s="353"/>
      <c r="AJ918" s="353"/>
      <c r="AK918" s="353"/>
      <c r="AL918" s="354" t="s">
        <v>406</v>
      </c>
      <c r="AM918" s="355"/>
      <c r="AN918" s="355"/>
      <c r="AO918" s="356"/>
      <c r="AP918" s="357" t="s">
        <v>406</v>
      </c>
      <c r="AQ918" s="357"/>
      <c r="AR918" s="357"/>
      <c r="AS918" s="357"/>
      <c r="AT918" s="357"/>
      <c r="AU918" s="357"/>
      <c r="AV918" s="357"/>
      <c r="AW918" s="357"/>
      <c r="AX918" s="357"/>
      <c r="AY918">
        <f>COUNTA($C$918)</f>
        <v>1</v>
      </c>
    </row>
    <row r="919" spans="1:51" ht="30" customHeight="1" x14ac:dyDescent="0.15">
      <c r="A919" s="372">
        <v>9</v>
      </c>
      <c r="B919" s="372">
        <v>1</v>
      </c>
      <c r="C919" s="358" t="s">
        <v>780</v>
      </c>
      <c r="D919" s="343"/>
      <c r="E919" s="343"/>
      <c r="F919" s="343"/>
      <c r="G919" s="343"/>
      <c r="H919" s="343"/>
      <c r="I919" s="343"/>
      <c r="J919" s="344">
        <v>9500005001934</v>
      </c>
      <c r="K919" s="345"/>
      <c r="L919" s="345"/>
      <c r="M919" s="345"/>
      <c r="N919" s="345"/>
      <c r="O919" s="345"/>
      <c r="P919" s="346" t="s">
        <v>758</v>
      </c>
      <c r="Q919" s="346"/>
      <c r="R919" s="346"/>
      <c r="S919" s="346"/>
      <c r="T919" s="346"/>
      <c r="U919" s="346"/>
      <c r="V919" s="346"/>
      <c r="W919" s="346"/>
      <c r="X919" s="346"/>
      <c r="Y919" s="347">
        <v>6</v>
      </c>
      <c r="Z919" s="348"/>
      <c r="AA919" s="348"/>
      <c r="AB919" s="349"/>
      <c r="AC919" s="368" t="s">
        <v>755</v>
      </c>
      <c r="AD919" s="369"/>
      <c r="AE919" s="369"/>
      <c r="AF919" s="369"/>
      <c r="AG919" s="369"/>
      <c r="AH919" s="352" t="s">
        <v>406</v>
      </c>
      <c r="AI919" s="353"/>
      <c r="AJ919" s="353"/>
      <c r="AK919" s="353"/>
      <c r="AL919" s="354" t="s">
        <v>406</v>
      </c>
      <c r="AM919" s="355"/>
      <c r="AN919" s="355"/>
      <c r="AO919" s="356"/>
      <c r="AP919" s="357" t="s">
        <v>406</v>
      </c>
      <c r="AQ919" s="357"/>
      <c r="AR919" s="357"/>
      <c r="AS919" s="357"/>
      <c r="AT919" s="357"/>
      <c r="AU919" s="357"/>
      <c r="AV919" s="357"/>
      <c r="AW919" s="357"/>
      <c r="AX919" s="357"/>
      <c r="AY919">
        <f>COUNTA($C$919)</f>
        <v>1</v>
      </c>
    </row>
    <row r="920" spans="1:51" ht="30" customHeight="1" x14ac:dyDescent="0.15">
      <c r="A920" s="372">
        <v>10</v>
      </c>
      <c r="B920" s="372">
        <v>1</v>
      </c>
      <c r="C920" s="358" t="s">
        <v>783</v>
      </c>
      <c r="D920" s="343"/>
      <c r="E920" s="343"/>
      <c r="F920" s="343"/>
      <c r="G920" s="343"/>
      <c r="H920" s="343"/>
      <c r="I920" s="343"/>
      <c r="J920" s="344">
        <v>2410005001280</v>
      </c>
      <c r="K920" s="345"/>
      <c r="L920" s="345"/>
      <c r="M920" s="345"/>
      <c r="N920" s="345"/>
      <c r="O920" s="345"/>
      <c r="P920" s="346" t="s">
        <v>758</v>
      </c>
      <c r="Q920" s="346"/>
      <c r="R920" s="346"/>
      <c r="S920" s="346"/>
      <c r="T920" s="346"/>
      <c r="U920" s="346"/>
      <c r="V920" s="346"/>
      <c r="W920" s="346"/>
      <c r="X920" s="346"/>
      <c r="Y920" s="347">
        <v>6</v>
      </c>
      <c r="Z920" s="348"/>
      <c r="AA920" s="348"/>
      <c r="AB920" s="349"/>
      <c r="AC920" s="368" t="s">
        <v>755</v>
      </c>
      <c r="AD920" s="369"/>
      <c r="AE920" s="369"/>
      <c r="AF920" s="369"/>
      <c r="AG920" s="369"/>
      <c r="AH920" s="352" t="s">
        <v>406</v>
      </c>
      <c r="AI920" s="353"/>
      <c r="AJ920" s="353"/>
      <c r="AK920" s="353"/>
      <c r="AL920" s="354" t="s">
        <v>406</v>
      </c>
      <c r="AM920" s="355"/>
      <c r="AN920" s="355"/>
      <c r="AO920" s="356"/>
      <c r="AP920" s="357" t="s">
        <v>406</v>
      </c>
      <c r="AQ920" s="357"/>
      <c r="AR920" s="357"/>
      <c r="AS920" s="357"/>
      <c r="AT920" s="357"/>
      <c r="AU920" s="357"/>
      <c r="AV920" s="357"/>
      <c r="AW920" s="357"/>
      <c r="AX920" s="357"/>
      <c r="AY920">
        <f>COUNTA($C$920)</f>
        <v>1</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2">
        <v>1</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406</v>
      </c>
      <c r="F1110" s="371"/>
      <c r="G1110" s="371"/>
      <c r="H1110" s="371"/>
      <c r="I1110" s="371"/>
      <c r="J1110" s="344" t="s">
        <v>406</v>
      </c>
      <c r="K1110" s="345"/>
      <c r="L1110" s="345"/>
      <c r="M1110" s="345"/>
      <c r="N1110" s="345"/>
      <c r="O1110" s="345"/>
      <c r="P1110" s="379" t="s">
        <v>406</v>
      </c>
      <c r="Q1110" s="380"/>
      <c r="R1110" s="380"/>
      <c r="S1110" s="380"/>
      <c r="T1110" s="380"/>
      <c r="U1110" s="380"/>
      <c r="V1110" s="380"/>
      <c r="W1110" s="380"/>
      <c r="X1110" s="380"/>
      <c r="Y1110" s="347" t="s">
        <v>406</v>
      </c>
      <c r="Z1110" s="348"/>
      <c r="AA1110" s="348"/>
      <c r="AB1110" s="349"/>
      <c r="AC1110" s="373"/>
      <c r="AD1110" s="373"/>
      <c r="AE1110" s="373"/>
      <c r="AF1110" s="373"/>
      <c r="AG1110" s="373"/>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7">
      <formula>IF(RIGHT(TEXT(P14,"0.#"),1)=".",FALSE,TRUE)</formula>
    </cfRule>
    <cfRule type="expression" dxfId="2834" priority="14058">
      <formula>IF(RIGHT(TEXT(P14,"0.#"),1)=".",TRUE,FALSE)</formula>
    </cfRule>
  </conditionalFormatting>
  <conditionalFormatting sqref="AE32">
    <cfRule type="expression" dxfId="2833" priority="14047">
      <formula>IF(RIGHT(TEXT(AE32,"0.#"),1)=".",FALSE,TRUE)</formula>
    </cfRule>
    <cfRule type="expression" dxfId="2832" priority="14048">
      <formula>IF(RIGHT(TEXT(AE32,"0.#"),1)=".",TRUE,FALSE)</formula>
    </cfRule>
  </conditionalFormatting>
  <conditionalFormatting sqref="P18:AX18">
    <cfRule type="expression" dxfId="2831" priority="13933">
      <formula>IF(RIGHT(TEXT(P18,"0.#"),1)=".",FALSE,TRUE)</formula>
    </cfRule>
    <cfRule type="expression" dxfId="2830" priority="13934">
      <formula>IF(RIGHT(TEXT(P18,"0.#"),1)=".",TRUE,FALSE)</formula>
    </cfRule>
  </conditionalFormatting>
  <conditionalFormatting sqref="Y790">
    <cfRule type="expression" dxfId="2829" priority="13929">
      <formula>IF(RIGHT(TEXT(Y790,"0.#"),1)=".",FALSE,TRUE)</formula>
    </cfRule>
    <cfRule type="expression" dxfId="2828" priority="13930">
      <formula>IF(RIGHT(TEXT(Y790,"0.#"),1)=".",TRUE,FALSE)</formula>
    </cfRule>
  </conditionalFormatting>
  <conditionalFormatting sqref="Y799">
    <cfRule type="expression" dxfId="2827" priority="13925">
      <formula>IF(RIGHT(TEXT(Y799,"0.#"),1)=".",FALSE,TRUE)</formula>
    </cfRule>
    <cfRule type="expression" dxfId="2826" priority="13926">
      <formula>IF(RIGHT(TEXT(Y799,"0.#"),1)=".",TRUE,FALSE)</formula>
    </cfRule>
  </conditionalFormatting>
  <conditionalFormatting sqref="Y830:Y837 Y828 Y817:Y824 Y815 Y804:Y811 Y802">
    <cfRule type="expression" dxfId="2825" priority="13707">
      <formula>IF(RIGHT(TEXT(Y802,"0.#"),1)=".",FALSE,TRUE)</formula>
    </cfRule>
    <cfRule type="expression" dxfId="2824" priority="13708">
      <formula>IF(RIGHT(TEXT(Y802,"0.#"),1)=".",TRUE,FALSE)</formula>
    </cfRule>
  </conditionalFormatting>
  <conditionalFormatting sqref="P16:AQ17 P15:AX15 P13:AX13">
    <cfRule type="expression" dxfId="2823" priority="13755">
      <formula>IF(RIGHT(TEXT(P13,"0.#"),1)=".",FALSE,TRUE)</formula>
    </cfRule>
    <cfRule type="expression" dxfId="2822" priority="13756">
      <formula>IF(RIGHT(TEXT(P13,"0.#"),1)=".",TRUE,FALSE)</formula>
    </cfRule>
  </conditionalFormatting>
  <conditionalFormatting sqref="P19:AJ19">
    <cfRule type="expression" dxfId="2821" priority="13753">
      <formula>IF(RIGHT(TEXT(P19,"0.#"),1)=".",FALSE,TRUE)</formula>
    </cfRule>
    <cfRule type="expression" dxfId="2820" priority="13754">
      <formula>IF(RIGHT(TEXT(P19,"0.#"),1)=".",TRUE,FALSE)</formula>
    </cfRule>
  </conditionalFormatting>
  <conditionalFormatting sqref="AE101 AQ101">
    <cfRule type="expression" dxfId="2819" priority="13745">
      <formula>IF(RIGHT(TEXT(AE101,"0.#"),1)=".",FALSE,TRUE)</formula>
    </cfRule>
    <cfRule type="expression" dxfId="2818" priority="13746">
      <formula>IF(RIGHT(TEXT(AE101,"0.#"),1)=".",TRUE,FALSE)</formula>
    </cfRule>
  </conditionalFormatting>
  <conditionalFormatting sqref="Y791:Y798 Y789">
    <cfRule type="expression" dxfId="2817" priority="13731">
      <formula>IF(RIGHT(TEXT(Y789,"0.#"),1)=".",FALSE,TRUE)</formula>
    </cfRule>
    <cfRule type="expression" dxfId="2816" priority="13732">
      <formula>IF(RIGHT(TEXT(Y789,"0.#"),1)=".",TRUE,FALSE)</formula>
    </cfRule>
  </conditionalFormatting>
  <conditionalFormatting sqref="AU790">
    <cfRule type="expression" dxfId="2815" priority="13729">
      <formula>IF(RIGHT(TEXT(AU790,"0.#"),1)=".",FALSE,TRUE)</formula>
    </cfRule>
    <cfRule type="expression" dxfId="2814" priority="13730">
      <formula>IF(RIGHT(TEXT(AU790,"0.#"),1)=".",TRUE,FALSE)</formula>
    </cfRule>
  </conditionalFormatting>
  <conditionalFormatting sqref="AU799">
    <cfRule type="expression" dxfId="2813" priority="13727">
      <formula>IF(RIGHT(TEXT(AU799,"0.#"),1)=".",FALSE,TRUE)</formula>
    </cfRule>
    <cfRule type="expression" dxfId="2812" priority="13728">
      <formula>IF(RIGHT(TEXT(AU799,"0.#"),1)=".",TRUE,FALSE)</formula>
    </cfRule>
  </conditionalFormatting>
  <conditionalFormatting sqref="AU791:AU798 AU789">
    <cfRule type="expression" dxfId="2811" priority="13725">
      <formula>IF(RIGHT(TEXT(AU789,"0.#"),1)=".",FALSE,TRUE)</formula>
    </cfRule>
    <cfRule type="expression" dxfId="2810" priority="13726">
      <formula>IF(RIGHT(TEXT(AU789,"0.#"),1)=".",TRUE,FALSE)</formula>
    </cfRule>
  </conditionalFormatting>
  <conditionalFormatting sqref="Y829 Y816 Y803">
    <cfRule type="expression" dxfId="2809" priority="13711">
      <formula>IF(RIGHT(TEXT(Y803,"0.#"),1)=".",FALSE,TRUE)</formula>
    </cfRule>
    <cfRule type="expression" dxfId="2808" priority="13712">
      <formula>IF(RIGHT(TEXT(Y803,"0.#"),1)=".",TRUE,FALSE)</formula>
    </cfRule>
  </conditionalFormatting>
  <conditionalFormatting sqref="Y838 Y825 Y812">
    <cfRule type="expression" dxfId="2807" priority="13709">
      <formula>IF(RIGHT(TEXT(Y812,"0.#"),1)=".",FALSE,TRUE)</formula>
    </cfRule>
    <cfRule type="expression" dxfId="2806" priority="13710">
      <formula>IF(RIGHT(TEXT(Y812,"0.#"),1)=".",TRUE,FALSE)</formula>
    </cfRule>
  </conditionalFormatting>
  <conditionalFormatting sqref="AU829 AU816 AU803">
    <cfRule type="expression" dxfId="2805" priority="13705">
      <formula>IF(RIGHT(TEXT(AU803,"0.#"),1)=".",FALSE,TRUE)</formula>
    </cfRule>
    <cfRule type="expression" dxfId="2804" priority="13706">
      <formula>IF(RIGHT(TEXT(AU803,"0.#"),1)=".",TRUE,FALSE)</formula>
    </cfRule>
  </conditionalFormatting>
  <conditionalFormatting sqref="AU838 AU825 AU812">
    <cfRule type="expression" dxfId="2803" priority="13703">
      <formula>IF(RIGHT(TEXT(AU812,"0.#"),1)=".",FALSE,TRUE)</formula>
    </cfRule>
    <cfRule type="expression" dxfId="2802" priority="13704">
      <formula>IF(RIGHT(TEXT(AU812,"0.#"),1)=".",TRUE,FALSE)</formula>
    </cfRule>
  </conditionalFormatting>
  <conditionalFormatting sqref="AU830:AU837 AU828 AU817:AU824 AU815 AU804:AU811 AU802">
    <cfRule type="expression" dxfId="2801" priority="13701">
      <formula>IF(RIGHT(TEXT(AU802,"0.#"),1)=".",FALSE,TRUE)</formula>
    </cfRule>
    <cfRule type="expression" dxfId="2800" priority="13702">
      <formula>IF(RIGHT(TEXT(AU802,"0.#"),1)=".",TRUE,FALSE)</formula>
    </cfRule>
  </conditionalFormatting>
  <conditionalFormatting sqref="AM87">
    <cfRule type="expression" dxfId="2799" priority="13355">
      <formula>IF(RIGHT(TEXT(AM87,"0.#"),1)=".",FALSE,TRUE)</formula>
    </cfRule>
    <cfRule type="expression" dxfId="2798" priority="13356">
      <formula>IF(RIGHT(TEXT(AM87,"0.#"),1)=".",TRUE,FALSE)</formula>
    </cfRule>
  </conditionalFormatting>
  <conditionalFormatting sqref="AE55">
    <cfRule type="expression" dxfId="2797" priority="13423">
      <formula>IF(RIGHT(TEXT(AE55,"0.#"),1)=".",FALSE,TRUE)</formula>
    </cfRule>
    <cfRule type="expression" dxfId="2796" priority="13424">
      <formula>IF(RIGHT(TEXT(AE55,"0.#"),1)=".",TRUE,FALSE)</formula>
    </cfRule>
  </conditionalFormatting>
  <conditionalFormatting sqref="AI55">
    <cfRule type="expression" dxfId="2795" priority="13421">
      <formula>IF(RIGHT(TEXT(AI55,"0.#"),1)=".",FALSE,TRUE)</formula>
    </cfRule>
    <cfRule type="expression" dxfId="2794" priority="13422">
      <formula>IF(RIGHT(TEXT(AI55,"0.#"),1)=".",TRUE,FALSE)</formula>
    </cfRule>
  </conditionalFormatting>
  <conditionalFormatting sqref="AM34">
    <cfRule type="expression" dxfId="2793" priority="13501">
      <formula>IF(RIGHT(TEXT(AM34,"0.#"),1)=".",FALSE,TRUE)</formula>
    </cfRule>
    <cfRule type="expression" dxfId="2792" priority="13502">
      <formula>IF(RIGHT(TEXT(AM34,"0.#"),1)=".",TRUE,FALSE)</formula>
    </cfRule>
  </conditionalFormatting>
  <conditionalFormatting sqref="AE33">
    <cfRule type="expression" dxfId="2791" priority="13515">
      <formula>IF(RIGHT(TEXT(AE33,"0.#"),1)=".",FALSE,TRUE)</formula>
    </cfRule>
    <cfRule type="expression" dxfId="2790" priority="13516">
      <formula>IF(RIGHT(TEXT(AE33,"0.#"),1)=".",TRUE,FALSE)</formula>
    </cfRule>
  </conditionalFormatting>
  <conditionalFormatting sqref="AE34">
    <cfRule type="expression" dxfId="2789" priority="13513">
      <formula>IF(RIGHT(TEXT(AE34,"0.#"),1)=".",FALSE,TRUE)</formula>
    </cfRule>
    <cfRule type="expression" dxfId="2788" priority="13514">
      <formula>IF(RIGHT(TEXT(AE34,"0.#"),1)=".",TRUE,FALSE)</formula>
    </cfRule>
  </conditionalFormatting>
  <conditionalFormatting sqref="AI34">
    <cfRule type="expression" dxfId="2787" priority="13511">
      <formula>IF(RIGHT(TEXT(AI34,"0.#"),1)=".",FALSE,TRUE)</formula>
    </cfRule>
    <cfRule type="expression" dxfId="2786" priority="13512">
      <formula>IF(RIGHT(TEXT(AI34,"0.#"),1)=".",TRUE,FALSE)</formula>
    </cfRule>
  </conditionalFormatting>
  <conditionalFormatting sqref="AI33">
    <cfRule type="expression" dxfId="2785" priority="13509">
      <formula>IF(RIGHT(TEXT(AI33,"0.#"),1)=".",FALSE,TRUE)</formula>
    </cfRule>
    <cfRule type="expression" dxfId="2784" priority="13510">
      <formula>IF(RIGHT(TEXT(AI33,"0.#"),1)=".",TRUE,FALSE)</formula>
    </cfRule>
  </conditionalFormatting>
  <conditionalFormatting sqref="AI32">
    <cfRule type="expression" dxfId="2783" priority="13507">
      <formula>IF(RIGHT(TEXT(AI32,"0.#"),1)=".",FALSE,TRUE)</formula>
    </cfRule>
    <cfRule type="expression" dxfId="2782" priority="13508">
      <formula>IF(RIGHT(TEXT(AI32,"0.#"),1)=".",TRUE,FALSE)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I101">
    <cfRule type="expression" dxfId="2689" priority="13277">
      <formula>IF(RIGHT(TEXT(AI101,"0.#"),1)=".",FALSE,TRUE)</formula>
    </cfRule>
    <cfRule type="expression" dxfId="2688" priority="13278">
      <formula>IF(RIGHT(TEXT(AI101,"0.#"),1)=".",TRUE,FALSE)</formula>
    </cfRule>
  </conditionalFormatting>
  <conditionalFormatting sqref="AM101">
    <cfRule type="expression" dxfId="2687" priority="13275">
      <formula>IF(RIGHT(TEXT(AM101,"0.#"),1)=".",FALSE,TRUE)</formula>
    </cfRule>
    <cfRule type="expression" dxfId="2686" priority="13276">
      <formula>IF(RIGHT(TEXT(AM101,"0.#"),1)=".",TRUE,FALSE)</formula>
    </cfRule>
  </conditionalFormatting>
  <conditionalFormatting sqref="AE102">
    <cfRule type="expression" dxfId="2685" priority="13273">
      <formula>IF(RIGHT(TEXT(AE102,"0.#"),1)=".",FALSE,TRUE)</formula>
    </cfRule>
    <cfRule type="expression" dxfId="2684" priority="13274">
      <formula>IF(RIGHT(TEXT(AE102,"0.#"),1)=".",TRUE,FALSE)</formula>
    </cfRule>
  </conditionalFormatting>
  <conditionalFormatting sqref="AI102">
    <cfRule type="expression" dxfId="2683" priority="13271">
      <formula>IF(RIGHT(TEXT(AI102,"0.#"),1)=".",FALSE,TRUE)</formula>
    </cfRule>
    <cfRule type="expression" dxfId="2682" priority="13272">
      <formula>IF(RIGHT(TEXT(AI102,"0.#"),1)=".",TRUE,FALSE)</formula>
    </cfRule>
  </conditionalFormatting>
  <conditionalFormatting sqref="AM102">
    <cfRule type="expression" dxfId="2681" priority="13269">
      <formula>IF(RIGHT(TEXT(AM102,"0.#"),1)=".",FALSE,TRUE)</formula>
    </cfRule>
    <cfRule type="expression" dxfId="2680" priority="13270">
      <formula>IF(RIGHT(TEXT(AM102,"0.#"),1)=".",TRUE,FALSE)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Q116">
    <cfRule type="expression" dxfId="2629" priority="13209">
      <formula>IF(RIGHT(TEXT(AQ116,"0.#"),1)=".",FALSE,TRUE)</formula>
    </cfRule>
    <cfRule type="expression" dxfId="2628" priority="13210">
      <formula>IF(RIGHT(TEXT(AQ116,"0.#"),1)=".",TRUE,FALSE)</formula>
    </cfRule>
  </conditionalFormatting>
  <conditionalFormatting sqref="AI116">
    <cfRule type="expression" dxfId="2627" priority="13207">
      <formula>IF(RIGHT(TEXT(AI116,"0.#"),1)=".",FALSE,TRUE)</formula>
    </cfRule>
    <cfRule type="expression" dxfId="2626" priority="13208">
      <formula>IF(RIGHT(TEXT(AI116,"0.#"),1)=".",TRUE,FALSE)</formula>
    </cfRule>
  </conditionalFormatting>
  <conditionalFormatting sqref="AM116">
    <cfRule type="expression" dxfId="2625" priority="13205">
      <formula>IF(RIGHT(TEXT(AM116,"0.#"),1)=".",FALSE,TRUE)</formula>
    </cfRule>
    <cfRule type="expression" dxfId="2624" priority="13206">
      <formula>IF(RIGHT(TEXT(AM116,"0.#"),1)=".",TRUE,FALSE)</formula>
    </cfRule>
  </conditionalFormatting>
  <conditionalFormatting sqref="AM117">
    <cfRule type="expression" dxfId="2623" priority="13203">
      <formula>IF(RIGHT(TEXT(AM117,"0.#"),1)=".",FALSE,TRUE)</formula>
    </cfRule>
    <cfRule type="expression" dxfId="2622" priority="13204">
      <formula>IF(RIGHT(TEXT(AM117,"0.#"),1)=".",TRUE,FALSE)</formula>
    </cfRule>
  </conditionalFormatting>
  <conditionalFormatting sqref="AI117">
    <cfRule type="expression" dxfId="2621" priority="13201">
      <formula>IF(RIGHT(TEXT(AI117,"0.#"),1)=".",FALSE,TRUE)</formula>
    </cfRule>
    <cfRule type="expression" dxfId="2620" priority="13202">
      <formula>IF(RIGHT(TEXT(AI117,"0.#"),1)=".",TRUE,FALSE)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55:AO874">
    <cfRule type="expression" dxfId="2535" priority="6679">
      <formula>IF(AND(AL855&gt;=0, RIGHT(TEXT(AL855,"0.#"),1)&lt;&gt;"."),TRUE,FALSE)</formula>
    </cfRule>
    <cfRule type="expression" dxfId="2534" priority="6680">
      <formula>IF(AND(AL855&gt;=0, RIGHT(TEXT(AL855,"0.#"),1)="."),TRUE,FALSE)</formula>
    </cfRule>
    <cfRule type="expression" dxfId="2533" priority="6681">
      <formula>IF(AND(AL855&lt;0, RIGHT(TEXT(AL855,"0.#"),1)&lt;&gt;"."),TRUE,FALSE)</formula>
    </cfRule>
    <cfRule type="expression" dxfId="2532" priority="6682">
      <formula>IF(AND(AL855&lt;0, RIGHT(TEXT(AL855,"0.#"),1)="."),TRUE,FALSE)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47:Y874">
    <cfRule type="expression" dxfId="2461" priority="3007">
      <formula>IF(RIGHT(TEXT(Y847,"0.#"),1)=".",FALSE,TRUE)</formula>
    </cfRule>
    <cfRule type="expression" dxfId="2460" priority="3008">
      <formula>IF(RIGHT(TEXT(Y847,"0.#"),1)=".",TRUE,FALSE)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11:AO1139">
    <cfRule type="expression" dxfId="2431" priority="2913">
      <formula>IF(AND(AL1111&gt;=0, RIGHT(TEXT(AL1111,"0.#"),1)&lt;&gt;"."),TRUE,FALSE)</formula>
    </cfRule>
    <cfRule type="expression" dxfId="2430" priority="2914">
      <formula>IF(AND(AL1111&gt;=0, RIGHT(TEXT(AL1111,"0.#"),1)="."),TRUE,FALSE)</formula>
    </cfRule>
    <cfRule type="expression" dxfId="2429" priority="2915">
      <formula>IF(AND(AL1111&lt;0, RIGHT(TEXT(AL1111,"0.#"),1)&lt;&gt;"."),TRUE,FALSE)</formula>
    </cfRule>
    <cfRule type="expression" dxfId="2428" priority="2916">
      <formula>IF(AND(AL1111&lt;0, RIGHT(TEXT(AL1111,"0.#"),1)="."),TRUE,FALSE)</formula>
    </cfRule>
  </conditionalFormatting>
  <conditionalFormatting sqref="Y1111:Y1139">
    <cfRule type="expression" dxfId="2427" priority="2911">
      <formula>IF(RIGHT(TEXT(Y1111,"0.#"),1)=".",FALSE,TRUE)</formula>
    </cfRule>
    <cfRule type="expression" dxfId="2426" priority="2912">
      <formula>IF(RIGHT(TEXT(Y1111,"0.#"),1)=".",TRUE,FALSE)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Y845:Y846">
    <cfRule type="expression" dxfId="2417" priority="2863">
      <formula>IF(RIGHT(TEXT(Y845,"0.#"),1)=".",FALSE,TRUE)</formula>
    </cfRule>
    <cfRule type="expression" dxfId="2416" priority="2864">
      <formula>IF(RIGHT(TEXT(Y845,"0.#"),1)=".",TRUE,FALSE)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8:AE139 AI138: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88:Y907">
    <cfRule type="expression" dxfId="2099" priority="2123">
      <formula>IF(RIGHT(TEXT(Y888,"0.#"),1)=".",FALSE,TRUE)</formula>
    </cfRule>
    <cfRule type="expression" dxfId="2098" priority="2124">
      <formula>IF(RIGHT(TEXT(Y888,"0.#"),1)=".",TRUE,FALSE)</formula>
    </cfRule>
  </conditionalFormatting>
  <conditionalFormatting sqref="Y921:Y940">
    <cfRule type="expression" dxfId="2097" priority="2111">
      <formula>IF(RIGHT(TEXT(Y921,"0.#"),1)=".",FALSE,TRUE)</formula>
    </cfRule>
    <cfRule type="expression" dxfId="2096" priority="2112">
      <formula>IF(RIGHT(TEXT(Y921,"0.#"),1)=".",TRUE,FALSE)</formula>
    </cfRule>
  </conditionalFormatting>
  <conditionalFormatting sqref="Y946:Y973">
    <cfRule type="expression" dxfId="2095" priority="2099">
      <formula>IF(RIGHT(TEXT(Y946,"0.#"),1)=".",FALSE,TRUE)</formula>
    </cfRule>
    <cfRule type="expression" dxfId="2094" priority="2100">
      <formula>IF(RIGHT(TEXT(Y946,"0.#"),1)=".",TRUE,FALSE)</formula>
    </cfRule>
  </conditionalFormatting>
  <conditionalFormatting sqref="Y944:Y945">
    <cfRule type="expression" dxfId="2093" priority="2093">
      <formula>IF(RIGHT(TEXT(Y944,"0.#"),1)=".",FALSE,TRUE)</formula>
    </cfRule>
    <cfRule type="expression" dxfId="2092" priority="2094">
      <formula>IF(RIGHT(TEXT(Y944,"0.#"),1)=".",TRUE,FALSE)</formula>
    </cfRule>
  </conditionalFormatting>
  <conditionalFormatting sqref="Y979:Y1006">
    <cfRule type="expression" dxfId="2091" priority="2087">
      <formula>IF(RIGHT(TEXT(Y979,"0.#"),1)=".",FALSE,TRUE)</formula>
    </cfRule>
    <cfRule type="expression" dxfId="2090" priority="2088">
      <formula>IF(RIGHT(TEXT(Y979,"0.#"),1)=".",TRUE,FALSE)</formula>
    </cfRule>
  </conditionalFormatting>
  <conditionalFormatting sqref="Y977:Y978">
    <cfRule type="expression" dxfId="2089" priority="2081">
      <formula>IF(RIGHT(TEXT(Y977,"0.#"),1)=".",FALSE,TRUE)</formula>
    </cfRule>
    <cfRule type="expression" dxfId="2088" priority="2082">
      <formula>IF(RIGHT(TEXT(Y977,"0.#"),1)=".",TRUE,FALSE)</formula>
    </cfRule>
  </conditionalFormatting>
  <conditionalFormatting sqref="Y1012:Y1039">
    <cfRule type="expression" dxfId="2087" priority="2075">
      <formula>IF(RIGHT(TEXT(Y1012,"0.#"),1)=".",FALSE,TRUE)</formula>
    </cfRule>
    <cfRule type="expression" dxfId="2086" priority="2076">
      <formula>IF(RIGHT(TEXT(Y1012,"0.#"),1)=".",TRUE,FALSE)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88:AO907">
    <cfRule type="expression" dxfId="2005" priority="2125">
      <formula>IF(AND(AL888&gt;=0, RIGHT(TEXT(AL888,"0.#"),1)&lt;&gt;"."),TRUE,FALSE)</formula>
    </cfRule>
    <cfRule type="expression" dxfId="2004" priority="2126">
      <formula>IF(AND(AL888&gt;=0, RIGHT(TEXT(AL888,"0.#"),1)="."),TRUE,FALSE)</formula>
    </cfRule>
    <cfRule type="expression" dxfId="2003" priority="2127">
      <formula>IF(AND(AL888&lt;0, RIGHT(TEXT(AL888,"0.#"),1)&lt;&gt;"."),TRUE,FALSE)</formula>
    </cfRule>
    <cfRule type="expression" dxfId="2002" priority="2128">
      <formula>IF(AND(AL888&lt;0, RIGHT(TEXT(AL888,"0.#"),1)="."),TRUE,FALSE)</formula>
    </cfRule>
  </conditionalFormatting>
  <conditionalFormatting sqref="AL921:AO940">
    <cfRule type="expression" dxfId="2001" priority="2113">
      <formula>IF(AND(AL921&gt;=0, RIGHT(TEXT(AL921,"0.#"),1)&lt;&gt;"."),TRUE,FALSE)</formula>
    </cfRule>
    <cfRule type="expression" dxfId="2000" priority="2114">
      <formula>IF(AND(AL921&gt;=0, RIGHT(TEXT(AL921,"0.#"),1)="."),TRUE,FALSE)</formula>
    </cfRule>
    <cfRule type="expression" dxfId="1999" priority="2115">
      <formula>IF(AND(AL921&lt;0, RIGHT(TEXT(AL921,"0.#"),1)&lt;&gt;"."),TRUE,FALSE)</formula>
    </cfRule>
    <cfRule type="expression" dxfId="1998" priority="2116">
      <formula>IF(AND(AL921&lt;0, RIGHT(TEXT(AL921,"0.#"),1)="."),TRUE,FALSE)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L847:AO854">
    <cfRule type="expression" dxfId="749" priority="47">
      <formula>IF(AND(AL847&gt;=0, RIGHT(TEXT(AL847,"0.#"),1)&lt;&gt;"."),TRUE,FALSE)</formula>
    </cfRule>
    <cfRule type="expression" dxfId="748" priority="48">
      <formula>IF(AND(AL847&gt;=0, RIGHT(TEXT(AL847,"0.#"),1)="."),TRUE,FALSE)</formula>
    </cfRule>
    <cfRule type="expression" dxfId="747" priority="49">
      <formula>IF(AND(AL847&lt;0, RIGHT(TEXT(AL847,"0.#"),1)&lt;&gt;"."),TRUE,FALSE)</formula>
    </cfRule>
    <cfRule type="expression" dxfId="746" priority="50">
      <formula>IF(AND(AL847&lt;0, RIGHT(TEXT(AL847,"0.#"),1)="."),TRUE,FALSE)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AL846:AO846">
    <cfRule type="expression" dxfId="741" priority="39">
      <formula>IF(AND(AL846&gt;=0, RIGHT(TEXT(AL846,"0.#"),1)&lt;&gt;"."),TRUE,FALSE)</formula>
    </cfRule>
    <cfRule type="expression" dxfId="740" priority="40">
      <formula>IF(AND(AL846&gt;=0, RIGHT(TEXT(AL846,"0.#"),1)="."),TRUE,FALSE)</formula>
    </cfRule>
    <cfRule type="expression" dxfId="739" priority="41">
      <formula>IF(AND(AL846&lt;0, RIGHT(TEXT(AL846,"0.#"),1)&lt;&gt;"."),TRUE,FALSE)</formula>
    </cfRule>
    <cfRule type="expression" dxfId="738" priority="42">
      <formula>IF(AND(AL846&lt;0, RIGHT(TEXT(AL846,"0.#"),1)="."),TRUE,FALSE)</formula>
    </cfRule>
  </conditionalFormatting>
  <conditionalFormatting sqref="Y880:Y887">
    <cfRule type="expression" dxfId="737" priority="37">
      <formula>IF(RIGHT(TEXT(Y880,"0.#"),1)=".",FALSE,TRUE)</formula>
    </cfRule>
    <cfRule type="expression" dxfId="736" priority="38">
      <formula>IF(RIGHT(TEXT(Y880,"0.#"),1)=".",TRUE,FALSE)</formula>
    </cfRule>
  </conditionalFormatting>
  <conditionalFormatting sqref="Y878:Y879">
    <cfRule type="expression" dxfId="735" priority="35">
      <formula>IF(RIGHT(TEXT(Y878,"0.#"),1)=".",FALSE,TRUE)</formula>
    </cfRule>
    <cfRule type="expression" dxfId="734" priority="36">
      <formula>IF(RIGHT(TEXT(Y878,"0.#"),1)=".",TRUE,FALSE)</formula>
    </cfRule>
  </conditionalFormatting>
  <conditionalFormatting sqref="AL880:AO887">
    <cfRule type="expression" dxfId="733" priority="31">
      <formula>IF(AND(AL880&gt;=0, RIGHT(TEXT(AL880,"0.#"),1)&lt;&gt;"."),TRUE,FALSE)</formula>
    </cfRule>
    <cfRule type="expression" dxfId="732" priority="32">
      <formula>IF(AND(AL880&gt;=0, RIGHT(TEXT(AL880,"0.#"),1)="."),TRUE,FALSE)</formula>
    </cfRule>
    <cfRule type="expression" dxfId="731" priority="33">
      <formula>IF(AND(AL880&lt;0, RIGHT(TEXT(AL880,"0.#"),1)&lt;&gt;"."),TRUE,FALSE)</formula>
    </cfRule>
    <cfRule type="expression" dxfId="730" priority="34">
      <formula>IF(AND(AL880&lt;0, RIGHT(TEXT(AL880,"0.#"),1)="."),TRUE,FALSE)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Y913:Y920">
    <cfRule type="expression" dxfId="721" priority="21">
      <formula>IF(RIGHT(TEXT(Y913,"0.#"),1)=".",FALSE,TRUE)</formula>
    </cfRule>
    <cfRule type="expression" dxfId="720" priority="22">
      <formula>IF(RIGHT(TEXT(Y913,"0.#"),1)=".",TRUE,FALSE)</formula>
    </cfRule>
  </conditionalFormatting>
  <conditionalFormatting sqref="Y911:Y912">
    <cfRule type="expression" dxfId="719" priority="19">
      <formula>IF(RIGHT(TEXT(Y911,"0.#"),1)=".",FALSE,TRUE)</formula>
    </cfRule>
    <cfRule type="expression" dxfId="718" priority="20">
      <formula>IF(RIGHT(TEXT(Y911,"0.#"),1)=".",TRUE,FALSE)</formula>
    </cfRule>
  </conditionalFormatting>
  <conditionalFormatting sqref="AL913:AO920">
    <cfRule type="expression" dxfId="717" priority="15">
      <formula>IF(AND(AL913&gt;=0, RIGHT(TEXT(AL913,"0.#"),1)&lt;&gt;"."),TRUE,FALSE)</formula>
    </cfRule>
    <cfRule type="expression" dxfId="716" priority="16">
      <formula>IF(AND(AL913&gt;=0, RIGHT(TEXT(AL913,"0.#"),1)="."),TRUE,FALSE)</formula>
    </cfRule>
    <cfRule type="expression" dxfId="715" priority="17">
      <formula>IF(AND(AL913&lt;0, RIGHT(TEXT(AL913,"0.#"),1)&lt;&gt;"."),TRUE,FALSE)</formula>
    </cfRule>
    <cfRule type="expression" dxfId="714" priority="18">
      <formula>IF(AND(AL913&lt;0, RIGHT(TEXT(AL913,"0.#"),1)="."),TRUE,FALSE)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AL912:AO912">
    <cfRule type="expression" dxfId="709" priority="7">
      <formula>IF(AND(AL912&gt;=0, RIGHT(TEXT(AL912,"0.#"),1)&lt;&gt;"."),TRUE,FALSE)</formula>
    </cfRule>
    <cfRule type="expression" dxfId="708" priority="8">
      <formula>IF(AND(AL912&gt;=0, RIGHT(TEXT(AL912,"0.#"),1)="."),TRUE,FALSE)</formula>
    </cfRule>
    <cfRule type="expression" dxfId="707" priority="9">
      <formula>IF(AND(AL912&lt;0, RIGHT(TEXT(AL912,"0.#"),1)&lt;&gt;"."),TRUE,FALSE)</formula>
    </cfRule>
    <cfRule type="expression" dxfId="706" priority="10">
      <formula>IF(AND(AL912&lt;0, RIGHT(TEXT(AL912,"0.#"),1)="."),TRUE,FALSE)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t="s">
        <v>717</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390</v>
      </c>
      <c r="AF2" s="1031"/>
      <c r="AG2" s="1031"/>
      <c r="AH2" s="1031"/>
      <c r="AI2" s="1031" t="s">
        <v>412</v>
      </c>
      <c r="AJ2" s="1031"/>
      <c r="AK2" s="1031"/>
      <c r="AL2" s="561"/>
      <c r="AM2" s="1031" t="s">
        <v>509</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390</v>
      </c>
      <c r="AF9" s="1031"/>
      <c r="AG9" s="1031"/>
      <c r="AH9" s="1031"/>
      <c r="AI9" s="1031" t="s">
        <v>412</v>
      </c>
      <c r="AJ9" s="1031"/>
      <c r="AK9" s="1031"/>
      <c r="AL9" s="561"/>
      <c r="AM9" s="1031" t="s">
        <v>509</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390</v>
      </c>
      <c r="AF16" s="1031"/>
      <c r="AG16" s="1031"/>
      <c r="AH16" s="1031"/>
      <c r="AI16" s="1031" t="s">
        <v>412</v>
      </c>
      <c r="AJ16" s="1031"/>
      <c r="AK16" s="1031"/>
      <c r="AL16" s="561"/>
      <c r="AM16" s="1031" t="s">
        <v>509</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390</v>
      </c>
      <c r="AF23" s="1031"/>
      <c r="AG23" s="1031"/>
      <c r="AH23" s="1031"/>
      <c r="AI23" s="1031" t="s">
        <v>412</v>
      </c>
      <c r="AJ23" s="1031"/>
      <c r="AK23" s="1031"/>
      <c r="AL23" s="561"/>
      <c r="AM23" s="1031" t="s">
        <v>509</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390</v>
      </c>
      <c r="AF30" s="1031"/>
      <c r="AG30" s="1031"/>
      <c r="AH30" s="1031"/>
      <c r="AI30" s="1031" t="s">
        <v>412</v>
      </c>
      <c r="AJ30" s="1031"/>
      <c r="AK30" s="1031"/>
      <c r="AL30" s="561"/>
      <c r="AM30" s="1031" t="s">
        <v>509</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390</v>
      </c>
      <c r="AF37" s="1031"/>
      <c r="AG37" s="1031"/>
      <c r="AH37" s="1031"/>
      <c r="AI37" s="1031" t="s">
        <v>412</v>
      </c>
      <c r="AJ37" s="1031"/>
      <c r="AK37" s="1031"/>
      <c r="AL37" s="561"/>
      <c r="AM37" s="1031" t="s">
        <v>509</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390</v>
      </c>
      <c r="AF44" s="1031"/>
      <c r="AG44" s="1031"/>
      <c r="AH44" s="1031"/>
      <c r="AI44" s="1031" t="s">
        <v>412</v>
      </c>
      <c r="AJ44" s="1031"/>
      <c r="AK44" s="1031"/>
      <c r="AL44" s="561"/>
      <c r="AM44" s="1031" t="s">
        <v>509</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390</v>
      </c>
      <c r="AF51" s="1031"/>
      <c r="AG51" s="1031"/>
      <c r="AH51" s="1031"/>
      <c r="AI51" s="1031" t="s">
        <v>412</v>
      </c>
      <c r="AJ51" s="1031"/>
      <c r="AK51" s="1031"/>
      <c r="AL51" s="561"/>
      <c r="AM51" s="1031" t="s">
        <v>509</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390</v>
      </c>
      <c r="AF58" s="1031"/>
      <c r="AG58" s="1031"/>
      <c r="AH58" s="1031"/>
      <c r="AI58" s="1031" t="s">
        <v>412</v>
      </c>
      <c r="AJ58" s="1031"/>
      <c r="AK58" s="1031"/>
      <c r="AL58" s="561"/>
      <c r="AM58" s="1031" t="s">
        <v>509</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390</v>
      </c>
      <c r="AF65" s="1031"/>
      <c r="AG65" s="1031"/>
      <c r="AH65" s="1031"/>
      <c r="AI65" s="1031" t="s">
        <v>412</v>
      </c>
      <c r="AJ65" s="1031"/>
      <c r="AK65" s="1031"/>
      <c r="AL65" s="561"/>
      <c r="AM65" s="1031" t="s">
        <v>509</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2021-05-27T05:26:03Z</cp:lastPrinted>
  <dcterms:created xsi:type="dcterms:W3CDTF">2012-03-13T00:50:25Z</dcterms:created>
  <dcterms:modified xsi:type="dcterms:W3CDTF">2021-08-31T02:51:27Z</dcterms:modified>
</cp:coreProperties>
</file>