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0" yWindow="0" windowWidth="23040" windowHeight="8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<sst xmlns="http://schemas.openxmlformats.org/spreadsheetml/2006/main" count="3173" uniqueCount="820">
  <si>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</si>
  <si>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</si>
  <si>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</si>
  <si>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</si>
  <si>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</si>
  <si>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</si>
  <si>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</si>
  <si>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</si>
  <si>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</si>
  <si>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</si>
  <si>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</si>
  <si>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</si>
  <si>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</si>
  <si>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</si>
  <si>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</si>
  <si>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</si>
  <si>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</si>
  <si>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</si>
  <si>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</si>
  <si>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</si>
  <si>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</si>
  <si>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</si>
  <si>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</si>
  <si>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</si>
  <si>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</si>
  <si>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</si>
  <si>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</si>
  <si>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</si>
  <si>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</si>
  <si>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</si>
  <si>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</si>
  <si>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</si>
  <si>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</si>
  <si>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</si>
  <si>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</si>
  <si>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</si>
  <si>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</si>
  <si>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</si>
  <si>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</si>
  <si>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</si>
  <si>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</si>
  <si>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</si>
  <si>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</si>
  <si>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</si>
  <si>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</si>
  <si>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</si>
  <si>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</si>
  <si>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</si>
  <si>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</si>
  <si>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</si>
  <si>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</si>
  <si>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</si>
  <si>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</si>
  <si>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</si>
  <si>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</si>
  <si>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</si>
  <si>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</si>
  <si>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</si>
  <si>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</si>
  <si>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</si>
  <si>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</si>
  <si>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</si>
  <si>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</si>
  <si>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</si>
  <si>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</si>
  <si>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</si>
  <si>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</si>
  <si>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</si>
  <si>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</si>
  <si>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</si>
  <si>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</si>
  <si>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</si>
  <si>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</si>
  <si>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</si>
  <si>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</si>
  <si>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</si>
  <si>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</si>
  <si>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</si>
  <si>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</si>
  <si>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</si>
  <si>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</si>
  <si>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</si>
  <si>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</si>
  <si>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</si>
  <si>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</si>
  <si>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</si>
  <si>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</si>
  <si>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</si>
  <si>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</si>
  <si>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</si>
  <si>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</si>
  <si>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</si>
  <si>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</si>
  <si>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</si>
  <si>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</si>
  <si>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</si>
  <si>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</si>
  <si>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</si>
  <si>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</si>
  <si>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</si>
  <si>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</si>
  <si>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</si>
  <si>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</si>
  <si>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</si>
  <si>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</si>
  <si>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</si>
  <si>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</si>
  <si>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</si>
  <si>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</si>
  <si>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</si>
  <si>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</si>
  <si>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</si>
  <si>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</si>
  <si>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</si>
  <si>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</si>
  <si>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</si>
  <si>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</si>
  <si>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</si>
  <si>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</si>
  <si>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</si>
  <si>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</si>
  <si>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</si>
  <si>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</si>
  <si>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</si>
  <si>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</si>
  <si>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</si>
  <si>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</si>
  <si>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</si>
  <si>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</si>
  <si>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</si>
  <si>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</si>
  <si>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</si>
  <si>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</si>
  <si>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</si>
  <si>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</si>
  <si>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</si>
  <si>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</si>
  <si>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</si>
  <si>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</si>
  <si>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</si>
  <si>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</si>
  <si>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</si>
  <si>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</si>
  <si>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</si>
  <si>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</si>
  <si>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</si>
  <si>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</si>
  <si>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</si>
  <si>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</si>
  <si>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</si>
  <si>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</si>
  <si>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</si>
  <si>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</si>
  <si>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</si>
  <si>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</si>
  <si>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</si>
  <si>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</si>
  <si>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</si>
  <si>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</si>
  <si>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</si>
  <si>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</si>
  <si>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</si>
  <si>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</si>
  <si>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</si>
  <si>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</si>
  <si>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</si>
  <si>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</si>
  <si>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</si>
  <si>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</si>
  <si>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</si>
  <si>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</si>
  <si>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</si>
  <si>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</si>
  <si>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</si>
  <si>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</si>
  <si>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</si>
  <si>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</si>
  <si>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</si>
  <si>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</si>
  <si>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</si>
  <si>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</si>
  <si>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</si>
  <si>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</si>
  <si>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</si>
  <si>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</si>
  <si>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</si>
  <si>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</si>
  <si>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</si>
  <si>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</si>
  <si>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</si>
  <si>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</si>
  <si>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</si>
  <si>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</si>
  <si>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</si>
  <si>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</si>
  <si>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</si>
  <si>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</si>
  <si>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</si>
  <si>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</si>
  <si>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</si>
  <si>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</si>
  <si>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</si>
  <si>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</si>
  <si>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</si>
  <si>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</si>
  <si>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</si>
  <si>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</si>
  <si>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</si>
  <si>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</si>
  <si>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</si>
  <si>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</si>
  <si>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</si>
  <si>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</si>
  <si>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</si>
  <si>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</si>
  <si>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</si>
  <si>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</si>
  <si>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</si>
  <si>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</si>
  <si>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</si>
  <si>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</si>
  <si>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</si>
  <si>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</si>
  <si>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</si>
  <si>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</si>
  <si>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</si>
  <si>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</si>
  <si>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</si>
  <si>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</si>
  <si>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</si>
  <si>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</si>
  <si>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</si>
  <si>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</si>
  <si>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</si>
  <si>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</si>
  <si>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</si>
  <si>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</si>
  <si>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</si>
  <si>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</si>
  <si>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</si>
  <si>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</si>
  <si>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</si>
  <si>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</si>
  <si>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</si>
  <si>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</si>
  <si>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</si>
  <si>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</si>
  <si>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</si>
  <si>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</si>
  <si>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</si>
  <si>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</si>
  <si>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</si>
  <si>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</si>
  <si>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</si>
  <si>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</si>
  <si>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</si>
  <si>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</si>
  <si>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</si>
  <si>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</si>
  <si>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</si>
  <si>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</si>
  <si>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</si>
  <si>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</si>
  <si>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</si>
  <si>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</si>
  <si>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</si>
  <si>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</si>
  <si>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</si>
  <si>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</si>
  <si>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</si>
  <si>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</si>
  <si>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</si>
  <si>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</si>
  <si>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</si>
  <si>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</si>
  <si>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</si>
  <si>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</si>
  <si>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</si>
  <si>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</si>
  <si>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</si>
  <si>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</si>
  <si>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</si>
  <si>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</si>
  <si>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</si>
  <si>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</si>
  <si>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</si>
  <si>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</si>
  <si>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</si>
  <si>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</si>
  <si>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</si>
  <si>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</si>
  <si>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</si>
  <si>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</si>
  <si>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</si>
  <si>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</si>
  <si>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</si>
  <si>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</si>
  <si>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</si>
  <si>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</si>
  <si>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</si>
  <si>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</si>
  <si>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</si>
  <si>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</si>
  <si>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</si>
  <si>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</si>
  <si>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</si>
  <si>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</si>
  <si>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</si>
  <si>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</si>
  <si>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</si>
  <si>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</si>
  <si>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</si>
  <si>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</si>
  <si>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</si>
  <si>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</si>
  <si>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</si>
  <si>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</si>
  <si>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</si>
  <si>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</si>
  <si>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</si>
  <si>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</si>
  <si>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</si>
  <si>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</si>
  <si>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</si>
  <si>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</si>
  <si>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</si>
  <si>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</si>
  <si>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</si>
  <si>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</si>
  <si>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</si>
  <si>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</si>
  <si>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</si>
  <si>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</si>
  <si>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</si>
  <si>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</si>
  <si>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</si>
  <si>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</si>
  <si>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</si>
  <si>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</si>
  <si>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</si>
  <si>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</si>
  <si>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</si>
  <si>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</si>
  <si>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</si>
  <si>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</si>
  <si>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</si>
  <si>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</si>
  <si>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</si>
  <si>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</si>
  <si>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</si>
  <si>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</si>
  <si>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</si>
  <si>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</si>
  <si>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</si>
  <si>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</si>
  <si>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</si>
  <si>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</si>
  <si>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</si>
  <si>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</si>
  <si>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</si>
  <si>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</si>
  <si>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</si>
  <si>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</si>
  <si>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</si>
  <si>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</si>
  <si>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</si>
  <si>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</si>
  <si>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</si>
  <si>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</si>
  <si>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</si>
  <si>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</si>
  <si>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</si>
  <si>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</si>
  <si>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</si>
  <si>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</si>
  <si>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</si>
  <si>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</si>
  <si>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</si>
  <si>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</si>
  <si>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</si>
  <si>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</si>
  <si>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</si>
  <si>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</si>
  <si>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</si>
  <si>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</si>
  <si>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</si>
  <si>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</si>
  <si>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</si>
  <si>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</si>
  <si>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</si>
  <si>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</si>
  <si>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</si>
  <si>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</si>
  <si>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</si>
  <si>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</si>
  <si>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</si>
  <si>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</si>
  <si>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</si>
  <si>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</si>
  <si>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</si>
  <si>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</si>
  <si>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</si>
  <si>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</si>
  <si>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</si>
  <si>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</si>
  <si>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</si>
  <si>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</si>
  <si>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</si>
  <si>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</si>
  <si>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</si>
  <si>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</si>
  <si>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</si>
  <si>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</si>
  <si>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</si>
  <si>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</si>
  <si>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</si>
  <si>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</si>
  <si>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</si>
  <si>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</si>
  <si>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</si>
  <si>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</si>
  <si>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</si>
  <si>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</si>
  <si>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</si>
  <si>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</si>
  <si>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</si>
  <si>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</si>
  <si>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</si>
  <si>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</si>
  <si>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</si>
  <si>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</si>
  <si>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</si>
  <si>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</si>
  <si>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</si>
  <si>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</si>
  <si>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</si>
  <si>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</si>
  <si>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</si>
  <si>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</si>
  <si>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</si>
  <si>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</si>
  <si>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</si>
  <si>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</si>
  <si>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</si>
  <si>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</si>
  <si>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</si>
  <si>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</si>
  <si>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</si>
  <si>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</si>
  <si>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</si>
  <si>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</si>
  <si>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</si>
  <si>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</si>
  <si>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</si>
  <si>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</si>
  <si>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</si>
  <si>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</si>
  <si>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</si>
  <si>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</si>
  <si>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</si>
  <si>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</si>
  <si>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</si>
  <si>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</si>
  <si>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</si>
  <si>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</si>
  <si>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</si>
  <si>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</si>
  <si>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</si>
  <si>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</si>
  <si>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</si>
  <si>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</si>
  <si>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</si>
  <si>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</si>
  <si>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</si>
  <si>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</si>
  <si>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</si>
  <si>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</si>
  <si>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</si>
  <si>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</si>
  <si>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</si>
  <si>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</si>
  <si>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</si>
  <si>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</si>
  <si>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</si>
  <si>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</si>
  <si>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</si>
  <si>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</si>
  <si>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</si>
  <si>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</si>
  <si>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</si>
  <si>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</si>
  <si>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</si>
  <si>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</si>
  <si>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</si>
  <si>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</si>
  <si>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</si>
  <si>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</si>
  <si>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</si>
  <si>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</si>
  <si>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</si>
  <si>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</si>
  <si>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</si>
  <si>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</si>
  <si>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</si>
  <si>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</si>
  <si>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</si>
  <si>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</si>
  <si>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</si>
  <si>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</si>
  <si>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</si>
  <si>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</si>
  <si>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</si>
  <si>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</si>
  <si>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</si>
  <si>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</si>
  <si>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</si>
  <si>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</si>
  <si>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</si>
  <si>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</si>
  <si>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</si>
  <si>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</si>
  <si>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</si>
  <si>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</si>
  <si>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</si>
  <si>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</si>
  <si>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</si>
  <si>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</si>
  <si>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</si>
  <si>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</si>
  <si>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</si>
  <si>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</si>
  <si>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</si>
  <si>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</si>
  <si>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</si>
  <si>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</si>
  <si>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</si>
  <si>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</si>
  <si>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</si>
  <si>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</si>
  <si>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</si>
  <si>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</si>
  <si>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</si>
  <si>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</si>
  <si>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</si>
  <si>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</si>
  <si>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</si>
  <si>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</si>
  <si>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</si>
  <si>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</si>
  <si>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</si>
  <si>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</si>
  <si>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</si>
  <si>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</si>
  <si>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</si>
  <si>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</si>
  <si>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</si>
  <si>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</si>
  <si>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</si>
  <si>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</si>
  <si>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</si>
  <si>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</si>
  <si>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</si>
  <si>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</si>
  <si>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</si>
  <si>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</si>
  <si>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</si>
  <si>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</si>
  <si>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</si>
  <si>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</si>
  <si>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</si>
  <si>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</si>
  <si>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</si>
  <si>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</si>
  <si>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</si>
  <si>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</si>
  <si>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</si>
  <si>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</si>
  <si>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</si>
  <si>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</si>
  <si>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</si>
  <si>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</si>
  <si>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</si>
  <si>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</si>
  <si>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</si>
  <si>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</si>
  <si>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</si>
  <si>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</si>
  <si>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</si>
  <si>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</si>
  <si>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</si>
  <si>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</si>
  <si>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</si>
  <si>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</si>
  <si>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</si>
  <si>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</si>
  <si>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</si>
  <si>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</si>
  <si>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</si>
  <si>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</si>
  <si>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</si>
  <si>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</si>
  <si>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</si>
  <si>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</si>
  <si>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</si>
  <si>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</si>
  <si>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</si>
  <si>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</si>
  <si>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</si>
  <si>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</si>
  <si>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</si>
  <si>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</si>
  <si>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</si>
  <si>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</si>
  <si>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</si>
  <si>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</si>
  <si>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</si>
  <si>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</si>
  <si>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</si>
  <si>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</si>
  <si>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</si>
  <si>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</si>
  <si>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</si>
  <si>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</si>
  <si>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</si>
  <si>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</si>
  <si>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</si>
  <si>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</si>
  <si>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</si>
  <si>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</si>
  <si>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</si>
  <si>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</si>
  <si>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</si>
  <si>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</si>
  <si>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</si>
  <si>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</si>
  <si>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</si>
  <si>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</si>
  <si>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</si>
  <si>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</si>
  <si>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</si>
  <si>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</si>
  <si>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</si>
  <si>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</si>
  <si>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</si>
  <si>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</si>
  <si>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</si>
  <si>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</si>
  <si>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</si>
  <si>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</si>
  <si>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</si>
  <si>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</si>
  <si>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</si>
  <si>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</si>
  <si>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</si>
  <si>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</si>
  <si>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</si>
  <si>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</si>
  <si>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</si>
  <si>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</si>
  <si>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</si>
  <si>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</si>
  <si>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</si>
  <si>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</si>
  <si>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</si>
  <si>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</si>
  <si>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</si>
  <si>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</si>
  <si>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</si>
  <si>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</si>
  <si>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</si>
  <si>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</si>
  <si>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</si>
  <si>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</si>
  <si>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</si>
  <si>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</si>
  <si>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</si>
  <si>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</si>
  <si>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</si>
  <si>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</si>
  <si>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</si>
  <si>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</si>
  <si>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</si>
  <si>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</si>
  <si>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</si>
  <si>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</si>
  <si>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</si>
  <si>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</si>
  <si>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</si>
  <si>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</si>
  <si>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</si>
  <si>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</si>
  <si>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</si>
  <si>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</si>
  <si>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</si>
  <si>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</si>
  <si>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</si>
  <si>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</si>
  <si>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</si>
  <si>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</si>
  <si>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</si>
  <si>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</si>
  <si>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</si>
  <si>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</si>
  <si>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</si>
  <si>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</si>
  <si>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</si>
  <si>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</si>
  <si>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</si>
  <si>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</si>
  <si>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</si>
  <si>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保健所等におけるHIV検査・相談事業</t>
    <rPh sb="0" eb="3">
      <t>ホケンショ</t>
    </rPh>
    <rPh sb="3" eb="4">
      <t>トウ</t>
    </rPh>
    <rPh sb="11" eb="13">
      <t>ケンサ</t>
    </rPh>
    <rPh sb="14" eb="16">
      <t>ソウダン</t>
    </rPh>
    <rPh sb="16" eb="18">
      <t>ジギョウ</t>
    </rPh>
    <phoneticPr fontId="5"/>
  </si>
  <si>
    <t>厚生労働省</t>
  </si>
  <si>
    <t>健康局</t>
    <rPh sb="0" eb="3">
      <t>ケンコウキョク</t>
    </rPh>
    <phoneticPr fontId="5"/>
  </si>
  <si>
    <t>結核感染症課</t>
    <rPh sb="0" eb="2">
      <t>ケッカク</t>
    </rPh>
    <rPh sb="2" eb="5">
      <t>カンセンショウ</t>
    </rPh>
    <rPh sb="5" eb="6">
      <t>カ</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</si>
  <si>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</si>
  <si>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</si>
  <si>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</si>
  <si>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　HIV感染の早期発見・早期治療と感染拡大の抑制に努めるため、保健所等において、無料・匿名でHIV抗体検査を実施するとともに、利用者の利便性に配慮した検査・相談体制の構築を図る。</t>
    <phoneticPr fontId="5"/>
  </si>
  <si>
    <t>・保健所等において、ＨＩＶ・エイズに関する検査及び相談を希望する者に対して、夜間・休日等の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phoneticPr fontId="5"/>
  </si>
  <si>
    <t>-</t>
  </si>
  <si>
    <t>-</t>
    <phoneticPr fontId="5"/>
  </si>
  <si>
    <t>疾病予防対策事業費等補助金</t>
    <rPh sb="0" eb="2">
      <t>シッペイ</t>
    </rPh>
    <rPh sb="2" eb="4">
      <t>ヨボウ</t>
    </rPh>
    <rPh sb="4" eb="6">
      <t>タイサク</t>
    </rPh>
    <rPh sb="6" eb="9">
      <t>ジギョウヒ</t>
    </rPh>
    <rPh sb="9" eb="10">
      <t>ナド</t>
    </rPh>
    <rPh sb="10" eb="12">
      <t>ホジョ</t>
    </rPh>
    <rPh sb="12" eb="13">
      <t>キン</t>
    </rPh>
    <phoneticPr fontId="5"/>
  </si>
  <si>
    <t>前年度の保健所等での検査による新規HIV感染者の割合（保健所等での検査による新規HIV感染者報告数／新規HIV感染者報告数）以上</t>
    <phoneticPr fontId="5"/>
  </si>
  <si>
    <t>保健所等での検査による新規HIV感染者の割合（保健所等での検査による新規HIV感染者報告数／新規HIV感染者報告数）</t>
    <phoneticPr fontId="5"/>
  </si>
  <si>
    <t>保健所等におけるHIV抗体検査件数</t>
    <phoneticPr fontId="5"/>
  </si>
  <si>
    <t>件</t>
    <rPh sb="0" eb="1">
      <t>ケン</t>
    </rPh>
    <phoneticPr fontId="5"/>
  </si>
  <si>
    <t>円</t>
    <rPh sb="0" eb="1">
      <t>エン</t>
    </rPh>
    <phoneticPr fontId="5"/>
  </si>
  <si>
    <t>単位当たりコスト ＝ Ｘ ／ Ｙ
Ｘ：「執行額」
Ｙ：「ＨＩＶ抗体検査件数」</t>
    <phoneticPr fontId="5"/>
  </si>
  <si>
    <t>　　X/Y</t>
    <phoneticPr fontId="5"/>
  </si>
  <si>
    <t>298,000,000/130,755</t>
    <phoneticPr fontId="5"/>
  </si>
  <si>
    <t>Ⅰ-5 感染症など健康を脅かす疾病を予防・防止するとともに、感染者等に必要な医療等を確保すること</t>
    <phoneticPr fontId="5"/>
  </si>
  <si>
    <t>Ⅰ-5-1 感染症の発生・まん延の防止を図ること</t>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</si>
  <si>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phoneticPr fontId="5"/>
  </si>
  <si>
    <t>‐</t>
  </si>
  <si>
    <t>無</t>
  </si>
  <si>
    <t>有</t>
  </si>
  <si>
    <t>HIV感染の有無を知ることは、個人においては、早期治療による発症予防、社会においては感染の拡大防止の観点から極めて重要なものであり、国民のニーズが高い事業である。</t>
  </si>
  <si>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</si>
  <si>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</si>
  <si>
    <t>単位コストについては、医科診療報酬点数表を基に、単価を算出している。自治体における消耗品等に係る支出の抑制等によりコストの削減に努めている。</t>
  </si>
  <si>
    <t>検査キット、医療器具等の消耗品費、医師・看護師等の人件費等、検査・相談を実施するために真に必要な費目を補助対象経費としている。</t>
  </si>
  <si>
    <t>肝炎検査や性感染症検査を合わせて行う際には１検体で複数の検査を行えるようにしている。</t>
  </si>
  <si>
    <t>無料・匿名の検査・相談を実施することにより、受益者（検査希望者）の検査受検及び相談が促進され、感染の早期発見・早期治療、感染拡大の防止が図られるものであり、負担関係は妥当である。</t>
  </si>
  <si>
    <t>概ね達成している。</t>
    <rPh sb="0" eb="1">
      <t>オオム</t>
    </rPh>
    <rPh sb="2" eb="4">
      <t>タッセイ</t>
    </rPh>
    <phoneticPr fontId="5"/>
  </si>
  <si>
    <t>経済的負担がなく、また、個人情報漏洩の心配のない無料・匿名による検査を実施することにより検査・相談を促進し、早期発見・早期治療を図るものであり、他の手段に比べて効果的となっている。</t>
  </si>
  <si>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</si>
  <si>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</si>
  <si>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</si>
  <si>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phoneticPr fontId="5"/>
  </si>
  <si>
    <t>検査件数が伸び悩んでいるため、利用者の利便性に配慮した検査・相談体制の整備をはかる必要があり、特に陽性者の多い都道府県等における取り組みに対して支援していく必要がある。</t>
    <rPh sb="0" eb="2">
      <t>ケンサ</t>
    </rPh>
    <rPh sb="2" eb="4">
      <t>ケンスウ</t>
    </rPh>
    <rPh sb="5" eb="6">
      <t>ノ</t>
    </rPh>
    <rPh sb="7" eb="8">
      <t>ナヤ</t>
    </rPh>
    <rPh sb="15" eb="18">
      <t>リヨウシャ</t>
    </rPh>
    <rPh sb="47" eb="48">
      <t>トク</t>
    </rPh>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</si>
  <si>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phoneticPr fontId="5"/>
  </si>
  <si>
    <t>123</t>
    <phoneticPr fontId="5"/>
  </si>
  <si>
    <t>103</t>
    <phoneticPr fontId="5"/>
  </si>
  <si>
    <t>79</t>
    <phoneticPr fontId="5"/>
  </si>
  <si>
    <t>90</t>
    <phoneticPr fontId="5"/>
  </si>
  <si>
    <t>99</t>
    <phoneticPr fontId="5"/>
  </si>
  <si>
    <t>107</t>
    <phoneticPr fontId="5"/>
  </si>
  <si>
    <t>104</t>
    <phoneticPr fontId="5"/>
  </si>
  <si>
    <t>109</t>
    <phoneticPr fontId="5"/>
  </si>
  <si>
    <t>117</t>
    <phoneticPr fontId="5"/>
  </si>
  <si>
    <t>江浪　武志</t>
    <rPh sb="0" eb="1">
      <t>エ</t>
    </rPh>
    <rPh sb="1" eb="2">
      <t>ナミ</t>
    </rPh>
    <rPh sb="3" eb="5">
      <t>タケシ</t>
    </rPh>
    <phoneticPr fontId="5"/>
  </si>
  <si>
    <t>297,738,000/141,902</t>
    <phoneticPr fontId="5"/>
  </si>
  <si>
    <t>300,817,000/141,000</t>
    <phoneticPr fontId="5"/>
  </si>
  <si>
    <t>令和２年度の活動実績は新型コロナウイルス感染症が発生し、保健所での検査件数が減少したため、目標を下回っているが、見込みとしては、これまでの実績から妥当である。</t>
    <rPh sb="0" eb="2">
      <t>レイワ</t>
    </rPh>
    <rPh sb="3" eb="5">
      <t>ネンド</t>
    </rPh>
    <rPh sb="6" eb="8">
      <t>カツドウ</t>
    </rPh>
    <rPh sb="8" eb="10">
      <t>ジッセキ</t>
    </rPh>
    <rPh sb="11" eb="13">
      <t>シンガタ</t>
    </rPh>
    <rPh sb="20" eb="23">
      <t>カンセンショウ</t>
    </rPh>
    <rPh sb="24" eb="26">
      <t>ハッセイ</t>
    </rPh>
    <rPh sb="28" eb="31">
      <t>ホケンショ</t>
    </rPh>
    <rPh sb="33" eb="35">
      <t>ケンサ</t>
    </rPh>
    <rPh sb="35" eb="37">
      <t>ケンスウ</t>
    </rPh>
    <rPh sb="38" eb="40">
      <t>ゲンショウ</t>
    </rPh>
    <rPh sb="45" eb="47">
      <t>モクヒョウ</t>
    </rPh>
    <rPh sb="48" eb="50">
      <t>シタマワ</t>
    </rPh>
    <rPh sb="56" eb="58">
      <t>ミコ</t>
    </rPh>
    <rPh sb="69" eb="71">
      <t>ジッセキ</t>
    </rPh>
    <rPh sb="73" eb="75">
      <t>ダトウ</t>
    </rPh>
    <phoneticPr fontId="5"/>
  </si>
  <si>
    <t>A.東京都</t>
    <rPh sb="2" eb="5">
      <t>トウキョウト</t>
    </rPh>
    <phoneticPr fontId="5"/>
  </si>
  <si>
    <t>需用費</t>
    <rPh sb="0" eb="3">
      <t>ジュヨウヒ</t>
    </rPh>
    <phoneticPr fontId="5"/>
  </si>
  <si>
    <t>東京都医師会</t>
    <rPh sb="0" eb="3">
      <t>トウキョウト</t>
    </rPh>
    <rPh sb="3" eb="6">
      <t>イシカイ</t>
    </rPh>
    <phoneticPr fontId="5"/>
  </si>
  <si>
    <t>294,926,000/68,998</t>
    <phoneticPr fontId="5"/>
  </si>
  <si>
    <t>B.東京都医師会</t>
    <rPh sb="2" eb="5">
      <t>トウキョウト</t>
    </rPh>
    <rPh sb="5" eb="8">
      <t>イシカイ</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</si>
  <si>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</si>
  <si>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補助金等交付</t>
  </si>
  <si>
    <t>東京都</t>
    <rPh sb="0" eb="3">
      <t>トウキョウト</t>
    </rPh>
    <phoneticPr fontId="5"/>
  </si>
  <si>
    <t>大阪府</t>
    <rPh sb="0" eb="3">
      <t>オオサカフ</t>
    </rPh>
    <phoneticPr fontId="5"/>
  </si>
  <si>
    <t>大阪市</t>
    <rPh sb="0" eb="3">
      <t>オオサカシ</t>
    </rPh>
    <phoneticPr fontId="5"/>
  </si>
  <si>
    <t>名古屋市</t>
    <rPh sb="0" eb="4">
      <t>ナゴヤシ</t>
    </rPh>
    <phoneticPr fontId="5"/>
  </si>
  <si>
    <t>神戸市</t>
    <rPh sb="0" eb="3">
      <t>コウベシ</t>
    </rPh>
    <phoneticPr fontId="5"/>
  </si>
  <si>
    <t>横浜市</t>
    <rPh sb="0" eb="3">
      <t>ヨコハマシ</t>
    </rPh>
    <phoneticPr fontId="5"/>
  </si>
  <si>
    <t>川崎市</t>
    <rPh sb="0" eb="3">
      <t>カワサキシ</t>
    </rPh>
    <phoneticPr fontId="5"/>
  </si>
  <si>
    <t>千葉県</t>
    <rPh sb="0" eb="3">
      <t>チバケン</t>
    </rPh>
    <phoneticPr fontId="5"/>
  </si>
  <si>
    <t>埼玉県</t>
    <rPh sb="0" eb="3">
      <t>サイタマケン</t>
    </rPh>
    <phoneticPr fontId="5"/>
  </si>
  <si>
    <t>福岡市</t>
    <rPh sb="0" eb="3">
      <t>フクオカシ</t>
    </rPh>
    <phoneticPr fontId="5"/>
  </si>
  <si>
    <t>名古屋医療センター</t>
    <rPh sb="0" eb="3">
      <t>ナゴヤ</t>
    </rPh>
    <rPh sb="3" eb="5">
      <t>イリョウ</t>
    </rPh>
    <phoneticPr fontId="5"/>
  </si>
  <si>
    <t>愛知県</t>
    <rPh sb="0" eb="3">
      <t>アイチケン</t>
    </rPh>
    <phoneticPr fontId="5"/>
  </si>
  <si>
    <t>福岡県</t>
    <rPh sb="0" eb="3">
      <t>フクオカケン</t>
    </rPh>
    <phoneticPr fontId="5"/>
  </si>
  <si>
    <t>飯塚病院</t>
    <rPh sb="0" eb="2">
      <t>イイヅカ</t>
    </rPh>
    <rPh sb="2" eb="4">
      <t>ビョウイン</t>
    </rPh>
    <phoneticPr fontId="5"/>
  </si>
  <si>
    <t>職域健診HIV・性感染症検査モデル事業</t>
    <phoneticPr fontId="5"/>
  </si>
  <si>
    <t>-</t>
    <phoneticPr fontId="5"/>
  </si>
  <si>
    <t>委託費</t>
    <rPh sb="0" eb="2">
      <t>イタク</t>
    </rPh>
    <rPh sb="2" eb="3">
      <t>ヒ</t>
    </rPh>
    <phoneticPr fontId="5"/>
  </si>
  <si>
    <t>使用料及賃借料</t>
    <rPh sb="0" eb="3">
      <t>シヨウリョウ</t>
    </rPh>
    <rPh sb="3" eb="4">
      <t>オヨ</t>
    </rPh>
    <rPh sb="4" eb="7">
      <t>チンシャクリョウ</t>
    </rPh>
    <phoneticPr fontId="5"/>
  </si>
  <si>
    <t>その他</t>
    <rPh sb="2" eb="3">
      <t>タ</t>
    </rPh>
    <phoneticPr fontId="5"/>
  </si>
  <si>
    <t>HIV検査・相談室賃借料等</t>
    <rPh sb="3" eb="5">
      <t>ケンサ</t>
    </rPh>
    <rPh sb="6" eb="9">
      <t>ソウダンシツ</t>
    </rPh>
    <rPh sb="9" eb="12">
      <t>チンシャクリョウ</t>
    </rPh>
    <rPh sb="12" eb="13">
      <t>トウ</t>
    </rPh>
    <phoneticPr fontId="5"/>
  </si>
  <si>
    <t>HIV検査・相談事業等</t>
    <rPh sb="3" eb="5">
      <t>ケンサ</t>
    </rPh>
    <rPh sb="6" eb="8">
      <t>ソウダン</t>
    </rPh>
    <rPh sb="8" eb="10">
      <t>ジギョウ</t>
    </rPh>
    <rPh sb="10" eb="11">
      <t>トウ</t>
    </rPh>
    <phoneticPr fontId="5"/>
  </si>
  <si>
    <t>検査材料費等</t>
    <rPh sb="0" eb="2">
      <t>ケンサ</t>
    </rPh>
    <rPh sb="2" eb="4">
      <t>ザイリョウ</t>
    </rPh>
    <rPh sb="4" eb="5">
      <t>ヒ</t>
    </rPh>
    <rPh sb="5" eb="6">
      <t>トウ</t>
    </rPh>
    <phoneticPr fontId="5"/>
  </si>
  <si>
    <t>保健所人件費、HIV検査相談室光熱水費等</t>
    <rPh sb="0" eb="3">
      <t>ホケンジョ</t>
    </rPh>
    <rPh sb="3" eb="6">
      <t>ジンケンヒ</t>
    </rPh>
    <rPh sb="10" eb="12">
      <t>ケンサ</t>
    </rPh>
    <rPh sb="12" eb="14">
      <t>ソウダン</t>
    </rPh>
    <rPh sb="14" eb="15">
      <t>シツ</t>
    </rPh>
    <rPh sb="15" eb="19">
      <t>コウネツスイヒ</t>
    </rPh>
    <rPh sb="19" eb="20">
      <t>トウ</t>
    </rPh>
    <phoneticPr fontId="5"/>
  </si>
  <si>
    <t>人件費</t>
    <rPh sb="0" eb="3">
      <t>ジンケンヒ</t>
    </rPh>
    <phoneticPr fontId="5"/>
  </si>
  <si>
    <t>役務費</t>
    <rPh sb="0" eb="3">
      <t>エキムヒ</t>
    </rPh>
    <phoneticPr fontId="5"/>
  </si>
  <si>
    <t>使用料及賃借料</t>
    <rPh sb="0" eb="3">
      <t>シヨウリョウ</t>
    </rPh>
    <rPh sb="3" eb="4">
      <t>キュウ</t>
    </rPh>
    <rPh sb="4" eb="7">
      <t>チンシャクリョウ</t>
    </rPh>
    <phoneticPr fontId="5"/>
  </si>
  <si>
    <t>医師、看護師、事務、相談員配置、本部経費等</t>
    <rPh sb="0" eb="2">
      <t>イシ</t>
    </rPh>
    <rPh sb="3" eb="6">
      <t>カンゴシ</t>
    </rPh>
    <rPh sb="7" eb="9">
      <t>ジム</t>
    </rPh>
    <rPh sb="10" eb="13">
      <t>ソウダンイン</t>
    </rPh>
    <rPh sb="13" eb="15">
      <t>ハイチ</t>
    </rPh>
    <rPh sb="16" eb="18">
      <t>ホンブ</t>
    </rPh>
    <rPh sb="18" eb="20">
      <t>ケイヒ</t>
    </rPh>
    <rPh sb="20" eb="21">
      <t>トウ</t>
    </rPh>
    <phoneticPr fontId="5"/>
  </si>
  <si>
    <t>委託料</t>
    <rPh sb="0" eb="3">
      <t>イタクリョウ</t>
    </rPh>
    <phoneticPr fontId="5"/>
  </si>
  <si>
    <t>予約システム運営経費等</t>
    <rPh sb="0" eb="2">
      <t>ヨヤク</t>
    </rPh>
    <rPh sb="6" eb="8">
      <t>ウンエイ</t>
    </rPh>
    <rPh sb="8" eb="10">
      <t>ケイヒ</t>
    </rPh>
    <rPh sb="10" eb="11">
      <t>トウ</t>
    </rPh>
    <phoneticPr fontId="5"/>
  </si>
  <si>
    <t>複合機使用料等</t>
    <rPh sb="0" eb="3">
      <t>フクゴウキ</t>
    </rPh>
    <rPh sb="3" eb="6">
      <t>シヨウリョウ</t>
    </rPh>
    <rPh sb="6" eb="7">
      <t>トウ</t>
    </rPh>
    <phoneticPr fontId="5"/>
  </si>
  <si>
    <t>検体搬送経費、医療廃棄処理料、通信費等</t>
    <rPh sb="0" eb="2">
      <t>ケンタイ</t>
    </rPh>
    <rPh sb="2" eb="4">
      <t>ハンソウ</t>
    </rPh>
    <rPh sb="4" eb="6">
      <t>ケイヒ</t>
    </rPh>
    <rPh sb="7" eb="9">
      <t>イリョウ</t>
    </rPh>
    <rPh sb="9" eb="11">
      <t>ハイキ</t>
    </rPh>
    <rPh sb="11" eb="13">
      <t>ショリ</t>
    </rPh>
    <rPh sb="13" eb="14">
      <t>リョウ</t>
    </rPh>
    <rPh sb="15" eb="18">
      <t>ツウシンヒ</t>
    </rPh>
    <rPh sb="18" eb="19">
      <t>トウ</t>
    </rPh>
    <phoneticPr fontId="5"/>
  </si>
  <si>
    <t>C.愛知県</t>
    <rPh sb="2" eb="5">
      <t>アイチケン</t>
    </rPh>
    <phoneticPr fontId="5"/>
  </si>
  <si>
    <t>D.福岡県</t>
    <rPh sb="2" eb="5">
      <t>フクオカケン</t>
    </rPh>
    <phoneticPr fontId="5"/>
  </si>
  <si>
    <t>E.名古屋医療センター</t>
    <rPh sb="2" eb="5">
      <t>ナゴヤ</t>
    </rPh>
    <rPh sb="5" eb="7">
      <t>イリョウ</t>
    </rPh>
    <phoneticPr fontId="5"/>
  </si>
  <si>
    <t>F. 飯塚病院</t>
    <rPh sb="3" eb="5">
      <t>イイヅカ</t>
    </rPh>
    <rPh sb="5" eb="7">
      <t>ビョウイン</t>
    </rPh>
    <phoneticPr fontId="5"/>
  </si>
  <si>
    <t>委託費</t>
    <rPh sb="0" eb="3">
      <t>イタクヒ</t>
    </rPh>
    <phoneticPr fontId="5"/>
  </si>
  <si>
    <t>職域健診事業等</t>
    <rPh sb="0" eb="2">
      <t>ショクイキ</t>
    </rPh>
    <rPh sb="2" eb="4">
      <t>ケンシン</t>
    </rPh>
    <rPh sb="4" eb="6">
      <t>ジギョウ</t>
    </rPh>
    <rPh sb="6" eb="7">
      <t>ナド</t>
    </rPh>
    <phoneticPr fontId="5"/>
  </si>
  <si>
    <t>需用費</t>
    <rPh sb="0" eb="3">
      <t>ジュヨウヒ</t>
    </rPh>
    <phoneticPr fontId="5"/>
  </si>
  <si>
    <t>役務費</t>
    <rPh sb="0" eb="2">
      <t>エキム</t>
    </rPh>
    <rPh sb="2" eb="3">
      <t>ヒ</t>
    </rPh>
    <phoneticPr fontId="5"/>
  </si>
  <si>
    <t>旅費</t>
    <rPh sb="0" eb="2">
      <t>リョヒ</t>
    </rPh>
    <phoneticPr fontId="5"/>
  </si>
  <si>
    <t>検査試薬</t>
    <rPh sb="0" eb="2">
      <t>ケンサ</t>
    </rPh>
    <rPh sb="2" eb="4">
      <t>シヤク</t>
    </rPh>
    <phoneticPr fontId="5"/>
  </si>
  <si>
    <t>通信費、郵送費</t>
    <rPh sb="0" eb="3">
      <t>ツウシンヒ</t>
    </rPh>
    <rPh sb="4" eb="7">
      <t>ユウソウヒ</t>
    </rPh>
    <phoneticPr fontId="5"/>
  </si>
  <si>
    <t>関係機関等の打ち合わせ</t>
    <rPh sb="0" eb="2">
      <t>カンケイ</t>
    </rPh>
    <rPh sb="2" eb="5">
      <t>キカンナド</t>
    </rPh>
    <rPh sb="6" eb="7">
      <t>ウ</t>
    </rPh>
    <rPh sb="8" eb="9">
      <t>ア</t>
    </rPh>
    <phoneticPr fontId="5"/>
  </si>
  <si>
    <t>受検者のプライバシー保護という観点から、他に当該医療機関に並ぶものがなく、選定は妥当である。</t>
    <rPh sb="37" eb="39">
      <t>センテイ</t>
    </rPh>
    <rPh sb="40" eb="42">
      <t>ダトウ</t>
    </rPh>
    <phoneticPr fontId="5"/>
  </si>
  <si>
    <t>点検対象外</t>
    <rPh sb="0" eb="2">
      <t>テンケン</t>
    </rPh>
    <rPh sb="2" eb="5">
      <t>タイショウガイ</t>
    </rPh>
    <phoneticPr fontId="5"/>
  </si>
  <si>
    <t>HIV感染の早期発見・早期治療と感染拡大の抑制に必要な事業であり、引き続き、必要な予算額を確保し、適正な執行に努めること。</t>
    <phoneticPr fontId="5"/>
  </si>
  <si>
    <t xml:space="preserve">                                                 
                                                    -</t>
    <phoneticPr fontId="5"/>
  </si>
  <si>
    <t>エイズ動向委員会資料　　</t>
    <rPh sb="3" eb="5">
      <t>ドウコウ</t>
    </rPh>
    <rPh sb="5" eb="8">
      <t>イインカイ</t>
    </rPh>
    <rPh sb="8" eb="10">
      <t>シリョウ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</si>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</sst>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28575</xdr:colOff>
      <xdr:row>29</xdr:row>
      <xdr:rowOff>219075</xdr:rowOff>
    </xdr:from>
    <xdr:to>
      <xdr:col>48</xdr:col>
      <xdr:colOff>40726</xdr:colOff>
      <xdr:row>31</xdr:row>
      <xdr:rowOff>76310</xdr:rowOff>
    </xdr:to>
    <xdr:sp macro="" textlink="">
      <xdr:nvSpPr>
        <xdr:cNvPr id="3" name="テキスト ボックス 2"/>
        <xdr:cNvSpPr txBox="1"/>
      </xdr:nvSpPr>
      <xdr:spPr>
        <a:xfrm>
          <a:off x="9229725" y="9648825"/>
          <a:ext cx="412201" cy="33348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毎</a:t>
          </a:r>
        </a:p>
      </xdr:txBody>
    </xdr:sp>
    <xdr:clientData/>
  </xdr:twoCellAnchor>
  <xdr:twoCellAnchor>
    <xdr:from>
      <xdr:col>13</xdr:col>
      <xdr:colOff>0</xdr:colOff>
      <xdr:row>748</xdr:row>
      <xdr:rowOff>47625</xdr:rowOff>
    </xdr:from>
    <xdr:to>
      <xdr:col>44</xdr:col>
      <xdr:colOff>142558</xdr:colOff>
      <xdr:row>750</xdr:row>
      <xdr:rowOff>59031</xdr:rowOff>
    </xdr:to>
    <xdr:sp macro="" textlink="">
      <xdr:nvSpPr>
        <xdr:cNvPr id="5" name="正方形/長方形 4"/>
        <xdr:cNvSpPr/>
      </xdr:nvSpPr>
      <xdr:spPr>
        <a:xfrm>
          <a:off x="2600325" y="49634775"/>
          <a:ext cx="6343333" cy="7162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２８０．６百万円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12</xdr:col>
      <xdr:colOff>152400</xdr:colOff>
      <xdr:row>750</xdr:row>
      <xdr:rowOff>133350</xdr:rowOff>
    </xdr:from>
    <xdr:to>
      <xdr:col>45</xdr:col>
      <xdr:colOff>36496</xdr:colOff>
      <xdr:row>751</xdr:row>
      <xdr:rowOff>102717</xdr:rowOff>
    </xdr:to>
    <xdr:sp macro="" textlink="">
      <xdr:nvSpPr>
        <xdr:cNvPr id="6" name="正方形/長方形 5"/>
        <xdr:cNvSpPr/>
      </xdr:nvSpPr>
      <xdr:spPr>
        <a:xfrm>
          <a:off x="2552700" y="50425350"/>
          <a:ext cx="6484921" cy="32179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HIV</a:t>
          </a:r>
          <a:r>
            <a:rPr kumimoji="1" lang="ja-JP" altLang="en-US" sz="1100">
              <a:solidFill>
                <a:sysClr val="windowText" lastClr="000000"/>
              </a:solidFill>
            </a:rPr>
            <a:t>検査・相談関連業務</a:t>
          </a:r>
          <a:r>
            <a:rPr kumimoji="1" lang="ja-JP" altLang="en-US" sz="1100"/>
            <a:t>けんさ</a:t>
          </a:r>
        </a:p>
      </xdr:txBody>
    </xdr:sp>
    <xdr:clientData/>
  </xdr:twoCellAnchor>
  <xdr:twoCellAnchor>
    <xdr:from>
      <xdr:col>12</xdr:col>
      <xdr:colOff>85725</xdr:colOff>
      <xdr:row>751</xdr:row>
      <xdr:rowOff>171450</xdr:rowOff>
    </xdr:from>
    <xdr:to>
      <xdr:col>45</xdr:col>
      <xdr:colOff>90418</xdr:colOff>
      <xdr:row>755</xdr:row>
      <xdr:rowOff>297236</xdr:rowOff>
    </xdr:to>
    <xdr:sp macro="" textlink="">
      <xdr:nvSpPr>
        <xdr:cNvPr id="7" name="正方形/長方形 6"/>
        <xdr:cNvSpPr/>
      </xdr:nvSpPr>
      <xdr:spPr>
        <a:xfrm>
          <a:off x="2486025" y="50815875"/>
          <a:ext cx="6605518" cy="1535486"/>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・保健所等において、ＨＩＶ・エイズに関する検査及び相談を希望する者に対して、夜間・休日等の  利便性に配慮した個別相談及び無料匿名のＨＩＶ抗体検査を実施</a:t>
          </a:r>
        </a:p>
        <a:p>
          <a:pPr algn="l"/>
          <a:r>
            <a:rPr kumimoji="1" lang="ja-JP" altLang="en-US" sz="1100">
              <a:solidFill>
                <a:sysClr val="windowText" lastClr="000000"/>
              </a:solidFill>
            </a:rPr>
            <a:t>・エイズ治療拠点病院において、個別相談及び有料のＨＩＶ抗体スクリーニング検査を実施</a:t>
          </a:r>
        </a:p>
        <a:p>
          <a:pPr algn="l"/>
          <a:r>
            <a:rPr kumimoji="1" lang="ja-JP" altLang="en-US" sz="1100">
              <a:solidFill>
                <a:sysClr val="windowText" lastClr="000000"/>
              </a:solidFill>
            </a:rPr>
            <a:t>・地域の特性やＨＩＶ・エイズの動向等を踏まえ、特に効果的・効率的であると認められるＨＩＶ検査・ 相談体制を整備</a:t>
          </a:r>
        </a:p>
        <a:p>
          <a:pPr algn="l"/>
          <a:r>
            <a:rPr kumimoji="1" lang="en-US" altLang="ja-JP" sz="1100">
              <a:solidFill>
                <a:sysClr val="windowText" lastClr="000000"/>
              </a:solidFill>
            </a:rPr>
            <a:t>【</a:t>
          </a:r>
          <a:r>
            <a:rPr kumimoji="1" lang="ja-JP" altLang="en-US" sz="1100">
              <a:solidFill>
                <a:sysClr val="windowText" lastClr="000000"/>
              </a:solidFill>
            </a:rPr>
            <a:t>補助率</a:t>
          </a:r>
          <a:r>
            <a:rPr kumimoji="1" lang="en-US" altLang="ja-JP" sz="1100">
              <a:solidFill>
                <a:sysClr val="windowText" lastClr="000000"/>
              </a:solidFill>
            </a:rPr>
            <a:t>1/2</a:t>
          </a:r>
          <a:endParaRPr kumimoji="1" lang="ja-JP" altLang="en-US" sz="1100">
            <a:solidFill>
              <a:sysClr val="windowText" lastClr="000000"/>
            </a:solidFill>
          </a:endParaRPr>
        </a:p>
      </xdr:txBody>
    </xdr:sp>
    <xdr:clientData/>
  </xdr:twoCellAnchor>
  <xdr:twoCellAnchor>
    <xdr:from>
      <xdr:col>28</xdr:col>
      <xdr:colOff>19050</xdr:colOff>
      <xdr:row>755</xdr:row>
      <xdr:rowOff>279587</xdr:rowOff>
    </xdr:from>
    <xdr:to>
      <xdr:col>28</xdr:col>
      <xdr:colOff>19050</xdr:colOff>
      <xdr:row>756</xdr:row>
      <xdr:rowOff>304597</xdr:rowOff>
    </xdr:to>
    <xdr:cxnSp macro="">
      <xdr:nvCxnSpPr>
        <xdr:cNvPr id="8" name="直線矢印コネクタ 7"/>
        <xdr:cNvCxnSpPr/>
      </xdr:nvCxnSpPr>
      <xdr:spPr>
        <a:xfrm>
          <a:off x="5666815" y="52723116"/>
          <a:ext cx="0" cy="372393"/>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xdr:colOff>
      <xdr:row>756</xdr:row>
      <xdr:rowOff>333375</xdr:rowOff>
    </xdr:from>
    <xdr:to>
      <xdr:col>39</xdr:col>
      <xdr:colOff>91289</xdr:colOff>
      <xdr:row>758</xdr:row>
      <xdr:rowOff>177451</xdr:rowOff>
    </xdr:to>
    <xdr:sp macro="" textlink="">
      <xdr:nvSpPr>
        <xdr:cNvPr id="9" name="正方形/長方形 8"/>
        <xdr:cNvSpPr/>
      </xdr:nvSpPr>
      <xdr:spPr>
        <a:xfrm>
          <a:off x="3419475" y="52739925"/>
          <a:ext cx="4472789" cy="54892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3347</xdr:colOff>
      <xdr:row>758</xdr:row>
      <xdr:rowOff>256997</xdr:rowOff>
    </xdr:from>
    <xdr:to>
      <xdr:col>39</xdr:col>
      <xdr:colOff>75586</xdr:colOff>
      <xdr:row>760</xdr:row>
      <xdr:rowOff>268403</xdr:rowOff>
    </xdr:to>
    <xdr:sp macro="" textlink="">
      <xdr:nvSpPr>
        <xdr:cNvPr id="10" name="正方形/長方形 9"/>
        <xdr:cNvSpPr/>
      </xdr:nvSpPr>
      <xdr:spPr>
        <a:xfrm>
          <a:off x="3403772" y="53368397"/>
          <a:ext cx="4472789" cy="71625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都道府県、政令市、特別区（１５０団体）</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２８０．６百万円</a:t>
          </a:r>
          <a:endParaRPr kumimoji="1" lang="ja-JP" altLang="en-US" sz="1100">
            <a:solidFill>
              <a:sysClr val="windowText" lastClr="000000"/>
            </a:solidFill>
          </a:endParaRPr>
        </a:p>
      </xdr:txBody>
    </xdr:sp>
    <xdr:clientData/>
  </xdr:twoCellAnchor>
  <xdr:twoCellAnchor>
    <xdr:from>
      <xdr:col>22</xdr:col>
      <xdr:colOff>28575</xdr:colOff>
      <xdr:row>761</xdr:row>
      <xdr:rowOff>323850</xdr:rowOff>
    </xdr:from>
    <xdr:to>
      <xdr:col>34</xdr:col>
      <xdr:colOff>154936</xdr:colOff>
      <xdr:row>763</xdr:row>
      <xdr:rowOff>431</xdr:rowOff>
    </xdr:to>
    <xdr:sp macro="" textlink="">
      <xdr:nvSpPr>
        <xdr:cNvPr id="19" name="正方形/長方形 18"/>
        <xdr:cNvSpPr/>
      </xdr:nvSpPr>
      <xdr:spPr>
        <a:xfrm>
          <a:off x="4429125" y="54492525"/>
          <a:ext cx="2526661" cy="38143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9525</xdr:colOff>
      <xdr:row>760</xdr:row>
      <xdr:rowOff>266700</xdr:rowOff>
    </xdr:from>
    <xdr:to>
      <xdr:col>28</xdr:col>
      <xdr:colOff>9525</xdr:colOff>
      <xdr:row>761</xdr:row>
      <xdr:rowOff>291710</xdr:rowOff>
    </xdr:to>
    <xdr:cxnSp macro="">
      <xdr:nvCxnSpPr>
        <xdr:cNvPr id="20" name="直線矢印コネクタ 19"/>
        <xdr:cNvCxnSpPr/>
      </xdr:nvCxnSpPr>
      <xdr:spPr>
        <a:xfrm>
          <a:off x="5610225" y="54082950"/>
          <a:ext cx="0" cy="377435"/>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123825</xdr:colOff>
      <xdr:row>762</xdr:row>
      <xdr:rowOff>304800</xdr:rowOff>
    </xdr:from>
    <xdr:to>
      <xdr:col>37</xdr:col>
      <xdr:colOff>156198</xdr:colOff>
      <xdr:row>764</xdr:row>
      <xdr:rowOff>277364</xdr:rowOff>
    </xdr:to>
    <xdr:sp macro="" textlink="">
      <xdr:nvSpPr>
        <xdr:cNvPr id="22" name="正方形/長方形 21"/>
        <xdr:cNvSpPr/>
      </xdr:nvSpPr>
      <xdr:spPr>
        <a:xfrm>
          <a:off x="3724275" y="54825900"/>
          <a:ext cx="3832848" cy="67741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東京都医師会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５２．３百万円</a:t>
          </a:r>
        </a:p>
      </xdr:txBody>
    </xdr:sp>
    <xdr:clientData/>
  </xdr:twoCellAnchor>
  <xdr:twoCellAnchor>
    <xdr:from>
      <xdr:col>16</xdr:col>
      <xdr:colOff>149599</xdr:colOff>
      <xdr:row>764</xdr:row>
      <xdr:rowOff>323850</xdr:rowOff>
    </xdr:from>
    <xdr:to>
      <xdr:col>40</xdr:col>
      <xdr:colOff>28175</xdr:colOff>
      <xdr:row>765</xdr:row>
      <xdr:rowOff>493940</xdr:rowOff>
    </xdr:to>
    <xdr:sp macro="" textlink="">
      <xdr:nvSpPr>
        <xdr:cNvPr id="24" name="大かっこ 23"/>
        <xdr:cNvSpPr/>
      </xdr:nvSpPr>
      <xdr:spPr>
        <a:xfrm>
          <a:off x="3376893" y="55893821"/>
          <a:ext cx="4719517" cy="84244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・検査・相談事業</a:t>
          </a:r>
        </a:p>
      </xdr:txBody>
    </xdr:sp>
    <xdr:clientData/>
  </xdr:twoCellAnchor>
  <xdr:twoCellAnchor>
    <xdr:from>
      <xdr:col>10</xdr:col>
      <xdr:colOff>179293</xdr:colOff>
      <xdr:row>767</xdr:row>
      <xdr:rowOff>324971</xdr:rowOff>
    </xdr:from>
    <xdr:to>
      <xdr:col>45</xdr:col>
      <xdr:colOff>191769</xdr:colOff>
      <xdr:row>769</xdr:row>
      <xdr:rowOff>382732</xdr:rowOff>
    </xdr:to>
    <xdr:sp macro="" textlink="">
      <xdr:nvSpPr>
        <xdr:cNvPr id="14" name="正方形/長方形 13"/>
        <xdr:cNvSpPr/>
      </xdr:nvSpPr>
      <xdr:spPr>
        <a:xfrm>
          <a:off x="2196352" y="57351706"/>
          <a:ext cx="7072182" cy="84217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１４．２百万円</a:t>
          </a:r>
        </a:p>
      </xdr:txBody>
    </xdr:sp>
    <xdr:clientData/>
  </xdr:twoCellAnchor>
  <xdr:twoCellAnchor>
    <xdr:from>
      <xdr:col>13</xdr:col>
      <xdr:colOff>0</xdr:colOff>
      <xdr:row>770</xdr:row>
      <xdr:rowOff>1</xdr:rowOff>
    </xdr:from>
    <xdr:to>
      <xdr:col>44</xdr:col>
      <xdr:colOff>198265</xdr:colOff>
      <xdr:row>772</xdr:row>
      <xdr:rowOff>285735</xdr:rowOff>
    </xdr:to>
    <xdr:sp macro="" textlink="">
      <xdr:nvSpPr>
        <xdr:cNvPr id="15" name="正方形/長方形 14"/>
        <xdr:cNvSpPr/>
      </xdr:nvSpPr>
      <xdr:spPr>
        <a:xfrm>
          <a:off x="2622176" y="58203354"/>
          <a:ext cx="6451148" cy="107014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・職域健診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・性感染症検査モデル事業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職域における健康診断の機会を利用し、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・性感染症の同時検査をモデル事業として実施することで、検査の利用機会を拡大し、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・性感染症の早期発見・早期治療の促進及び</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・性感染症感染の防止を図る</a:t>
          </a:r>
        </a:p>
        <a:p>
          <a:pPr algn="l"/>
          <a:endParaRPr kumimoji="1" lang="ja-JP" altLang="en-US" sz="1100"/>
        </a:p>
      </xdr:txBody>
    </xdr:sp>
    <xdr:clientData/>
  </xdr:twoCellAnchor>
  <xdr:twoCellAnchor>
    <xdr:from>
      <xdr:col>27</xdr:col>
      <xdr:colOff>190499</xdr:colOff>
      <xdr:row>772</xdr:row>
      <xdr:rowOff>268940</xdr:rowOff>
    </xdr:from>
    <xdr:to>
      <xdr:col>27</xdr:col>
      <xdr:colOff>191969</xdr:colOff>
      <xdr:row>774</xdr:row>
      <xdr:rowOff>113180</xdr:rowOff>
    </xdr:to>
    <xdr:cxnSp macro="">
      <xdr:nvCxnSpPr>
        <xdr:cNvPr id="16" name="直線コネクタ 15"/>
        <xdr:cNvCxnSpPr/>
      </xdr:nvCxnSpPr>
      <xdr:spPr>
        <a:xfrm flipH="1">
          <a:off x="5636558" y="59256705"/>
          <a:ext cx="1470" cy="628651"/>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89647</xdr:colOff>
      <xdr:row>774</xdr:row>
      <xdr:rowOff>100854</xdr:rowOff>
    </xdr:from>
    <xdr:to>
      <xdr:col>40</xdr:col>
      <xdr:colOff>12370</xdr:colOff>
      <xdr:row>774</xdr:row>
      <xdr:rowOff>113727</xdr:rowOff>
    </xdr:to>
    <xdr:cxnSp macro="">
      <xdr:nvCxnSpPr>
        <xdr:cNvPr id="17" name="直線コネクタ 16"/>
        <xdr:cNvCxnSpPr/>
      </xdr:nvCxnSpPr>
      <xdr:spPr>
        <a:xfrm flipH="1">
          <a:off x="3518647" y="59873030"/>
          <a:ext cx="4561958" cy="12873"/>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89647</xdr:colOff>
      <xdr:row>774</xdr:row>
      <xdr:rowOff>100853</xdr:rowOff>
    </xdr:from>
    <xdr:to>
      <xdr:col>17</xdr:col>
      <xdr:colOff>103034</xdr:colOff>
      <xdr:row>775</xdr:row>
      <xdr:rowOff>138817</xdr:rowOff>
    </xdr:to>
    <xdr:cxnSp macro="">
      <xdr:nvCxnSpPr>
        <xdr:cNvPr id="18" name="直線矢印コネクタ 17"/>
        <xdr:cNvCxnSpPr/>
      </xdr:nvCxnSpPr>
      <xdr:spPr>
        <a:xfrm>
          <a:off x="3518647" y="59873029"/>
          <a:ext cx="13387" cy="43017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67235</xdr:colOff>
      <xdr:row>775</xdr:row>
      <xdr:rowOff>224118</xdr:rowOff>
    </xdr:from>
    <xdr:to>
      <xdr:col>23</xdr:col>
      <xdr:colOff>131244</xdr:colOff>
      <xdr:row>776</xdr:row>
      <xdr:rowOff>210596</xdr:rowOff>
    </xdr:to>
    <xdr:sp macro="" textlink="">
      <xdr:nvSpPr>
        <xdr:cNvPr id="21" name="正方形/長方形 20"/>
        <xdr:cNvSpPr/>
      </xdr:nvSpPr>
      <xdr:spPr>
        <a:xfrm>
          <a:off x="2286000" y="60388500"/>
          <a:ext cx="2484479" cy="37868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8</xdr:col>
      <xdr:colOff>78441</xdr:colOff>
      <xdr:row>776</xdr:row>
      <xdr:rowOff>168089</xdr:rowOff>
    </xdr:from>
    <xdr:to>
      <xdr:col>27</xdr:col>
      <xdr:colOff>33633</xdr:colOff>
      <xdr:row>778</xdr:row>
      <xdr:rowOff>63813</xdr:rowOff>
    </xdr:to>
    <xdr:sp macro="" textlink="">
      <xdr:nvSpPr>
        <xdr:cNvPr id="23" name="正方形/長方形 22"/>
        <xdr:cNvSpPr/>
      </xdr:nvSpPr>
      <xdr:spPr>
        <a:xfrm>
          <a:off x="1692088" y="60724677"/>
          <a:ext cx="3787604" cy="68013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愛知県</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11</xdr:col>
      <xdr:colOff>44824</xdr:colOff>
      <xdr:row>779</xdr:row>
      <xdr:rowOff>168087</xdr:rowOff>
    </xdr:from>
    <xdr:to>
      <xdr:col>23</xdr:col>
      <xdr:colOff>118358</xdr:colOff>
      <xdr:row>780</xdr:row>
      <xdr:rowOff>224328</xdr:rowOff>
    </xdr:to>
    <xdr:sp macro="" textlink="">
      <xdr:nvSpPr>
        <xdr:cNvPr id="25" name="正方形/長方形 24"/>
        <xdr:cNvSpPr/>
      </xdr:nvSpPr>
      <xdr:spPr>
        <a:xfrm>
          <a:off x="2263589" y="61901293"/>
          <a:ext cx="2494004" cy="4484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78442</xdr:colOff>
      <xdr:row>778</xdr:row>
      <xdr:rowOff>78442</xdr:rowOff>
    </xdr:from>
    <xdr:to>
      <xdr:col>17</xdr:col>
      <xdr:colOff>78442</xdr:colOff>
      <xdr:row>779</xdr:row>
      <xdr:rowOff>129277</xdr:rowOff>
    </xdr:to>
    <xdr:cxnSp macro="">
      <xdr:nvCxnSpPr>
        <xdr:cNvPr id="27" name="直線矢印コネクタ 26"/>
        <xdr:cNvCxnSpPr/>
      </xdr:nvCxnSpPr>
      <xdr:spPr>
        <a:xfrm>
          <a:off x="3507442" y="61419442"/>
          <a:ext cx="0" cy="44304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56029</xdr:colOff>
      <xdr:row>780</xdr:row>
      <xdr:rowOff>156882</xdr:rowOff>
    </xdr:from>
    <xdr:to>
      <xdr:col>27</xdr:col>
      <xdr:colOff>11221</xdr:colOff>
      <xdr:row>782</xdr:row>
      <xdr:rowOff>58012</xdr:rowOff>
    </xdr:to>
    <xdr:sp macro="" textlink="">
      <xdr:nvSpPr>
        <xdr:cNvPr id="28" name="正方形/長方形 27"/>
        <xdr:cNvSpPr/>
      </xdr:nvSpPr>
      <xdr:spPr>
        <a:xfrm>
          <a:off x="1669676" y="62282294"/>
          <a:ext cx="3787604" cy="68554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名古屋医療センター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7</xdr:col>
      <xdr:colOff>145676</xdr:colOff>
      <xdr:row>782</xdr:row>
      <xdr:rowOff>112058</xdr:rowOff>
    </xdr:from>
    <xdr:to>
      <xdr:col>27</xdr:col>
      <xdr:colOff>98451</xdr:colOff>
      <xdr:row>784</xdr:row>
      <xdr:rowOff>169929</xdr:rowOff>
    </xdr:to>
    <xdr:sp macro="" textlink="">
      <xdr:nvSpPr>
        <xdr:cNvPr id="29" name="大かっこ 28"/>
        <xdr:cNvSpPr/>
      </xdr:nvSpPr>
      <xdr:spPr>
        <a:xfrm>
          <a:off x="1557617" y="63021882"/>
          <a:ext cx="3986893" cy="84228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・職域健診事業</a:t>
          </a:r>
        </a:p>
      </xdr:txBody>
    </xdr:sp>
    <xdr:clientData/>
  </xdr:twoCellAnchor>
  <xdr:twoCellAnchor>
    <xdr:from>
      <xdr:col>40</xdr:col>
      <xdr:colOff>0</xdr:colOff>
      <xdr:row>774</xdr:row>
      <xdr:rowOff>89647</xdr:rowOff>
    </xdr:from>
    <xdr:to>
      <xdr:col>40</xdr:col>
      <xdr:colOff>1</xdr:colOff>
      <xdr:row>775</xdr:row>
      <xdr:rowOff>88995</xdr:rowOff>
    </xdr:to>
    <xdr:cxnSp macro="">
      <xdr:nvCxnSpPr>
        <xdr:cNvPr id="30" name="直線矢印コネクタ 29"/>
        <xdr:cNvCxnSpPr/>
      </xdr:nvCxnSpPr>
      <xdr:spPr>
        <a:xfrm flipH="1">
          <a:off x="8068235" y="59861823"/>
          <a:ext cx="1" cy="39155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775</xdr:row>
      <xdr:rowOff>145676</xdr:rowOff>
    </xdr:from>
    <xdr:to>
      <xdr:col>46</xdr:col>
      <xdr:colOff>52802</xdr:colOff>
      <xdr:row>776</xdr:row>
      <xdr:rowOff>196511</xdr:rowOff>
    </xdr:to>
    <xdr:sp macro="" textlink="">
      <xdr:nvSpPr>
        <xdr:cNvPr id="31" name="正方形/長方形 30"/>
        <xdr:cNvSpPr/>
      </xdr:nvSpPr>
      <xdr:spPr>
        <a:xfrm>
          <a:off x="6846794" y="60310058"/>
          <a:ext cx="2484479" cy="44304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31</xdr:col>
      <xdr:colOff>22412</xdr:colOff>
      <xdr:row>776</xdr:row>
      <xdr:rowOff>145677</xdr:rowOff>
    </xdr:from>
    <xdr:to>
      <xdr:col>49</xdr:col>
      <xdr:colOff>179310</xdr:colOff>
      <xdr:row>778</xdr:row>
      <xdr:rowOff>46807</xdr:rowOff>
    </xdr:to>
    <xdr:sp macro="" textlink="">
      <xdr:nvSpPr>
        <xdr:cNvPr id="33" name="正方形/長方形 32"/>
        <xdr:cNvSpPr/>
      </xdr:nvSpPr>
      <xdr:spPr>
        <a:xfrm>
          <a:off x="6275294" y="60702265"/>
          <a:ext cx="3787604" cy="68554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福岡県</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34</xdr:col>
      <xdr:colOff>11206</xdr:colOff>
      <xdr:row>779</xdr:row>
      <xdr:rowOff>145676</xdr:rowOff>
    </xdr:from>
    <xdr:to>
      <xdr:col>46</xdr:col>
      <xdr:colOff>90660</xdr:colOff>
      <xdr:row>780</xdr:row>
      <xdr:rowOff>201917</xdr:rowOff>
    </xdr:to>
    <xdr:sp macro="" textlink="">
      <xdr:nvSpPr>
        <xdr:cNvPr id="34" name="正方形/長方形 33"/>
        <xdr:cNvSpPr/>
      </xdr:nvSpPr>
      <xdr:spPr>
        <a:xfrm>
          <a:off x="6869206" y="61878882"/>
          <a:ext cx="2499925" cy="4484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0</xdr:colOff>
      <xdr:row>778</xdr:row>
      <xdr:rowOff>22412</xdr:rowOff>
    </xdr:from>
    <xdr:to>
      <xdr:col>40</xdr:col>
      <xdr:colOff>1</xdr:colOff>
      <xdr:row>779</xdr:row>
      <xdr:rowOff>60375</xdr:rowOff>
    </xdr:to>
    <xdr:cxnSp macro="">
      <xdr:nvCxnSpPr>
        <xdr:cNvPr id="36" name="直線矢印コネクタ 35"/>
        <xdr:cNvCxnSpPr/>
      </xdr:nvCxnSpPr>
      <xdr:spPr>
        <a:xfrm>
          <a:off x="8068235" y="61363412"/>
          <a:ext cx="1" cy="4301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78442</xdr:colOff>
      <xdr:row>780</xdr:row>
      <xdr:rowOff>156883</xdr:rowOff>
    </xdr:from>
    <xdr:to>
      <xdr:col>49</xdr:col>
      <xdr:colOff>235340</xdr:colOff>
      <xdr:row>782</xdr:row>
      <xdr:rowOff>52607</xdr:rowOff>
    </xdr:to>
    <xdr:sp macro="" textlink="">
      <xdr:nvSpPr>
        <xdr:cNvPr id="38" name="正方形/長方形 37"/>
        <xdr:cNvSpPr/>
      </xdr:nvSpPr>
      <xdr:spPr>
        <a:xfrm>
          <a:off x="6331324" y="62282295"/>
          <a:ext cx="3787604" cy="68013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飯塚病院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７．１百万円</a:t>
          </a:r>
        </a:p>
      </xdr:txBody>
    </xdr:sp>
    <xdr:clientData/>
  </xdr:twoCellAnchor>
  <xdr:twoCellAnchor>
    <xdr:from>
      <xdr:col>31</xdr:col>
      <xdr:colOff>1</xdr:colOff>
      <xdr:row>782</xdr:row>
      <xdr:rowOff>112058</xdr:rowOff>
    </xdr:from>
    <xdr:to>
      <xdr:col>49</xdr:col>
      <xdr:colOff>356188</xdr:colOff>
      <xdr:row>784</xdr:row>
      <xdr:rowOff>169929</xdr:rowOff>
    </xdr:to>
    <xdr:sp macro="" textlink="">
      <xdr:nvSpPr>
        <xdr:cNvPr id="39" name="大かっこ 38"/>
        <xdr:cNvSpPr/>
      </xdr:nvSpPr>
      <xdr:spPr>
        <a:xfrm>
          <a:off x="6252883" y="63021882"/>
          <a:ext cx="3986893" cy="84228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・職域健診事業</a:t>
          </a:r>
        </a:p>
      </xdr:txBody>
    </xdr:sp>
    <xdr:clientData/>
  </xdr:twoCellAnchor>
  <xdr:twoCellAnchor>
    <xdr:from>
      <xdr:col>46</xdr:col>
      <xdr:colOff>59634</xdr:colOff>
      <xdr:row>32</xdr:row>
      <xdr:rowOff>86139</xdr:rowOff>
    </xdr:from>
    <xdr:to>
      <xdr:col>49</xdr:col>
      <xdr:colOff>397566</xdr:colOff>
      <xdr:row>32</xdr:row>
      <xdr:rowOff>420452</xdr:rowOff>
    </xdr:to>
    <xdr:sp macro="" textlink="">
      <xdr:nvSpPr>
        <xdr:cNvPr id="32" name="テキスト ボックス 31"/>
        <xdr:cNvSpPr txBox="1"/>
      </xdr:nvSpPr>
      <xdr:spPr>
        <a:xfrm>
          <a:off x="8594034" y="10568609"/>
          <a:ext cx="894523" cy="33431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Normal="75" zoomScaleSheetLayoutView="10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160</v>
      </c>
      <c r="AT2" s="207"/>
      <c r="AU2" s="207"/>
      <c r="AV2" s="98" t="str">
        <f>IF(AW2="","","-")</f>
        <v/>
      </c>
      <c r="AW2" s="397"/>
      <c r="AX2" s="397"/>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486</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713</v>
      </c>
      <c r="AF5" s="720"/>
      <c r="AG5" s="720"/>
      <c r="AH5" s="720"/>
      <c r="AI5" s="720"/>
      <c r="AJ5" s="720"/>
      <c r="AK5" s="720"/>
      <c r="AL5" s="720"/>
      <c r="AM5" s="720"/>
      <c r="AN5" s="720"/>
      <c r="AO5" s="720"/>
      <c r="AP5" s="721"/>
      <c r="AQ5" s="722" t="s">
        <v>760</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715</v>
      </c>
      <c r="H7" s="828"/>
      <c r="I7" s="828"/>
      <c r="J7" s="828"/>
      <c r="K7" s="828"/>
      <c r="L7" s="828"/>
      <c r="M7" s="828"/>
      <c r="N7" s="828"/>
      <c r="O7" s="828"/>
      <c r="P7" s="828"/>
      <c r="Q7" s="828"/>
      <c r="R7" s="828"/>
      <c r="S7" s="828"/>
      <c r="T7" s="828"/>
      <c r="U7" s="828"/>
      <c r="V7" s="828"/>
      <c r="W7" s="828"/>
      <c r="X7" s="829"/>
      <c r="Y7" s="395" t="s">
        <v>386</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4" t="s">
        <v>256</v>
      </c>
      <c r="B8" s="825"/>
      <c r="C8" s="825"/>
      <c r="D8" s="825"/>
      <c r="E8" s="825"/>
      <c r="F8" s="826"/>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315</v>
      </c>
      <c r="Q13" s="164"/>
      <c r="R13" s="164"/>
      <c r="S13" s="164"/>
      <c r="T13" s="164"/>
      <c r="U13" s="164"/>
      <c r="V13" s="165"/>
      <c r="W13" s="163">
        <v>315</v>
      </c>
      <c r="X13" s="164"/>
      <c r="Y13" s="164"/>
      <c r="Z13" s="164"/>
      <c r="AA13" s="164"/>
      <c r="AB13" s="164"/>
      <c r="AC13" s="165"/>
      <c r="AD13" s="163">
        <v>315</v>
      </c>
      <c r="AE13" s="164"/>
      <c r="AF13" s="164"/>
      <c r="AG13" s="164"/>
      <c r="AH13" s="164"/>
      <c r="AI13" s="164"/>
      <c r="AJ13" s="165"/>
      <c r="AK13" s="163">
        <v>301</v>
      </c>
      <c r="AL13" s="164"/>
      <c r="AM13" s="164"/>
      <c r="AN13" s="164"/>
      <c r="AO13" s="164"/>
      <c r="AP13" s="164"/>
      <c r="AQ13" s="165"/>
      <c r="AR13" s="160">
        <v>301</v>
      </c>
      <c r="AS13" s="161"/>
      <c r="AT13" s="161"/>
      <c r="AU13" s="161"/>
      <c r="AV13" s="161"/>
      <c r="AW13" s="161"/>
      <c r="AX13" s="394"/>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v>-17</v>
      </c>
      <c r="Q17" s="164"/>
      <c r="R17" s="164"/>
      <c r="S17" s="164"/>
      <c r="T17" s="164"/>
      <c r="U17" s="164"/>
      <c r="V17" s="165"/>
      <c r="W17" s="163">
        <v>-18</v>
      </c>
      <c r="X17" s="164"/>
      <c r="Y17" s="164"/>
      <c r="Z17" s="164"/>
      <c r="AA17" s="164"/>
      <c r="AB17" s="164"/>
      <c r="AC17" s="165"/>
      <c r="AD17" s="163">
        <v>-20</v>
      </c>
      <c r="AE17" s="164"/>
      <c r="AF17" s="164"/>
      <c r="AG17" s="164"/>
      <c r="AH17" s="164"/>
      <c r="AI17" s="164"/>
      <c r="AJ17" s="165"/>
      <c r="AK17" s="163" t="s">
        <v>720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9"/>
      <c r="H18" s="750"/>
      <c r="I18" s="737" t="s">
        <v>20</v>
      </c>
      <c r="J18" s="738"/>
      <c r="K18" s="738"/>
      <c r="L18" s="738"/>
      <c r="M18" s="738"/>
      <c r="N18" s="738"/>
      <c r="O18" s="739"/>
      <c r="P18" s="169">
        <f>SUM(P13:V17)</f>
        <v>298</v>
      </c>
      <c r="Q18" s="170"/>
      <c r="R18" s="170"/>
      <c r="S18" s="170"/>
      <c r="T18" s="170"/>
      <c r="U18" s="170"/>
      <c r="V18" s="171"/>
      <c r="W18" s="169">
        <f>SUM(W13:AC17)</f>
        <v>297</v>
      </c>
      <c r="X18" s="170"/>
      <c r="Y18" s="170"/>
      <c r="Z18" s="170"/>
      <c r="AA18" s="170"/>
      <c r="AB18" s="170"/>
      <c r="AC18" s="171"/>
      <c r="AD18" s="169">
        <f>SUM(AD13:AJ17)</f>
        <v>295</v>
      </c>
      <c r="AE18" s="170"/>
      <c r="AF18" s="170"/>
      <c r="AG18" s="170"/>
      <c r="AH18" s="170"/>
      <c r="AI18" s="170"/>
      <c r="AJ18" s="171"/>
      <c r="AK18" s="169">
        <f>SUM(AK13:AQ17)</f>
        <v>301</v>
      </c>
      <c r="AL18" s="170"/>
      <c r="AM18" s="170"/>
      <c r="AN18" s="170"/>
      <c r="AO18" s="170"/>
      <c r="AP18" s="170"/>
      <c r="AQ18" s="171"/>
      <c r="AR18" s="169">
        <f>SUM(AR13:AX17)</f>
        <v>301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298</v>
      </c>
      <c r="Q19" s="164"/>
      <c r="R19" s="164"/>
      <c r="S19" s="164"/>
      <c r="T19" s="164"/>
      <c r="U19" s="164"/>
      <c r="V19" s="165"/>
      <c r="W19" s="163">
        <v>297</v>
      </c>
      <c r="X19" s="164"/>
      <c r="Y19" s="164"/>
      <c r="Z19" s="164"/>
      <c r="AA19" s="164"/>
      <c r="AB19" s="164"/>
      <c r="AC19" s="165"/>
      <c r="AD19" s="163">
        <v>295</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350</v>
      </c>
      <c r="H21" s="924"/>
      <c r="I21" s="924"/>
      <c r="J21" s="924"/>
      <c r="K21" s="924"/>
      <c r="L21" s="924"/>
      <c r="M21" s="924"/>
      <c r="N21" s="924"/>
      <c r="O21" s="924"/>
      <c r="P21" s="539">
        <f>IF(P19=0, "-", SUM(P19)/SUM(P13,P14))</f>
        <v>0.946031746031746</v>
      </c>
      <c r="Q21" s="539"/>
      <c r="R21" s="539"/>
      <c r="S21" s="539"/>
      <c r="T21" s="539"/>
      <c r="U21" s="539"/>
      <c r="V21" s="539"/>
      <c r="W21" s="539">
        <f t="shared" ref="W21" si="2">IF(W19=0, "-", SUM(W19)/SUM(W13,W14))</f>
        <v>0.94285714285714284</v>
      </c>
      <c r="X21" s="539"/>
      <c r="Y21" s="539"/>
      <c r="Z21" s="539"/>
      <c r="AA21" s="539"/>
      <c r="AB21" s="539"/>
      <c r="AC21" s="539"/>
      <c r="AD21" s="539">
        <f t="shared" ref="AD21" si="3">IF(AD19=0, "-", SUM(AD19)/SUM(AD13,AD14))</f>
        <v>0.93650793650793651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721</v>
      </c>
      <c r="H23" s="133"/>
      <c r="I23" s="133"/>
      <c r="J23" s="133"/>
      <c r="K23" s="133"/>
      <c r="L23" s="133"/>
      <c r="M23" s="133"/>
      <c r="N23" s="133"/>
      <c r="O23" s="134"/>
      <c r="P23" s="160">
        <v>301</v>
      </c>
      <c r="Q23" s="161"/>
      <c r="R23" s="161"/>
      <c r="S23" s="161"/>
      <c r="T23" s="161"/>
      <c r="U23" s="161"/>
      <c r="V23" s="162"/>
      <c r="W23" s="160">
        <v>301</v>
      </c>
      <c r="X23" s="161"/>
      <c r="Y23" s="161"/>
      <c r="Z23" s="161"/>
      <c r="AA23" s="161"/>
      <c r="AB23" s="161"/>
      <c r="AC23" s="162"/>
      <c r="AD23" s="149" t="s">
        <v>817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3"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3"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33"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33"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33"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33" customHeight="1" thickBot="1" x14ac:dyDescent="0.2">
      <c r="A29" s="144"/>
      <c r="B29" s="145"/>
      <c r="C29" s="145"/>
      <c r="D29" s="145"/>
      <c r="E29" s="145"/>
      <c r="F29" s="146"/>
      <c r="G29" s="228" t="s">
        <v>330</v>
      </c>
      <c r="H29" s="229"/>
      <c r="I29" s="229"/>
      <c r="J29" s="229"/>
      <c r="K29" s="229"/>
      <c r="L29" s="229"/>
      <c r="M29" s="229"/>
      <c r="N29" s="229"/>
      <c r="O29" s="230"/>
      <c r="P29" s="163">
        <f>AK13</f>
        <v>301</v>
      </c>
      <c r="Q29" s="164"/>
      <c r="R29" s="164"/>
      <c r="S29" s="164"/>
      <c r="T29" s="164"/>
      <c r="U29" s="164"/>
      <c r="V29" s="165"/>
      <c r="W29" s="211">
        <f>AR13</f>
        <v>301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345</v>
      </c>
      <c r="B30" s="510"/>
      <c r="C30" s="510"/>
      <c r="D30" s="510"/>
      <c r="E30" s="510"/>
      <c r="F30" s="511"/>
      <c r="G30" s="650" t="s">
        <v>146</v>
      </c>
      <c r="H30" s="390"/>
      <c r="I30" s="390"/>
      <c r="J30" s="390"/>
      <c r="K30" s="390"/>
      <c r="L30" s="390"/>
      <c r="M30" s="390"/>
      <c r="N30" s="390"/>
      <c r="O30" s="579"/>
      <c r="P30" s="578" t="s">
        <v>59</v>
      </c>
      <c r="Q30" s="390"/>
      <c r="R30" s="390"/>
      <c r="S30" s="390"/>
      <c r="T30" s="390"/>
      <c r="U30" s="390"/>
      <c r="V30" s="390"/>
      <c r="W30" s="390"/>
      <c r="X30" s="579"/>
      <c r="Y30" s="465"/>
      <c r="Z30" s="466"/>
      <c r="AA30" s="467"/>
      <c r="AB30" s="385" t="s">
        <v>11</v>
      </c>
      <c r="AC30" s="386"/>
      <c r="AD30" s="387"/>
      <c r="AE30" s="385" t="s">
        <v>387</v>
      </c>
      <c r="AF30" s="386"/>
      <c r="AG30" s="386"/>
      <c r="AH30" s="387"/>
      <c r="AI30" s="388" t="s">
        <v>409</v>
      </c>
      <c r="AJ30" s="388"/>
      <c r="AK30" s="388"/>
      <c r="AL30" s="385"/>
      <c r="AM30" s="388" t="s">
        <v>506</v>
      </c>
      <c r="AN30" s="388"/>
      <c r="AO30" s="388"/>
      <c r="AP30" s="385"/>
      <c r="AQ30" s="641" t="s">
        <v>232</v>
      </c>
      <c r="AR30" s="642"/>
      <c r="AS30" s="642"/>
      <c r="AT30" s="643"/>
      <c r="AU30" s="390" t="s">
        <v>134</v>
      </c>
      <c r="AV30" s="390"/>
      <c r="AW30" s="390"/>
      <c r="AX30" s="391"/>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5"/>
      <c r="AC31" s="336"/>
      <c r="AD31" s="337"/>
      <c r="AE31" s="335"/>
      <c r="AF31" s="336"/>
      <c r="AG31" s="336"/>
      <c r="AH31" s="337"/>
      <c r="AI31" s="389"/>
      <c r="AJ31" s="389"/>
      <c r="AK31" s="389"/>
      <c r="AL31" s="335"/>
      <c r="AM31" s="389"/>
      <c r="AN31" s="389"/>
      <c r="AO31" s="389"/>
      <c r="AP31" s="335"/>
      <c r="AQ31" s="231" t="s">
        <v>720</v>
      </c>
      <c r="AR31" s="178"/>
      <c r="AS31" s="179" t="s">
        <v>233</v>
      </c>
      <c r="AT31" s="202"/>
      <c r="AU31" s="271"/>
      <c r="AV31" s="271"/>
      <c r="AW31" s="378" t="s">
        <v>179</v>
      </c>
      <c r="AX31" s="379"/>
    </row>
    <row r="32" spans="1:50" ht="34.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42" t="s">
        <v>12</v>
      </c>
      <c r="Z32" s="549"/>
      <c r="AA32" s="550"/>
      <c r="AB32" s="551" t="s">
        <v>14</v>
      </c>
      <c r="AC32" s="551"/>
      <c r="AD32" s="551"/>
      <c r="AE32" s="366">
        <v>41</v>
      </c>
      <c r="AF32" s="367"/>
      <c r="AG32" s="367"/>
      <c r="AH32" s="367"/>
      <c r="AI32" s="366">
        <v>48</v>
      </c>
      <c r="AJ32" s="367"/>
      <c r="AK32" s="367"/>
      <c r="AL32" s="367"/>
      <c r="AM32" s="366">
        <v>53</v>
      </c>
      <c r="AN32" s="367"/>
      <c r="AO32" s="367"/>
      <c r="AP32" s="367"/>
      <c r="AQ32" s="166" t="s">
        <v>720</v>
      </c>
      <c r="AR32" s="167"/>
      <c r="AS32" s="167"/>
      <c r="AT32" s="168"/>
      <c r="AU32" s="367" t="s">
        <v>720</v>
      </c>
      <c r="AV32" s="367"/>
      <c r="AW32" s="367"/>
      <c r="AX32" s="368"/>
    </row>
    <row r="33" spans="1:51" ht="34.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14</v>
      </c>
      <c r="AC33" s="522"/>
      <c r="AD33" s="522"/>
      <c r="AE33" s="366">
        <v>47</v>
      </c>
      <c r="AF33" s="367"/>
      <c r="AG33" s="367"/>
      <c r="AH33" s="367"/>
      <c r="AI33" s="366">
        <v>41</v>
      </c>
      <c r="AJ33" s="367"/>
      <c r="AK33" s="367"/>
      <c r="AL33" s="367"/>
      <c r="AM33" s="366">
        <v>48</v>
      </c>
      <c r="AN33" s="367"/>
      <c r="AO33" s="367"/>
      <c r="AP33" s="367"/>
      <c r="AQ33" s="166" t="s">
        <v>720</v>
      </c>
      <c r="AR33" s="167"/>
      <c r="AS33" s="167"/>
      <c r="AT33" s="168"/>
      <c r="AU33" s="367"/>
      <c r="AV33" s="367"/>
      <c r="AW33" s="367"/>
      <c r="AX33" s="368"/>
    </row>
    <row r="34" spans="1:51" ht="34.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6">
        <v>87.2</v>
      </c>
      <c r="AF34" s="367"/>
      <c r="AG34" s="367"/>
      <c r="AH34" s="367"/>
      <c r="AI34" s="366">
        <v>117.1</v>
      </c>
      <c r="AJ34" s="367"/>
      <c r="AK34" s="367"/>
      <c r="AL34" s="367"/>
      <c r="AM34" s="366">
        <v>110.4</v>
      </c>
      <c r="AN34" s="367"/>
      <c r="AO34" s="367"/>
      <c r="AP34" s="367"/>
      <c r="AQ34" s="166" t="s">
        <v>720</v>
      </c>
      <c r="AR34" s="167"/>
      <c r="AS34" s="167"/>
      <c r="AT34" s="168"/>
      <c r="AU34" s="367" t="s">
        <v>720</v>
      </c>
      <c r="AV34" s="367"/>
      <c r="AW34" s="367"/>
      <c r="AX34" s="368"/>
    </row>
    <row r="35" spans="1:51" ht="23.25" customHeight="1" x14ac:dyDescent="0.15">
      <c r="A35" s="896" t="s">
        <v>377</v>
      </c>
      <c r="B35" s="897"/>
      <c r="C35" s="897"/>
      <c r="D35" s="897"/>
      <c r="E35" s="897"/>
      <c r="F35" s="898"/>
      <c r="G35" s="902" t="s">
        <v>818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345</v>
      </c>
      <c r="B37" s="645"/>
      <c r="C37" s="645"/>
      <c r="D37" s="645"/>
      <c r="E37" s="645"/>
      <c r="F37" s="646"/>
      <c r="G37" s="565" t="s">
        <v>146</v>
      </c>
      <c r="H37" s="380"/>
      <c r="I37" s="380"/>
      <c r="J37" s="380"/>
      <c r="K37" s="380"/>
      <c r="L37" s="380"/>
      <c r="M37" s="380"/>
      <c r="N37" s="380"/>
      <c r="O37" s="566"/>
      <c r="P37" s="631" t="s">
        <v>59</v>
      </c>
      <c r="Q37" s="380"/>
      <c r="R37" s="380"/>
      <c r="S37" s="380"/>
      <c r="T37" s="380"/>
      <c r="U37" s="380"/>
      <c r="V37" s="380"/>
      <c r="W37" s="380"/>
      <c r="X37" s="566"/>
      <c r="Y37" s="632"/>
      <c r="Z37" s="633"/>
      <c r="AA37" s="634"/>
      <c r="AB37" s="635" t="s">
        <v>11</v>
      </c>
      <c r="AC37" s="636"/>
      <c r="AD37" s="637"/>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2" t="s">
        <v>12</v>
      </c>
      <c r="Z39" s="549"/>
      <c r="AA39" s="550"/>
      <c r="AB39" s="551"/>
      <c r="AC39" s="551"/>
      <c r="AD39" s="551"/>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345</v>
      </c>
      <c r="B44" s="645"/>
      <c r="C44" s="645"/>
      <c r="D44" s="645"/>
      <c r="E44" s="645"/>
      <c r="F44" s="646"/>
      <c r="G44" s="565" t="s">
        <v>146</v>
      </c>
      <c r="H44" s="380"/>
      <c r="I44" s="380"/>
      <c r="J44" s="380"/>
      <c r="K44" s="380"/>
      <c r="L44" s="380"/>
      <c r="M44" s="380"/>
      <c r="N44" s="380"/>
      <c r="O44" s="566"/>
      <c r="P44" s="631" t="s">
        <v>59</v>
      </c>
      <c r="Q44" s="380"/>
      <c r="R44" s="380"/>
      <c r="S44" s="380"/>
      <c r="T44" s="380"/>
      <c r="U44" s="380"/>
      <c r="V44" s="380"/>
      <c r="W44" s="380"/>
      <c r="X44" s="566"/>
      <c r="Y44" s="632"/>
      <c r="Z44" s="633"/>
      <c r="AA44" s="634"/>
      <c r="AB44" s="635" t="s">
        <v>11</v>
      </c>
      <c r="AC44" s="636"/>
      <c r="AD44" s="637"/>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2" t="s">
        <v>12</v>
      </c>
      <c r="Z46" s="549"/>
      <c r="AA46" s="550"/>
      <c r="AB46" s="551"/>
      <c r="AC46" s="551"/>
      <c r="AD46" s="551"/>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345</v>
      </c>
      <c r="B51" s="513"/>
      <c r="C51" s="513"/>
      <c r="D51" s="513"/>
      <c r="E51" s="513"/>
      <c r="F51" s="514"/>
      <c r="G51" s="565" t="s">
        <v>146</v>
      </c>
      <c r="H51" s="380"/>
      <c r="I51" s="380"/>
      <c r="J51" s="380"/>
      <c r="K51" s="380"/>
      <c r="L51" s="380"/>
      <c r="M51" s="380"/>
      <c r="N51" s="380"/>
      <c r="O51" s="566"/>
      <c r="P51" s="631" t="s">
        <v>59</v>
      </c>
      <c r="Q51" s="380"/>
      <c r="R51" s="380"/>
      <c r="S51" s="380"/>
      <c r="T51" s="380"/>
      <c r="U51" s="380"/>
      <c r="V51" s="380"/>
      <c r="W51" s="380"/>
      <c r="X51" s="566"/>
      <c r="Y51" s="632"/>
      <c r="Z51" s="633"/>
      <c r="AA51" s="634"/>
      <c r="AB51" s="635" t="s">
        <v>11</v>
      </c>
      <c r="AC51" s="636"/>
      <c r="AD51" s="637"/>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2" t="s">
        <v>12</v>
      </c>
      <c r="Z53" s="549"/>
      <c r="AA53" s="550"/>
      <c r="AB53" s="551"/>
      <c r="AC53" s="551"/>
      <c r="AD53" s="551"/>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345</v>
      </c>
      <c r="B58" s="513"/>
      <c r="C58" s="513"/>
      <c r="D58" s="513"/>
      <c r="E58" s="513"/>
      <c r="F58" s="514"/>
      <c r="G58" s="565" t="s">
        <v>146</v>
      </c>
      <c r="H58" s="380"/>
      <c r="I58" s="380"/>
      <c r="J58" s="380"/>
      <c r="K58" s="380"/>
      <c r="L58" s="380"/>
      <c r="M58" s="380"/>
      <c r="N58" s="380"/>
      <c r="O58" s="566"/>
      <c r="P58" s="631" t="s">
        <v>59</v>
      </c>
      <c r="Q58" s="380"/>
      <c r="R58" s="380"/>
      <c r="S58" s="380"/>
      <c r="T58" s="380"/>
      <c r="U58" s="380"/>
      <c r="V58" s="380"/>
      <c r="W58" s="380"/>
      <c r="X58" s="566"/>
      <c r="Y58" s="632"/>
      <c r="Z58" s="633"/>
      <c r="AA58" s="634"/>
      <c r="AB58" s="635" t="s">
        <v>11</v>
      </c>
      <c r="AC58" s="636"/>
      <c r="AD58" s="637"/>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2" t="s">
        <v>12</v>
      </c>
      <c r="Z60" s="549"/>
      <c r="AA60" s="550"/>
      <c r="AB60" s="551"/>
      <c r="AC60" s="551"/>
      <c r="AD60" s="551"/>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346</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341</v>
      </c>
      <c r="X65" s="868"/>
      <c r="Y65" s="871"/>
      <c r="Z65" s="871"/>
      <c r="AA65" s="872"/>
      <c r="AB65" s="865" t="s">
        <v>11</v>
      </c>
      <c r="AC65" s="861"/>
      <c r="AD65" s="862"/>
      <c r="AE65" s="338" t="s">
        <v>387</v>
      </c>
      <c r="AF65" s="338"/>
      <c r="AG65" s="338"/>
      <c r="AH65" s="338"/>
      <c r="AI65" s="338" t="s">
        <v>409</v>
      </c>
      <c r="AJ65" s="338"/>
      <c r="AK65" s="338"/>
      <c r="AL65" s="338"/>
      <c r="AM65" s="338" t="s">
        <v>506</v>
      </c>
      <c r="AN65" s="338"/>
      <c r="AO65" s="338"/>
      <c r="AP65" s="338"/>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1"/>
      <c r="AR66" s="178"/>
      <c r="AS66" s="179" t="s">
        <v>233</v>
      </c>
      <c r="AT66" s="202"/>
      <c r="AU66" s="271"/>
      <c r="AV66" s="271"/>
      <c r="AW66" s="863" t="s">
        <v>344</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367</v>
      </c>
      <c r="AC67" s="950"/>
      <c r="AD67" s="950"/>
      <c r="AE67" s="366"/>
      <c r="AF67" s="367"/>
      <c r="AG67" s="367"/>
      <c r="AH67" s="367"/>
      <c r="AI67" s="366"/>
      <c r="AJ67" s="367"/>
      <c r="AK67" s="367"/>
      <c r="AL67" s="367"/>
      <c r="AM67" s="366"/>
      <c r="AN67" s="367"/>
      <c r="AO67" s="367"/>
      <c r="AP67" s="367"/>
      <c r="AQ67" s="366"/>
      <c r="AR67" s="367"/>
      <c r="AS67" s="367"/>
      <c r="AT67" s="814"/>
      <c r="AU67" s="367"/>
      <c r="AV67" s="367"/>
      <c r="AW67" s="367"/>
      <c r="AX67" s="368"/>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367</v>
      </c>
      <c r="AC68" s="973"/>
      <c r="AD68" s="973"/>
      <c r="AE68" s="366"/>
      <c r="AF68" s="367"/>
      <c r="AG68" s="367"/>
      <c r="AH68" s="367"/>
      <c r="AI68" s="366"/>
      <c r="AJ68" s="367"/>
      <c r="AK68" s="367"/>
      <c r="AL68" s="367"/>
      <c r="AM68" s="366"/>
      <c r="AN68" s="367"/>
      <c r="AO68" s="367"/>
      <c r="AP68" s="367"/>
      <c r="AQ68" s="366"/>
      <c r="AR68" s="367"/>
      <c r="AS68" s="367"/>
      <c r="AT68" s="814"/>
      <c r="AU68" s="367"/>
      <c r="AV68" s="367"/>
      <c r="AW68" s="367"/>
      <c r="AX68" s="368"/>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368</v>
      </c>
      <c r="AC69" s="974"/>
      <c r="AD69" s="974"/>
      <c r="AE69" s="374"/>
      <c r="AF69" s="375"/>
      <c r="AG69" s="375"/>
      <c r="AH69" s="375"/>
      <c r="AI69" s="374"/>
      <c r="AJ69" s="375"/>
      <c r="AK69" s="375"/>
      <c r="AL69" s="375"/>
      <c r="AM69" s="374"/>
      <c r="AN69" s="375"/>
      <c r="AO69" s="375"/>
      <c r="AP69" s="375"/>
      <c r="AQ69" s="366"/>
      <c r="AR69" s="367"/>
      <c r="AS69" s="367"/>
      <c r="AT69" s="814"/>
      <c r="AU69" s="367"/>
      <c r="AV69" s="367"/>
      <c r="AW69" s="367"/>
      <c r="AX69" s="368"/>
      <c r="AY69">
        <f t="shared" si="8"/>
        <v>0</v>
      </c>
    </row>
    <row r="70" spans="1:51" ht="23.25" hidden="1" customHeight="1" x14ac:dyDescent="0.15">
      <c r="A70" s="849" t="s">
        <v>351</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366</v>
      </c>
      <c r="X70" s="943"/>
      <c r="Y70" s="948" t="s">
        <v>12</v>
      </c>
      <c r="Z70" s="948"/>
      <c r="AA70" s="949"/>
      <c r="AB70" s="950" t="s">
        <v>367</v>
      </c>
      <c r="AC70" s="950"/>
      <c r="AD70" s="950"/>
      <c r="AE70" s="366"/>
      <c r="AF70" s="367"/>
      <c r="AG70" s="367"/>
      <c r="AH70" s="367"/>
      <c r="AI70" s="366"/>
      <c r="AJ70" s="367"/>
      <c r="AK70" s="367"/>
      <c r="AL70" s="367"/>
      <c r="AM70" s="366"/>
      <c r="AN70" s="367"/>
      <c r="AO70" s="367"/>
      <c r="AP70" s="367"/>
      <c r="AQ70" s="366"/>
      <c r="AR70" s="367"/>
      <c r="AS70" s="367"/>
      <c r="AT70" s="814"/>
      <c r="AU70" s="367"/>
      <c r="AV70" s="367"/>
      <c r="AW70" s="367"/>
      <c r="AX70" s="368"/>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367</v>
      </c>
      <c r="AC71" s="973"/>
      <c r="AD71" s="973"/>
      <c r="AE71" s="366"/>
      <c r="AF71" s="367"/>
      <c r="AG71" s="367"/>
      <c r="AH71" s="367"/>
      <c r="AI71" s="366"/>
      <c r="AJ71" s="367"/>
      <c r="AK71" s="367"/>
      <c r="AL71" s="367"/>
      <c r="AM71" s="366"/>
      <c r="AN71" s="367"/>
      <c r="AO71" s="367"/>
      <c r="AP71" s="367"/>
      <c r="AQ71" s="366"/>
      <c r="AR71" s="367"/>
      <c r="AS71" s="367"/>
      <c r="AT71" s="814"/>
      <c r="AU71" s="367"/>
      <c r="AV71" s="367"/>
      <c r="AW71" s="367"/>
      <c r="AX71" s="368"/>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368</v>
      </c>
      <c r="AC72" s="974"/>
      <c r="AD72" s="974"/>
      <c r="AE72" s="374"/>
      <c r="AF72" s="375"/>
      <c r="AG72" s="375"/>
      <c r="AH72" s="375"/>
      <c r="AI72" s="374"/>
      <c r="AJ72" s="375"/>
      <c r="AK72" s="375"/>
      <c r="AL72" s="375"/>
      <c r="AM72" s="374"/>
      <c r="AN72" s="375"/>
      <c r="AO72" s="375"/>
      <c r="AP72" s="937"/>
      <c r="AQ72" s="366"/>
      <c r="AR72" s="367"/>
      <c r="AS72" s="367"/>
      <c r="AT72" s="814"/>
      <c r="AU72" s="367"/>
      <c r="AV72" s="367"/>
      <c r="AW72" s="367"/>
      <c r="AX72" s="368"/>
      <c r="AY72">
        <f t="shared" si="8"/>
        <v>0</v>
      </c>
    </row>
    <row r="73" spans="1:51" ht="18.75" hidden="1" customHeight="1" x14ac:dyDescent="0.15">
      <c r="A73" s="835" t="s">
        <v>346</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1" t="s">
        <v>380</v>
      </c>
      <c r="B78" s="912"/>
      <c r="C78" s="912"/>
      <c r="D78" s="912"/>
      <c r="E78" s="909" t="s">
        <v>324</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340</v>
      </c>
      <c r="AP79" s="127"/>
      <c r="AQ79" s="127"/>
      <c r="AR79" s="76"/>
      <c r="AS79" s="126"/>
      <c r="AT79" s="127"/>
      <c r="AU79" s="127"/>
      <c r="AV79" s="127"/>
      <c r="AW79" s="127"/>
      <c r="AX79" s="128"/>
      <c r="AY79">
        <f>COUNTIF($AR$79,"☑")</f>
        <v>0</v>
      </c>
    </row>
    <row r="80" spans="1:51" ht="18.75" hidden="1" customHeight="1" x14ac:dyDescent="0.15">
      <c r="A80" s="519" t="s">
        <v>147</v>
      </c>
      <c r="B80" s="844" t="s">
        <v>337</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6"/>
      <c r="AC97" s="407"/>
      <c r="AD97" s="408"/>
      <c r="AE97" s="366"/>
      <c r="AF97" s="367"/>
      <c r="AG97" s="367"/>
      <c r="AH97" s="814"/>
      <c r="AI97" s="366"/>
      <c r="AJ97" s="367"/>
      <c r="AK97" s="367"/>
      <c r="AL97" s="814"/>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6"/>
      <c r="AF98" s="367"/>
      <c r="AG98" s="367"/>
      <c r="AH98" s="814"/>
      <c r="AI98" s="366"/>
      <c r="AJ98" s="367"/>
      <c r="AK98" s="367"/>
      <c r="AL98" s="814"/>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347</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387</v>
      </c>
      <c r="AF100" s="822"/>
      <c r="AG100" s="822"/>
      <c r="AH100" s="823"/>
      <c r="AI100" s="821" t="s">
        <v>409</v>
      </c>
      <c r="AJ100" s="822"/>
      <c r="AK100" s="822"/>
      <c r="AL100" s="823"/>
      <c r="AM100" s="821" t="s">
        <v>506</v>
      </c>
      <c r="AN100" s="822"/>
      <c r="AO100" s="822"/>
      <c r="AP100" s="823"/>
      <c r="AQ100" s="925" t="s">
        <v>414</v>
      </c>
      <c r="AR100" s="926"/>
      <c r="AS100" s="926"/>
      <c r="AT100" s="927"/>
      <c r="AU100" s="925" t="s">
        <v>540</v>
      </c>
      <c r="AV100" s="926"/>
      <c r="AW100" s="926"/>
      <c r="AX100" s="928"/>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725</v>
      </c>
      <c r="AC101" s="551"/>
      <c r="AD101" s="551"/>
      <c r="AE101" s="361">
        <v>130755</v>
      </c>
      <c r="AF101" s="361"/>
      <c r="AG101" s="361"/>
      <c r="AH101" s="361"/>
      <c r="AI101" s="361">
        <v>141902</v>
      </c>
      <c r="AJ101" s="361"/>
      <c r="AK101" s="361"/>
      <c r="AL101" s="361"/>
      <c r="AM101" s="361">
        <v>68998</v>
      </c>
      <c r="AN101" s="361"/>
      <c r="AO101" s="361"/>
      <c r="AP101" s="361"/>
      <c r="AQ101" s="361" t="s">
        <v>720</v>
      </c>
      <c r="AR101" s="361"/>
      <c r="AS101" s="361"/>
      <c r="AT101" s="361"/>
      <c r="AU101" s="361" t="s">
        <v>403</v>
      </c>
      <c r="AV101" s="361"/>
      <c r="AW101" s="361"/>
      <c r="AX101" s="361"/>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3"/>
      <c r="AA102" s="344"/>
      <c r="AB102" s="551" t="s">
        <v>725</v>
      </c>
      <c r="AC102" s="551"/>
      <c r="AD102" s="551"/>
      <c r="AE102" s="361">
        <v>123000</v>
      </c>
      <c r="AF102" s="361"/>
      <c r="AG102" s="361"/>
      <c r="AH102" s="361"/>
      <c r="AI102" s="361">
        <v>130000</v>
      </c>
      <c r="AJ102" s="361"/>
      <c r="AK102" s="361"/>
      <c r="AL102" s="361"/>
      <c r="AM102" s="361">
        <v>141000</v>
      </c>
      <c r="AN102" s="361"/>
      <c r="AO102" s="361"/>
      <c r="AP102" s="361"/>
      <c r="AQ102" s="361">
        <v>141000</v>
      </c>
      <c r="AR102" s="361"/>
      <c r="AS102" s="361"/>
      <c r="AT102" s="361"/>
      <c r="AU102" s="374">
        <v>141000</v>
      </c>
      <c r="AV102" s="375"/>
      <c r="AW102" s="375"/>
      <c r="AX102" s="929"/>
    </row>
    <row r="103" spans="1:60" ht="31.5" hidden="1" customHeight="1" x14ac:dyDescent="0.15">
      <c r="A103" s="488" t="s">
        <v>347</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540</v>
      </c>
      <c r="AV103" s="364"/>
      <c r="AW103" s="364"/>
      <c r="AX103" s="365"/>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347</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540</v>
      </c>
      <c r="AV106" s="364"/>
      <c r="AW106" s="364"/>
      <c r="AX106" s="365"/>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347</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540</v>
      </c>
      <c r="AV109" s="364"/>
      <c r="AW109" s="364"/>
      <c r="AX109" s="365"/>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347</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540</v>
      </c>
      <c r="AV112" s="364"/>
      <c r="AW112" s="364"/>
      <c r="AX112" s="365"/>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1"/>
      <c r="AF113" s="361"/>
      <c r="AG113" s="361"/>
      <c r="AH113" s="361"/>
      <c r="AI113" s="361"/>
      <c r="AJ113" s="361"/>
      <c r="AK113" s="361"/>
      <c r="AL113" s="361"/>
      <c r="AM113" s="361"/>
      <c r="AN113" s="361"/>
      <c r="AO113" s="361"/>
      <c r="AP113" s="361"/>
      <c r="AQ113" s="366"/>
      <c r="AR113" s="367"/>
      <c r="AS113" s="367"/>
      <c r="AT113" s="814"/>
      <c r="AU113" s="361"/>
      <c r="AV113" s="361"/>
      <c r="AW113" s="361"/>
      <c r="AX113" s="362"/>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6"/>
      <c r="AC114" s="407"/>
      <c r="AD114" s="408"/>
      <c r="AE114" s="369"/>
      <c r="AF114" s="369"/>
      <c r="AG114" s="369"/>
      <c r="AH114" s="369"/>
      <c r="AI114" s="369"/>
      <c r="AJ114" s="369"/>
      <c r="AK114" s="369"/>
      <c r="AL114" s="369"/>
      <c r="AM114" s="369"/>
      <c r="AN114" s="369"/>
      <c r="AO114" s="369"/>
      <c r="AP114" s="369"/>
      <c r="AQ114" s="366"/>
      <c r="AR114" s="367"/>
      <c r="AS114" s="367"/>
      <c r="AT114" s="814"/>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8" t="s">
        <v>387</v>
      </c>
      <c r="AF115" s="338"/>
      <c r="AG115" s="338"/>
      <c r="AH115" s="338"/>
      <c r="AI115" s="338" t="s">
        <v>409</v>
      </c>
      <c r="AJ115" s="338"/>
      <c r="AK115" s="338"/>
      <c r="AL115" s="338"/>
      <c r="AM115" s="338" t="s">
        <v>506</v>
      </c>
      <c r="AN115" s="338"/>
      <c r="AO115" s="338"/>
      <c r="AP115" s="338"/>
      <c r="AQ115" s="339" t="s">
        <v>541</v>
      </c>
      <c r="AR115" s="340"/>
      <c r="AS115" s="340"/>
      <c r="AT115" s="340"/>
      <c r="AU115" s="340"/>
      <c r="AV115" s="340"/>
      <c r="AW115" s="340"/>
      <c r="AX115" s="341"/>
    </row>
    <row r="116" spans="1:51" ht="23.25" customHeight="1" x14ac:dyDescent="0.15">
      <c r="A116" s="292"/>
      <c r="B116" s="293"/>
      <c r="C116" s="293"/>
      <c r="D116" s="293"/>
      <c r="E116" s="293"/>
      <c r="F116" s="294"/>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726</v>
      </c>
      <c r="AC116" s="301"/>
      <c r="AD116" s="302"/>
      <c r="AE116" s="361">
        <v>2279</v>
      </c>
      <c r="AF116" s="361"/>
      <c r="AG116" s="361"/>
      <c r="AH116" s="361"/>
      <c r="AI116" s="361">
        <v>2098</v>
      </c>
      <c r="AJ116" s="361"/>
      <c r="AK116" s="361"/>
      <c r="AL116" s="361"/>
      <c r="AM116" s="361">
        <v>4273</v>
      </c>
      <c r="AN116" s="361"/>
      <c r="AO116" s="361"/>
      <c r="AP116" s="361"/>
      <c r="AQ116" s="366">
        <v>2133</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728</v>
      </c>
      <c r="AC117" s="346"/>
      <c r="AD117" s="347"/>
      <c r="AE117" s="306" t="s">
        <v>729</v>
      </c>
      <c r="AF117" s="306"/>
      <c r="AG117" s="306"/>
      <c r="AH117" s="306"/>
      <c r="AI117" s="306" t="s">
        <v>761</v>
      </c>
      <c r="AJ117" s="306"/>
      <c r="AK117" s="306"/>
      <c r="AL117" s="306"/>
      <c r="AM117" s="306" t="s">
        <v>767</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8" t="s">
        <v>387</v>
      </c>
      <c r="AF118" s="338"/>
      <c r="AG118" s="338"/>
      <c r="AH118" s="338"/>
      <c r="AI118" s="338" t="s">
        <v>409</v>
      </c>
      <c r="AJ118" s="338"/>
      <c r="AK118" s="338"/>
      <c r="AL118" s="338"/>
      <c r="AM118" s="338" t="s">
        <v>506</v>
      </c>
      <c r="AN118" s="338"/>
      <c r="AO118" s="338"/>
      <c r="AP118" s="338"/>
      <c r="AQ118" s="339" t="s">
        <v>541</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354</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8" t="s">
        <v>387</v>
      </c>
      <c r="AF121" s="338"/>
      <c r="AG121" s="338"/>
      <c r="AH121" s="338"/>
      <c r="AI121" s="338" t="s">
        <v>409</v>
      </c>
      <c r="AJ121" s="338"/>
      <c r="AK121" s="338"/>
      <c r="AL121" s="338"/>
      <c r="AM121" s="338" t="s">
        <v>506</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356</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8" t="s">
        <v>387</v>
      </c>
      <c r="AF124" s="338"/>
      <c r="AG124" s="338"/>
      <c r="AH124" s="338"/>
      <c r="AI124" s="338" t="s">
        <v>409</v>
      </c>
      <c r="AJ124" s="338"/>
      <c r="AK124" s="338"/>
      <c r="AL124" s="338"/>
      <c r="AM124" s="338" t="s">
        <v>506</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537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354</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538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354</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402</v>
      </c>
      <c r="B130" s="990"/>
      <c r="C130" s="989" t="s">
        <v>236</v>
      </c>
      <c r="D130" s="990"/>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3"/>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0"/>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1"/>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670</v>
      </c>
      <c r="D430" s="251"/>
      <c r="E430" s="239" t="s">
        <v>396</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3"/>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3"/>
      <c r="B438" s="253"/>
      <c r="C438" s="252"/>
      <c r="D438" s="253"/>
      <c r="E438" s="196"/>
      <c r="F438" s="197"/>
      <c r="G438" s="232" t="s">
        <v>720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3"/>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81"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714</v>
      </c>
      <c r="AE702" s="895"/>
      <c r="AF702" s="895"/>
      <c r="AG702" s="883" t="s">
        <v>736</v>
      </c>
      <c r="AH702" s="884"/>
      <c r="AI702" s="884"/>
      <c r="AJ702" s="884"/>
      <c r="AK702" s="884"/>
      <c r="AL702" s="884"/>
      <c r="AM702" s="884"/>
      <c r="AN702" s="884"/>
      <c r="AO702" s="884"/>
      <c r="AP702" s="884"/>
      <c r="AQ702" s="884"/>
      <c r="AR702" s="884"/>
      <c r="AS702" s="884"/>
      <c r="AT702" s="884"/>
      <c r="AU702" s="884"/>
      <c r="AV702" s="884"/>
      <c r="AW702" s="884"/>
      <c r="AX702" s="885"/>
    </row>
    <row r="703" spans="1:51" ht="10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714</v>
      </c>
      <c r="AE703" s="185"/>
      <c r="AF703" s="185"/>
      <c r="AG703" s="667" t="s">
        <v>737</v>
      </c>
      <c r="AH703" s="668"/>
      <c r="AI703" s="668"/>
      <c r="AJ703" s="668"/>
      <c r="AK703" s="668"/>
      <c r="AL703" s="668"/>
      <c r="AM703" s="668"/>
      <c r="AN703" s="668"/>
      <c r="AO703" s="668"/>
      <c r="AP703" s="668"/>
      <c r="AQ703" s="668"/>
      <c r="AR703" s="668"/>
      <c r="AS703" s="668"/>
      <c r="AT703" s="668"/>
      <c r="AU703" s="668"/>
      <c r="AV703" s="668"/>
      <c r="AW703" s="668"/>
      <c r="AX703" s="669"/>
    </row>
    <row r="704" spans="1:51" ht="81"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714</v>
      </c>
      <c r="AE704" s="586"/>
      <c r="AF704" s="586"/>
      <c r="AG704" s="428" t="s">
        <v>738</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733</v>
      </c>
      <c r="AE705" s="736"/>
      <c r="AF705" s="736"/>
      <c r="AG705" s="190" t="s">
        <v>814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734</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735</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72"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714</v>
      </c>
      <c r="AE708" s="671"/>
      <c r="AF708" s="671"/>
      <c r="AG708" s="526" t="s">
        <v>742</v>
      </c>
      <c r="AH708" s="527"/>
      <c r="AI708" s="527"/>
      <c r="AJ708" s="527"/>
      <c r="AK708" s="527"/>
      <c r="AL708" s="527"/>
      <c r="AM708" s="527"/>
      <c r="AN708" s="527"/>
      <c r="AO708" s="527"/>
      <c r="AP708" s="527"/>
      <c r="AQ708" s="527"/>
      <c r="AR708" s="527"/>
      <c r="AS708" s="527"/>
      <c r="AT708" s="527"/>
      <c r="AU708" s="527"/>
      <c r="AV708" s="527"/>
      <c r="AW708" s="527"/>
      <c r="AX708" s="528"/>
    </row>
    <row r="709" spans="1:50" ht="72"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714</v>
      </c>
      <c r="AE709" s="185"/>
      <c r="AF709" s="185"/>
      <c r="AG709" s="667" t="s">
        <v>739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733</v>
      </c>
      <c r="AE710" s="185"/>
      <c r="AF710" s="185"/>
      <c r="AG710" s="667" t="s">
        <v>719</v>
      </c>
      <c r="AH710" s="668"/>
      <c r="AI710" s="668"/>
      <c r="AJ710" s="668"/>
      <c r="AK710" s="668"/>
      <c r="AL710" s="668"/>
      <c r="AM710" s="668"/>
      <c r="AN710" s="668"/>
      <c r="AO710" s="668"/>
      <c r="AP710" s="668"/>
      <c r="AQ710" s="668"/>
      <c r="AR710" s="668"/>
      <c r="AS710" s="668"/>
      <c r="AT710" s="668"/>
      <c r="AU710" s="668"/>
      <c r="AV710" s="668"/>
      <c r="AW710" s="668"/>
      <c r="AX710" s="669"/>
    </row>
    <row r="711" spans="1:50" ht="58.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714</v>
      </c>
      <c r="AE711" s="185"/>
      <c r="AF711" s="185"/>
      <c r="AG711" s="667" t="s">
        <v>740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733</v>
      </c>
      <c r="AE712" s="586"/>
      <c r="AF712" s="586"/>
      <c r="AG712" s="594" t="s">
        <v>719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67" t="s">
        <v>719</v>
      </c>
      <c r="AH713" s="668"/>
      <c r="AI713" s="668"/>
      <c r="AJ713" s="668"/>
      <c r="AK713" s="668"/>
      <c r="AL713" s="668"/>
      <c r="AM713" s="668"/>
      <c r="AN713" s="668"/>
      <c r="AO713" s="668"/>
      <c r="AP713" s="668"/>
      <c r="AQ713" s="668"/>
      <c r="AR713" s="668"/>
      <c r="AS713" s="668"/>
      <c r="AT713" s="668"/>
      <c r="AU713" s="668"/>
      <c r="AV713" s="668"/>
      <c r="AW713" s="668"/>
      <c r="AX713" s="669"/>
    </row>
    <row r="714" spans="1:50" ht="57" customHeight="1" x14ac:dyDescent="0.15">
      <c r="A714" s="660"/>
      <c r="B714" s="661"/>
      <c r="C714" s="771" t="s">
        <v>321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714</v>
      </c>
      <c r="AE714" s="592"/>
      <c r="AF714" s="593"/>
      <c r="AG714" s="692" t="s">
        <v>741</v>
      </c>
      <c r="AH714" s="693"/>
      <c r="AI714" s="693"/>
      <c r="AJ714" s="693"/>
      <c r="AK714" s="693"/>
      <c r="AL714" s="693"/>
      <c r="AM714" s="693"/>
      <c r="AN714" s="693"/>
      <c r="AO714" s="693"/>
      <c r="AP714" s="693"/>
      <c r="AQ714" s="693"/>
      <c r="AR714" s="693"/>
      <c r="AS714" s="693"/>
      <c r="AT714" s="693"/>
      <c r="AU714" s="693"/>
      <c r="AV714" s="693"/>
      <c r="AW714" s="693"/>
      <c r="AX714" s="694"/>
    </row>
    <row r="715" spans="1:50" ht="55.5" customHeight="1" x14ac:dyDescent="0.15">
      <c r="A715" s="621" t="s">
        <v>40</v>
      </c>
      <c r="B715" s="657"/>
      <c r="C715" s="662" t="s">
        <v>322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714</v>
      </c>
      <c r="AE715" s="671"/>
      <c r="AF715" s="777"/>
      <c r="AG715" s="526" t="s">
        <v>743</v>
      </c>
      <c r="AH715" s="527"/>
      <c r="AI715" s="527"/>
      <c r="AJ715" s="527"/>
      <c r="AK715" s="527"/>
      <c r="AL715" s="527"/>
      <c r="AM715" s="527"/>
      <c r="AN715" s="527"/>
      <c r="AO715" s="527"/>
      <c r="AP715" s="527"/>
      <c r="AQ715" s="527"/>
      <c r="AR715" s="527"/>
      <c r="AS715" s="527"/>
      <c r="AT715" s="527"/>
      <c r="AU715" s="527"/>
      <c r="AV715" s="527"/>
      <c r="AW715" s="527"/>
      <c r="AX715" s="528"/>
    </row>
    <row r="716" spans="1:50" ht="73.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714</v>
      </c>
      <c r="AE716" s="759"/>
      <c r="AF716" s="759"/>
      <c r="AG716" s="667" t="s">
        <v>744</v>
      </c>
      <c r="AH716" s="668"/>
      <c r="AI716" s="668"/>
      <c r="AJ716" s="668"/>
      <c r="AK716" s="668"/>
      <c r="AL716" s="668"/>
      <c r="AM716" s="668"/>
      <c r="AN716" s="668"/>
      <c r="AO716" s="668"/>
      <c r="AP716" s="668"/>
      <c r="AQ716" s="668"/>
      <c r="AR716" s="668"/>
      <c r="AS716" s="668"/>
      <c r="AT716" s="668"/>
      <c r="AU716" s="668"/>
      <c r="AV716" s="668"/>
      <c r="AW716" s="668"/>
      <c r="AX716" s="669"/>
    </row>
    <row r="717" spans="1:50" ht="55.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714</v>
      </c>
      <c r="AE717" s="185"/>
      <c r="AF717" s="185"/>
      <c r="AG717" s="667" t="s">
        <v>763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733</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714</v>
      </c>
      <c r="AE719" s="671"/>
      <c r="AF719" s="671"/>
      <c r="AG719" s="190" t="s">
        <v>747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335</v>
      </c>
      <c r="D720" s="931"/>
      <c r="E720" s="931"/>
      <c r="F720" s="934"/>
      <c r="G720" s="930" t="s">
        <v>336</v>
      </c>
      <c r="H720" s="931"/>
      <c r="I720" s="931"/>
      <c r="J720" s="931"/>
      <c r="K720" s="931"/>
      <c r="L720" s="931"/>
      <c r="M720" s="931"/>
      <c r="N720" s="930" t="s">
        <v>339</v>
      </c>
      <c r="O720" s="931"/>
      <c r="P720" s="931"/>
      <c r="Q720" s="931"/>
      <c r="R720" s="931"/>
      <c r="S720" s="931"/>
      <c r="T720" s="931"/>
      <c r="U720" s="931"/>
      <c r="V720" s="931"/>
      <c r="W720" s="931"/>
      <c r="X720" s="931"/>
      <c r="Y720" s="931"/>
      <c r="Z720" s="931"/>
      <c r="AA720" s="931"/>
      <c r="AB720" s="931"/>
      <c r="AC720" s="931"/>
      <c r="AD720" s="931"/>
      <c r="AE720" s="931"/>
      <c r="AF720" s="932"/>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7" t="s">
        <v>711</v>
      </c>
      <c r="D721" s="918"/>
      <c r="E721" s="918"/>
      <c r="F721" s="919"/>
      <c r="G721" s="935">
        <v>20</v>
      </c>
      <c r="H721" s="936"/>
      <c r="I721" s="77" t="str">
        <f>IF(OR(G721="　", G721=""), "", "-")</f>
        <v>-</v>
      </c>
      <c r="J721" s="916">
        <v>188</v>
      </c>
      <c r="K721" s="916"/>
      <c r="L721" s="77" t="str">
        <f>IF(M721="","","-")</f>
        <v>-</v>
      </c>
      <c r="M721" s="78">
        <v>0</v>
      </c>
      <c r="N721" s="913" t="s">
        <v>745</v>
      </c>
      <c r="O721" s="914"/>
      <c r="P721" s="914"/>
      <c r="Q721" s="914"/>
      <c r="R721" s="914"/>
      <c r="S721" s="914"/>
      <c r="T721" s="914"/>
      <c r="U721" s="914"/>
      <c r="V721" s="914"/>
      <c r="W721" s="914"/>
      <c r="X721" s="914"/>
      <c r="Y721" s="914"/>
      <c r="Z721" s="914"/>
      <c r="AA721" s="914"/>
      <c r="AB721" s="914"/>
      <c r="AC721" s="914"/>
      <c r="AD721" s="914"/>
      <c r="AE721" s="914"/>
      <c r="AF721" s="915"/>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17" t="s">
        <v>711</v>
      </c>
      <c r="D722" s="918"/>
      <c r="E722" s="918"/>
      <c r="F722" s="919"/>
      <c r="G722" s="935">
        <v>20</v>
      </c>
      <c r="H722" s="936"/>
      <c r="I722" s="77" t="str">
        <f t="shared" ref="I722:I725" si="113">IF(OR(G722="　", G722=""), "", "-")</f>
        <v>-</v>
      </c>
      <c r="J722" s="916">
        <v>190</v>
      </c>
      <c r="K722" s="916"/>
      <c r="L722" s="77" t="str">
        <f t="shared" ref="L722:L725" si="114">IF(M722="","","-")</f>
        <v>-</v>
      </c>
      <c r="M722" s="78">
        <v>0</v>
      </c>
      <c r="N722" s="913" t="s">
        <v>746</v>
      </c>
      <c r="O722" s="914"/>
      <c r="P722" s="914"/>
      <c r="Q722" s="914"/>
      <c r="R722" s="914"/>
      <c r="S722" s="914"/>
      <c r="T722" s="914"/>
      <c r="U722" s="914"/>
      <c r="V722" s="914"/>
      <c r="W722" s="914"/>
      <c r="X722" s="914"/>
      <c r="Y722" s="914"/>
      <c r="Z722" s="914"/>
      <c r="AA722" s="914"/>
      <c r="AB722" s="914"/>
      <c r="AC722" s="914"/>
      <c r="AD722" s="914"/>
      <c r="AE722" s="914"/>
      <c r="AF722" s="915"/>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815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816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819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169.5" customHeight="1" thickBot="1" x14ac:dyDescent="0.2">
      <c r="A735" s="611" t="s">
        <v>750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711</v>
      </c>
      <c r="F746" s="113"/>
      <c r="G746" s="113"/>
      <c r="H746" s="100" t="str">
        <f>IF(E746="","","-")</f>
        <v>-</v>
      </c>
      <c r="I746" s="113"/>
      <c r="J746" s="113"/>
      <c r="K746" s="100" t="str">
        <f>IF(I746="","","-")</f>
        <v/>
      </c>
      <c r="L746" s="104">
        <v>120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711</v>
      </c>
      <c r="F747" s="113"/>
      <c r="G747" s="113"/>
      <c r="H747" s="100" t="str">
        <f>IF(E747="","","-")</f>
        <v>-</v>
      </c>
      <c r="I747" s="113"/>
      <c r="J747" s="113"/>
      <c r="K747" s="100" t="str">
        <f>IF(I747="","","-")</f>
        <v/>
      </c>
      <c r="L747" s="104">
        <v>130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0.7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0.7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30.7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30.7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0.7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7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30.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0.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0.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30.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0.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0.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30.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0.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0.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0.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0.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0.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30.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30.7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0.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39" t="s">
        <v>764</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765</v>
      </c>
      <c r="H789" s="450"/>
      <c r="I789" s="450"/>
      <c r="J789" s="450"/>
      <c r="K789" s="451"/>
      <c r="L789" s="452" t="s">
        <v>792</v>
      </c>
      <c r="M789" s="453"/>
      <c r="N789" s="453"/>
      <c r="O789" s="453"/>
      <c r="P789" s="453"/>
      <c r="Q789" s="453"/>
      <c r="R789" s="453"/>
      <c r="S789" s="453"/>
      <c r="T789" s="453"/>
      <c r="U789" s="453"/>
      <c r="V789" s="453"/>
      <c r="W789" s="453"/>
      <c r="X789" s="454"/>
      <c r="Y789" s="455">
        <v>10</v>
      </c>
      <c r="Z789" s="456"/>
      <c r="AA789" s="456"/>
      <c r="AB789" s="557"/>
      <c r="AC789" s="449" t="s">
        <v>794</v>
      </c>
      <c r="AD789" s="450"/>
      <c r="AE789" s="450"/>
      <c r="AF789" s="450"/>
      <c r="AG789" s="451"/>
      <c r="AH789" s="452" t="s">
        <v>797</v>
      </c>
      <c r="AI789" s="453"/>
      <c r="AJ789" s="453"/>
      <c r="AK789" s="453"/>
      <c r="AL789" s="453"/>
      <c r="AM789" s="453"/>
      <c r="AN789" s="453"/>
      <c r="AO789" s="453"/>
      <c r="AP789" s="453"/>
      <c r="AQ789" s="453"/>
      <c r="AR789" s="453"/>
      <c r="AS789" s="453"/>
      <c r="AT789" s="454"/>
      <c r="AU789" s="455">
        <v>41.3</v>
      </c>
      <c r="AV789" s="456"/>
      <c r="AW789" s="456"/>
      <c r="AX789" s="457"/>
    </row>
    <row r="790" spans="1:51" ht="24.75" customHeight="1" x14ac:dyDescent="0.15">
      <c r="A790" s="556"/>
      <c r="B790" s="763"/>
      <c r="C790" s="763"/>
      <c r="D790" s="763"/>
      <c r="E790" s="763"/>
      <c r="F790" s="764"/>
      <c r="G790" s="351" t="s">
        <v>787</v>
      </c>
      <c r="H790" s="352"/>
      <c r="I790" s="352"/>
      <c r="J790" s="352"/>
      <c r="K790" s="353"/>
      <c r="L790" s="401" t="s">
        <v>791</v>
      </c>
      <c r="M790" s="402"/>
      <c r="N790" s="402"/>
      <c r="O790" s="402"/>
      <c r="P790" s="402"/>
      <c r="Q790" s="402"/>
      <c r="R790" s="402"/>
      <c r="S790" s="402"/>
      <c r="T790" s="402"/>
      <c r="U790" s="402"/>
      <c r="V790" s="402"/>
      <c r="W790" s="402"/>
      <c r="X790" s="403"/>
      <c r="Y790" s="398">
        <v>51.4</v>
      </c>
      <c r="Z790" s="399"/>
      <c r="AA790" s="399"/>
      <c r="AB790" s="405"/>
      <c r="AC790" s="351" t="s">
        <v>795</v>
      </c>
      <c r="AD790" s="352"/>
      <c r="AE790" s="352"/>
      <c r="AF790" s="352"/>
      <c r="AG790" s="353"/>
      <c r="AH790" s="401" t="s">
        <v>801</v>
      </c>
      <c r="AI790" s="402"/>
      <c r="AJ790" s="402"/>
      <c r="AK790" s="402"/>
      <c r="AL790" s="402"/>
      <c r="AM790" s="402"/>
      <c r="AN790" s="402"/>
      <c r="AO790" s="402"/>
      <c r="AP790" s="402"/>
      <c r="AQ790" s="402"/>
      <c r="AR790" s="402"/>
      <c r="AS790" s="402"/>
      <c r="AT790" s="403"/>
      <c r="AU790" s="398">
        <v>2.2999999999999998</v>
      </c>
      <c r="AV790" s="399"/>
      <c r="AW790" s="399"/>
      <c r="AX790" s="400"/>
    </row>
    <row r="791" spans="1:51" ht="24.75" customHeight="1" x14ac:dyDescent="0.15">
      <c r="A791" s="556"/>
      <c r="B791" s="763"/>
      <c r="C791" s="763"/>
      <c r="D791" s="763"/>
      <c r="E791" s="763"/>
      <c r="F791" s="764"/>
      <c r="G791" s="351" t="s">
        <v>788</v>
      </c>
      <c r="H791" s="352"/>
      <c r="I791" s="352"/>
      <c r="J791" s="352"/>
      <c r="K791" s="353"/>
      <c r="L791" s="401" t="s">
        <v>790</v>
      </c>
      <c r="M791" s="402"/>
      <c r="N791" s="402"/>
      <c r="O791" s="402"/>
      <c r="P791" s="402"/>
      <c r="Q791" s="402"/>
      <c r="R791" s="402"/>
      <c r="S791" s="402"/>
      <c r="T791" s="402"/>
      <c r="U791" s="402"/>
      <c r="V791" s="402"/>
      <c r="W791" s="402"/>
      <c r="X791" s="403"/>
      <c r="Y791" s="398">
        <v>20</v>
      </c>
      <c r="Z791" s="399"/>
      <c r="AA791" s="399"/>
      <c r="AB791" s="405"/>
      <c r="AC791" s="351" t="s">
        <v>796</v>
      </c>
      <c r="AD791" s="352"/>
      <c r="AE791" s="352"/>
      <c r="AF791" s="352"/>
      <c r="AG791" s="353"/>
      <c r="AH791" s="401" t="s">
        <v>800</v>
      </c>
      <c r="AI791" s="402"/>
      <c r="AJ791" s="402"/>
      <c r="AK791" s="402"/>
      <c r="AL791" s="402"/>
      <c r="AM791" s="402"/>
      <c r="AN791" s="402"/>
      <c r="AO791" s="402"/>
      <c r="AP791" s="402"/>
      <c r="AQ791" s="402"/>
      <c r="AR791" s="402"/>
      <c r="AS791" s="402"/>
      <c r="AT791" s="403"/>
      <c r="AU791" s="398">
        <v>0.4</v>
      </c>
      <c r="AV791" s="399"/>
      <c r="AW791" s="399"/>
      <c r="AX791" s="400"/>
    </row>
    <row r="792" spans="1:51" ht="24.75" customHeight="1" x14ac:dyDescent="0.15">
      <c r="A792" s="556"/>
      <c r="B792" s="763"/>
      <c r="C792" s="763"/>
      <c r="D792" s="763"/>
      <c r="E792" s="763"/>
      <c r="F792" s="764"/>
      <c r="G792" s="351" t="s">
        <v>789</v>
      </c>
      <c r="H792" s="352"/>
      <c r="I792" s="352"/>
      <c r="J792" s="352"/>
      <c r="K792" s="353"/>
      <c r="L792" s="401" t="s">
        <v>793</v>
      </c>
      <c r="M792" s="402"/>
      <c r="N792" s="402"/>
      <c r="O792" s="402"/>
      <c r="P792" s="402"/>
      <c r="Q792" s="402"/>
      <c r="R792" s="402"/>
      <c r="S792" s="402"/>
      <c r="T792" s="402"/>
      <c r="U792" s="402"/>
      <c r="V792" s="402"/>
      <c r="W792" s="402"/>
      <c r="X792" s="403"/>
      <c r="Y792" s="398">
        <v>1</v>
      </c>
      <c r="Z792" s="399"/>
      <c r="AA792" s="399"/>
      <c r="AB792" s="405"/>
      <c r="AC792" s="351" t="s">
        <v>798</v>
      </c>
      <c r="AD792" s="352"/>
      <c r="AE792" s="352"/>
      <c r="AF792" s="352"/>
      <c r="AG792" s="353"/>
      <c r="AH792" s="401" t="s">
        <v>799</v>
      </c>
      <c r="AI792" s="402"/>
      <c r="AJ792" s="402"/>
      <c r="AK792" s="402"/>
      <c r="AL792" s="402"/>
      <c r="AM792" s="402"/>
      <c r="AN792" s="402"/>
      <c r="AO792" s="402"/>
      <c r="AP792" s="402"/>
      <c r="AQ792" s="402"/>
      <c r="AR792" s="402"/>
      <c r="AS792" s="402"/>
      <c r="AT792" s="403"/>
      <c r="AU792" s="398">
        <v>8.3000000000000007</v>
      </c>
      <c r="AV792" s="399"/>
      <c r="AW792" s="399"/>
      <c r="AX792" s="400"/>
    </row>
    <row r="793" spans="1:51" ht="24.75" hidden="1" customHeight="1" x14ac:dyDescent="0.15">
      <c r="A793" s="556"/>
      <c r="B793" s="763"/>
      <c r="C793" s="763"/>
      <c r="D793" s="763"/>
      <c r="E793" s="763"/>
      <c r="F793" s="764"/>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6"/>
      <c r="B794" s="763"/>
      <c r="C794" s="763"/>
      <c r="D794" s="763"/>
      <c r="E794" s="763"/>
      <c r="F794" s="764"/>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6"/>
      <c r="B795" s="763"/>
      <c r="C795" s="763"/>
      <c r="D795" s="763"/>
      <c r="E795" s="763"/>
      <c r="F795" s="764"/>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6"/>
      <c r="B796" s="763"/>
      <c r="C796" s="763"/>
      <c r="D796" s="763"/>
      <c r="E796" s="763"/>
      <c r="F796" s="764"/>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6"/>
      <c r="B797" s="763"/>
      <c r="C797" s="763"/>
      <c r="D797" s="763"/>
      <c r="E797" s="763"/>
      <c r="F797" s="76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6"/>
      <c r="B798" s="763"/>
      <c r="C798" s="763"/>
      <c r="D798" s="763"/>
      <c r="E798" s="763"/>
      <c r="F798" s="76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33" customHeight="1" thickBot="1" x14ac:dyDescent="0.2">
      <c r="A799" s="556"/>
      <c r="B799" s="763"/>
      <c r="C799" s="763"/>
      <c r="D799" s="763"/>
      <c r="E799" s="763"/>
      <c r="F799" s="764"/>
      <c r="G799" s="409" t="s">
        <v>20</v>
      </c>
      <c r="H799" s="410"/>
      <c r="I799" s="410"/>
      <c r="J799" s="410"/>
      <c r="K799" s="410"/>
      <c r="L799" s="411"/>
      <c r="M799" s="412"/>
      <c r="N799" s="412"/>
      <c r="O799" s="412"/>
      <c r="P799" s="412"/>
      <c r="Q799" s="412"/>
      <c r="R799" s="412"/>
      <c r="S799" s="412"/>
      <c r="T799" s="412"/>
      <c r="U799" s="412"/>
      <c r="V799" s="412"/>
      <c r="W799" s="412"/>
      <c r="X799" s="413"/>
      <c r="Y799" s="414">
        <f>SUM(Y789:AB798)</f>
        <v>82.4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52.3</v>
      </c>
      <c r="AV799" s="415"/>
      <c r="AW799" s="415"/>
      <c r="AX799" s="417"/>
    </row>
    <row r="800" spans="1:51" ht="33" customHeight="1" x14ac:dyDescent="0.15">
      <c r="A800" s="556"/>
      <c r="B800" s="763"/>
      <c r="C800" s="763"/>
      <c r="D800" s="763"/>
      <c r="E800" s="763"/>
      <c r="F800" s="764"/>
      <c r="G800" s="439" t="s">
        <v>802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803</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33"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33.75" customHeight="1" x14ac:dyDescent="0.15">
      <c r="A802" s="556"/>
      <c r="B802" s="763"/>
      <c r="C802" s="763"/>
      <c r="D802" s="763"/>
      <c r="E802" s="763"/>
      <c r="F802" s="764"/>
      <c r="G802" s="449" t="s">
        <v>787</v>
      </c>
      <c r="H802" s="450"/>
      <c r="I802" s="450"/>
      <c r="J802" s="450"/>
      <c r="K802" s="451"/>
      <c r="L802" s="452" t="s">
        <v>807</v>
      </c>
      <c r="M802" s="453"/>
      <c r="N802" s="453"/>
      <c r="O802" s="453"/>
      <c r="P802" s="453"/>
      <c r="Q802" s="453"/>
      <c r="R802" s="453"/>
      <c r="S802" s="453"/>
      <c r="T802" s="453"/>
      <c r="U802" s="453"/>
      <c r="V802" s="453"/>
      <c r="W802" s="453"/>
      <c r="X802" s="454"/>
      <c r="Y802" s="455">
        <v>7.1</v>
      </c>
      <c r="Z802" s="456"/>
      <c r="AA802" s="456"/>
      <c r="AB802" s="557"/>
      <c r="AC802" s="449" t="s">
        <v>806</v>
      </c>
      <c r="AD802" s="450"/>
      <c r="AE802" s="450"/>
      <c r="AF802" s="450"/>
      <c r="AG802" s="451"/>
      <c r="AH802" s="452" t="s">
        <v>807</v>
      </c>
      <c r="AI802" s="453"/>
      <c r="AJ802" s="453"/>
      <c r="AK802" s="453"/>
      <c r="AL802" s="453"/>
      <c r="AM802" s="453"/>
      <c r="AN802" s="453"/>
      <c r="AO802" s="453"/>
      <c r="AP802" s="453"/>
      <c r="AQ802" s="453"/>
      <c r="AR802" s="453"/>
      <c r="AS802" s="453"/>
      <c r="AT802" s="454"/>
      <c r="AU802" s="455">
        <v>7.1</v>
      </c>
      <c r="AV802" s="456"/>
      <c r="AW802" s="456"/>
      <c r="AX802" s="457"/>
      <c r="AY802">
        <f t="shared" ref="AY802:AY812" si="115">$AY$800</f>
        <v>2</v>
      </c>
    </row>
    <row r="803" spans="1:51" ht="33" hidden="1" customHeight="1" x14ac:dyDescent="0.15">
      <c r="A803" s="556"/>
      <c r="B803" s="763"/>
      <c r="C803" s="763"/>
      <c r="D803" s="763"/>
      <c r="E803" s="763"/>
      <c r="F803" s="764"/>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33" hidden="1" customHeight="1" x14ac:dyDescent="0.15">
      <c r="A804" s="556"/>
      <c r="B804" s="763"/>
      <c r="C804" s="763"/>
      <c r="D804" s="763"/>
      <c r="E804" s="763"/>
      <c r="F804" s="764"/>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33" hidden="1" customHeight="1" x14ac:dyDescent="0.15">
      <c r="A805" s="556"/>
      <c r="B805" s="763"/>
      <c r="C805" s="763"/>
      <c r="D805" s="763"/>
      <c r="E805" s="763"/>
      <c r="F805" s="764"/>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33" hidden="1" customHeight="1" x14ac:dyDescent="0.15">
      <c r="A806" s="556"/>
      <c r="B806" s="763"/>
      <c r="C806" s="763"/>
      <c r="D806" s="763"/>
      <c r="E806" s="763"/>
      <c r="F806" s="76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33" hidden="1" customHeight="1" x14ac:dyDescent="0.15">
      <c r="A807" s="556"/>
      <c r="B807" s="763"/>
      <c r="C807" s="763"/>
      <c r="D807" s="763"/>
      <c r="E807" s="763"/>
      <c r="F807" s="76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33" hidden="1" customHeight="1" x14ac:dyDescent="0.15">
      <c r="A808" s="556"/>
      <c r="B808" s="763"/>
      <c r="C808" s="763"/>
      <c r="D808" s="763"/>
      <c r="E808" s="763"/>
      <c r="F808" s="76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33" hidden="1" customHeight="1" x14ac:dyDescent="0.15">
      <c r="A809" s="556"/>
      <c r="B809" s="763"/>
      <c r="C809" s="763"/>
      <c r="D809" s="763"/>
      <c r="E809" s="763"/>
      <c r="F809" s="76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33" hidden="1" customHeight="1" x14ac:dyDescent="0.15">
      <c r="A810" s="556"/>
      <c r="B810" s="763"/>
      <c r="C810" s="763"/>
      <c r="D810" s="763"/>
      <c r="E810" s="763"/>
      <c r="F810" s="76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33" hidden="1" customHeight="1" x14ac:dyDescent="0.15">
      <c r="A811" s="556"/>
      <c r="B811" s="763"/>
      <c r="C811" s="763"/>
      <c r="D811" s="763"/>
      <c r="E811" s="763"/>
      <c r="F811" s="76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33" customHeight="1" thickBot="1" x14ac:dyDescent="0.2">
      <c r="A812" s="556"/>
      <c r="B812" s="763"/>
      <c r="C812" s="763"/>
      <c r="D812" s="763"/>
      <c r="E812" s="763"/>
      <c r="F812" s="764"/>
      <c r="G812" s="409" t="s">
        <v>20</v>
      </c>
      <c r="H812" s="410"/>
      <c r="I812" s="410"/>
      <c r="J812" s="410"/>
      <c r="K812" s="410"/>
      <c r="L812" s="411"/>
      <c r="M812" s="412"/>
      <c r="N812" s="412"/>
      <c r="O812" s="412"/>
      <c r="P812" s="412"/>
      <c r="Q812" s="412"/>
      <c r="R812" s="412"/>
      <c r="S812" s="412"/>
      <c r="T812" s="412"/>
      <c r="U812" s="412"/>
      <c r="V812" s="412"/>
      <c r="W812" s="412"/>
      <c r="X812" s="413"/>
      <c r="Y812" s="414">
        <f>SUM(Y802:AB811)</f>
        <v>7.1</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7.1</v>
      </c>
      <c r="AV812" s="415"/>
      <c r="AW812" s="415"/>
      <c r="AX812" s="417"/>
      <c r="AY812">
        <f t="shared" si="115"/>
        <v>2</v>
      </c>
    </row>
    <row r="813" spans="1:51" ht="33" customHeight="1" x14ac:dyDescent="0.15">
      <c r="A813" s="556"/>
      <c r="B813" s="763"/>
      <c r="C813" s="763"/>
      <c r="D813" s="763"/>
      <c r="E813" s="763"/>
      <c r="F813" s="764"/>
      <c r="G813" s="439" t="s">
        <v>804</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805</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2</v>
      </c>
    </row>
    <row r="814" spans="1:51" ht="33"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2</v>
      </c>
    </row>
    <row r="815" spans="1:51" ht="33" customHeight="1" x14ac:dyDescent="0.15">
      <c r="A815" s="556"/>
      <c r="B815" s="763"/>
      <c r="C815" s="763"/>
      <c r="D815" s="763"/>
      <c r="E815" s="763"/>
      <c r="F815" s="764"/>
      <c r="G815" s="449" t="s">
        <v>808</v>
      </c>
      <c r="H815" s="450"/>
      <c r="I815" s="450"/>
      <c r="J815" s="450"/>
      <c r="K815" s="451"/>
      <c r="L815" s="452" t="s">
        <v>811</v>
      </c>
      <c r="M815" s="453"/>
      <c r="N815" s="453"/>
      <c r="O815" s="453"/>
      <c r="P815" s="453"/>
      <c r="Q815" s="453"/>
      <c r="R815" s="453"/>
      <c r="S815" s="453"/>
      <c r="T815" s="453"/>
      <c r="U815" s="453"/>
      <c r="V815" s="453"/>
      <c r="W815" s="453"/>
      <c r="X815" s="454"/>
      <c r="Y815" s="455">
        <v>6.7</v>
      </c>
      <c r="Z815" s="456"/>
      <c r="AA815" s="456"/>
      <c r="AB815" s="557"/>
      <c r="AC815" s="449" t="s">
        <v>808</v>
      </c>
      <c r="AD815" s="450"/>
      <c r="AE815" s="450"/>
      <c r="AF815" s="450"/>
      <c r="AG815" s="451"/>
      <c r="AH815" s="452" t="s">
        <v>811</v>
      </c>
      <c r="AI815" s="453"/>
      <c r="AJ815" s="453"/>
      <c r="AK815" s="453"/>
      <c r="AL815" s="453"/>
      <c r="AM815" s="453"/>
      <c r="AN815" s="453"/>
      <c r="AO815" s="453"/>
      <c r="AP815" s="453"/>
      <c r="AQ815" s="453"/>
      <c r="AR815" s="453"/>
      <c r="AS815" s="453"/>
      <c r="AT815" s="454"/>
      <c r="AU815" s="455">
        <v>6.8</v>
      </c>
      <c r="AV815" s="456"/>
      <c r="AW815" s="456"/>
      <c r="AX815" s="457"/>
      <c r="AY815">
        <f t="shared" ref="AY815:AY825" si="116">$AY$813</f>
        <v>2</v>
      </c>
    </row>
    <row r="816" spans="1:51" ht="33" customHeight="1" x14ac:dyDescent="0.15">
      <c r="A816" s="556"/>
      <c r="B816" s="763"/>
      <c r="C816" s="763"/>
      <c r="D816" s="763"/>
      <c r="E816" s="763"/>
      <c r="F816" s="764"/>
      <c r="G816" s="351" t="s">
        <v>809</v>
      </c>
      <c r="H816" s="352"/>
      <c r="I816" s="352"/>
      <c r="J816" s="352"/>
      <c r="K816" s="353"/>
      <c r="L816" s="401" t="s">
        <v>812</v>
      </c>
      <c r="M816" s="402"/>
      <c r="N816" s="402"/>
      <c r="O816" s="402"/>
      <c r="P816" s="402"/>
      <c r="Q816" s="402"/>
      <c r="R816" s="402"/>
      <c r="S816" s="402"/>
      <c r="T816" s="402"/>
      <c r="U816" s="402"/>
      <c r="V816" s="402"/>
      <c r="W816" s="402"/>
      <c r="X816" s="403"/>
      <c r="Y816" s="398">
        <v>0.2</v>
      </c>
      <c r="Z816" s="399"/>
      <c r="AA816" s="399"/>
      <c r="AB816" s="405"/>
      <c r="AC816" s="351" t="s">
        <v>809</v>
      </c>
      <c r="AD816" s="352"/>
      <c r="AE816" s="352"/>
      <c r="AF816" s="352"/>
      <c r="AG816" s="353"/>
      <c r="AH816" s="401" t="s">
        <v>812</v>
      </c>
      <c r="AI816" s="402"/>
      <c r="AJ816" s="402"/>
      <c r="AK816" s="402"/>
      <c r="AL816" s="402"/>
      <c r="AM816" s="402"/>
      <c r="AN816" s="402"/>
      <c r="AO816" s="402"/>
      <c r="AP816" s="402"/>
      <c r="AQ816" s="402"/>
      <c r="AR816" s="402"/>
      <c r="AS816" s="402"/>
      <c r="AT816" s="403"/>
      <c r="AU816" s="398">
        <v>0.2</v>
      </c>
      <c r="AV816" s="399"/>
      <c r="AW816" s="399"/>
      <c r="AX816" s="400"/>
      <c r="AY816">
        <f t="shared" si="116"/>
        <v>2</v>
      </c>
    </row>
    <row r="817" spans="1:51" ht="33" customHeight="1" x14ac:dyDescent="0.15">
      <c r="A817" s="556"/>
      <c r="B817" s="763"/>
      <c r="C817" s="763"/>
      <c r="D817" s="763"/>
      <c r="E817" s="763"/>
      <c r="F817" s="764"/>
      <c r="G817" s="351" t="s">
        <v>810</v>
      </c>
      <c r="H817" s="352"/>
      <c r="I817" s="352"/>
      <c r="J817" s="352"/>
      <c r="K817" s="353"/>
      <c r="L817" s="401" t="s">
        <v>813</v>
      </c>
      <c r="M817" s="402"/>
      <c r="N817" s="402"/>
      <c r="O817" s="402"/>
      <c r="P817" s="402"/>
      <c r="Q817" s="402"/>
      <c r="R817" s="402"/>
      <c r="S817" s="402"/>
      <c r="T817" s="402"/>
      <c r="U817" s="402"/>
      <c r="V817" s="402"/>
      <c r="W817" s="402"/>
      <c r="X817" s="403"/>
      <c r="Y817" s="398">
        <v>0.1</v>
      </c>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33" hidden="1" customHeight="1" x14ac:dyDescent="0.15">
      <c r="A818" s="556"/>
      <c r="B818" s="763"/>
      <c r="C818" s="763"/>
      <c r="D818" s="763"/>
      <c r="E818" s="763"/>
      <c r="F818" s="76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33" hidden="1" customHeight="1" x14ac:dyDescent="0.15">
      <c r="A819" s="556"/>
      <c r="B819" s="763"/>
      <c r="C819" s="763"/>
      <c r="D819" s="763"/>
      <c r="E819" s="763"/>
      <c r="F819" s="76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33" hidden="1" customHeight="1" x14ac:dyDescent="0.15">
      <c r="A820" s="556"/>
      <c r="B820" s="763"/>
      <c r="C820" s="763"/>
      <c r="D820" s="763"/>
      <c r="E820" s="763"/>
      <c r="F820" s="76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33" hidden="1" customHeight="1" x14ac:dyDescent="0.15">
      <c r="A821" s="556"/>
      <c r="B821" s="763"/>
      <c r="C821" s="763"/>
      <c r="D821" s="763"/>
      <c r="E821" s="763"/>
      <c r="F821" s="76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33" hidden="1" customHeight="1" x14ac:dyDescent="0.15">
      <c r="A822" s="556"/>
      <c r="B822" s="763"/>
      <c r="C822" s="763"/>
      <c r="D822" s="763"/>
      <c r="E822" s="763"/>
      <c r="F822" s="76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33" hidden="1" customHeight="1" x14ac:dyDescent="0.15">
      <c r="A823" s="556"/>
      <c r="B823" s="763"/>
      <c r="C823" s="763"/>
      <c r="D823" s="763"/>
      <c r="E823" s="763"/>
      <c r="F823" s="76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33" hidden="1" customHeight="1" x14ac:dyDescent="0.15">
      <c r="A824" s="556"/>
      <c r="B824" s="763"/>
      <c r="C824" s="763"/>
      <c r="D824" s="763"/>
      <c r="E824" s="763"/>
      <c r="F824" s="76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33" customHeight="1" x14ac:dyDescent="0.15">
      <c r="A825" s="556"/>
      <c r="B825" s="763"/>
      <c r="C825" s="763"/>
      <c r="D825" s="763"/>
      <c r="E825" s="763"/>
      <c r="F825" s="764"/>
      <c r="G825" s="409" t="s">
        <v>20</v>
      </c>
      <c r="H825" s="410"/>
      <c r="I825" s="410"/>
      <c r="J825" s="410"/>
      <c r="K825" s="410"/>
      <c r="L825" s="411"/>
      <c r="M825" s="412"/>
      <c r="N825" s="412"/>
      <c r="O825" s="412"/>
      <c r="P825" s="412"/>
      <c r="Q825" s="412"/>
      <c r="R825" s="412"/>
      <c r="S825" s="412"/>
      <c r="T825" s="412"/>
      <c r="U825" s="412"/>
      <c r="V825" s="412"/>
      <c r="W825" s="412"/>
      <c r="X825" s="413"/>
      <c r="Y825" s="414">
        <f>SUM(Y815:AB824)</f>
        <v>7</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7</v>
      </c>
      <c r="AV825" s="415"/>
      <c r="AW825" s="415"/>
      <c r="AX825" s="417"/>
      <c r="AY825">
        <f t="shared" si="116"/>
        <v>2</v>
      </c>
    </row>
    <row r="826" spans="1:51" ht="33"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33"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33"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33" hidden="1" customHeight="1" x14ac:dyDescent="0.15">
      <c r="A829" s="556"/>
      <c r="B829" s="763"/>
      <c r="C829" s="763"/>
      <c r="D829" s="763"/>
      <c r="E829" s="763"/>
      <c r="F829" s="76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33" hidden="1" customHeight="1" x14ac:dyDescent="0.15">
      <c r="A830" s="556"/>
      <c r="B830" s="763"/>
      <c r="C830" s="763"/>
      <c r="D830" s="763"/>
      <c r="E830" s="763"/>
      <c r="F830" s="76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33" hidden="1" customHeight="1" x14ac:dyDescent="0.15">
      <c r="A831" s="556"/>
      <c r="B831" s="763"/>
      <c r="C831" s="763"/>
      <c r="D831" s="763"/>
      <c r="E831" s="763"/>
      <c r="F831" s="76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33" hidden="1" customHeight="1" x14ac:dyDescent="0.15">
      <c r="A832" s="556"/>
      <c r="B832" s="763"/>
      <c r="C832" s="763"/>
      <c r="D832" s="763"/>
      <c r="E832" s="763"/>
      <c r="F832" s="76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33" hidden="1" customHeight="1" x14ac:dyDescent="0.15">
      <c r="A833" s="556"/>
      <c r="B833" s="763"/>
      <c r="C833" s="763"/>
      <c r="D833" s="763"/>
      <c r="E833" s="763"/>
      <c r="F833" s="76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33" hidden="1" customHeight="1" x14ac:dyDescent="0.15">
      <c r="A834" s="556"/>
      <c r="B834" s="763"/>
      <c r="C834" s="763"/>
      <c r="D834" s="763"/>
      <c r="E834" s="763"/>
      <c r="F834" s="76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33" hidden="1" customHeight="1" x14ac:dyDescent="0.15">
      <c r="A835" s="556"/>
      <c r="B835" s="763"/>
      <c r="C835" s="763"/>
      <c r="D835" s="763"/>
      <c r="E835" s="763"/>
      <c r="F835" s="76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33" hidden="1" customHeight="1" x14ac:dyDescent="0.15">
      <c r="A836" s="556"/>
      <c r="B836" s="763"/>
      <c r="C836" s="763"/>
      <c r="D836" s="763"/>
      <c r="E836" s="763"/>
      <c r="F836" s="76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33" hidden="1" customHeight="1" x14ac:dyDescent="0.15">
      <c r="A837" s="556"/>
      <c r="B837" s="763"/>
      <c r="C837" s="763"/>
      <c r="D837" s="763"/>
      <c r="E837" s="763"/>
      <c r="F837" s="76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33" hidden="1" customHeight="1" x14ac:dyDescent="0.15">
      <c r="A838" s="556"/>
      <c r="B838" s="763"/>
      <c r="C838" s="763"/>
      <c r="D838" s="763"/>
      <c r="E838" s="763"/>
      <c r="F838" s="76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33"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340</v>
      </c>
      <c r="AM839" s="955"/>
      <c r="AN839" s="955"/>
      <c r="AO839" s="102" t="s">
        <v>338</v>
      </c>
      <c r="AP839" s="21"/>
      <c r="AQ839" s="21"/>
      <c r="AR839" s="21"/>
      <c r="AS839" s="21"/>
      <c r="AT839" s="21"/>
      <c r="AU839" s="21"/>
      <c r="AV839" s="21"/>
      <c r="AW839" s="21"/>
      <c r="AX839" s="22"/>
      <c r="AY839">
        <f>COUNTIF($AO$839,"☑")</f>
        <v>0</v>
      </c>
    </row>
    <row r="840" spans="1:51" ht="33"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334</v>
      </c>
      <c r="AD844" s="277"/>
      <c r="AE844" s="277"/>
      <c r="AF844" s="277"/>
      <c r="AG844" s="277"/>
      <c r="AH844" s="348" t="s">
        <v>364</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4">
        <v>1</v>
      </c>
      <c r="B845" s="404">
        <v>1</v>
      </c>
      <c r="C845" s="421" t="s">
        <v>771</v>
      </c>
      <c r="D845" s="418"/>
      <c r="E845" s="418"/>
      <c r="F845" s="418"/>
      <c r="G845" s="418"/>
      <c r="H845" s="418"/>
      <c r="I845" s="418"/>
      <c r="J845" s="419">
        <v>8000020130001</v>
      </c>
      <c r="K845" s="420"/>
      <c r="L845" s="420"/>
      <c r="M845" s="420"/>
      <c r="N845" s="420"/>
      <c r="O845" s="420"/>
      <c r="P845" s="317" t="s">
        <v>769</v>
      </c>
      <c r="Q845" s="317"/>
      <c r="R845" s="317"/>
      <c r="S845" s="317"/>
      <c r="T845" s="317"/>
      <c r="U845" s="317"/>
      <c r="V845" s="317"/>
      <c r="W845" s="317"/>
      <c r="X845" s="317"/>
      <c r="Y845" s="318">
        <v>82.4</v>
      </c>
      <c r="Z845" s="319"/>
      <c r="AA845" s="319"/>
      <c r="AB845" s="320"/>
      <c r="AC845" s="329" t="s">
        <v>770</v>
      </c>
      <c r="AD845" s="329"/>
      <c r="AE845" s="329"/>
      <c r="AF845" s="329"/>
      <c r="AG845" s="329"/>
      <c r="AH845" s="330" t="s">
        <v>403</v>
      </c>
      <c r="AI845" s="331"/>
      <c r="AJ845" s="331"/>
      <c r="AK845" s="331"/>
      <c r="AL845" s="326" t="s">
        <v>403</v>
      </c>
      <c r="AM845" s="327"/>
      <c r="AN845" s="327"/>
      <c r="AO845" s="328"/>
      <c r="AP845" s="321" t="s">
        <v>403</v>
      </c>
      <c r="AQ845" s="321"/>
      <c r="AR845" s="321"/>
      <c r="AS845" s="321"/>
      <c r="AT845" s="321"/>
      <c r="AU845" s="321"/>
      <c r="AV845" s="321"/>
      <c r="AW845" s="321"/>
      <c r="AX845" s="321"/>
    </row>
    <row r="846" spans="1:51" ht="30" customHeight="1" x14ac:dyDescent="0.15">
      <c r="A846" s="404">
        <v>2</v>
      </c>
      <c r="B846" s="404">
        <v>1</v>
      </c>
      <c r="C846" s="421" t="s">
        <v>772</v>
      </c>
      <c r="D846" s="418"/>
      <c r="E846" s="418"/>
      <c r="F846" s="418"/>
      <c r="G846" s="418"/>
      <c r="H846" s="418"/>
      <c r="I846" s="418"/>
      <c r="J846" s="419">
        <v>6000020271004</v>
      </c>
      <c r="K846" s="420"/>
      <c r="L846" s="420"/>
      <c r="M846" s="420"/>
      <c r="N846" s="420"/>
      <c r="O846" s="420"/>
      <c r="P846" s="317" t="s">
        <v>769</v>
      </c>
      <c r="Q846" s="317"/>
      <c r="R846" s="317"/>
      <c r="S846" s="317"/>
      <c r="T846" s="317"/>
      <c r="U846" s="317"/>
      <c r="V846" s="317"/>
      <c r="W846" s="317"/>
      <c r="X846" s="317"/>
      <c r="Y846" s="318">
        <v>19.3</v>
      </c>
      <c r="Z846" s="319"/>
      <c r="AA846" s="319"/>
      <c r="AB846" s="320"/>
      <c r="AC846" s="329" t="s">
        <v>770</v>
      </c>
      <c r="AD846" s="329"/>
      <c r="AE846" s="329"/>
      <c r="AF846" s="329"/>
      <c r="AG846" s="329"/>
      <c r="AH846" s="330" t="s">
        <v>403</v>
      </c>
      <c r="AI846" s="331"/>
      <c r="AJ846" s="331"/>
      <c r="AK846" s="331"/>
      <c r="AL846" s="326" t="s">
        <v>403</v>
      </c>
      <c r="AM846" s="327"/>
      <c r="AN846" s="327"/>
      <c r="AO846" s="328"/>
      <c r="AP846" s="321" t="s">
        <v>403</v>
      </c>
      <c r="AQ846" s="321"/>
      <c r="AR846" s="321"/>
      <c r="AS846" s="321"/>
      <c r="AT846" s="321"/>
      <c r="AU846" s="321"/>
      <c r="AV846" s="321"/>
      <c r="AW846" s="321"/>
      <c r="AX846" s="321"/>
      <c r="AY846">
        <f>COUNTA($C$846)</f>
        <v>1</v>
      </c>
    </row>
    <row r="847" spans="1:51" ht="30" customHeight="1" x14ac:dyDescent="0.15">
      <c r="A847" s="404">
        <v>3</v>
      </c>
      <c r="B847" s="404">
        <v>1</v>
      </c>
      <c r="C847" s="421" t="s">
        <v>773</v>
      </c>
      <c r="D847" s="418"/>
      <c r="E847" s="418"/>
      <c r="F847" s="418"/>
      <c r="G847" s="418"/>
      <c r="H847" s="418"/>
      <c r="I847" s="418"/>
      <c r="J847" s="419">
        <v>4000020270008</v>
      </c>
      <c r="K847" s="420"/>
      <c r="L847" s="420"/>
      <c r="M847" s="420"/>
      <c r="N847" s="420"/>
      <c r="O847" s="420"/>
      <c r="P847" s="422" t="s">
        <v>769</v>
      </c>
      <c r="Q847" s="317"/>
      <c r="R847" s="317"/>
      <c r="S847" s="317"/>
      <c r="T847" s="317"/>
      <c r="U847" s="317"/>
      <c r="V847" s="317"/>
      <c r="W847" s="317"/>
      <c r="X847" s="317"/>
      <c r="Y847" s="318">
        <v>18.7</v>
      </c>
      <c r="Z847" s="319"/>
      <c r="AA847" s="319"/>
      <c r="AB847" s="320"/>
      <c r="AC847" s="329" t="s">
        <v>770</v>
      </c>
      <c r="AD847" s="329"/>
      <c r="AE847" s="329"/>
      <c r="AF847" s="329"/>
      <c r="AG847" s="329"/>
      <c r="AH847" s="330" t="s">
        <v>403</v>
      </c>
      <c r="AI847" s="331"/>
      <c r="AJ847" s="331"/>
      <c r="AK847" s="331"/>
      <c r="AL847" s="326" t="s">
        <v>403</v>
      </c>
      <c r="AM847" s="327"/>
      <c r="AN847" s="327"/>
      <c r="AO847" s="328"/>
      <c r="AP847" s="321" t="s">
        <v>403</v>
      </c>
      <c r="AQ847" s="321"/>
      <c r="AR847" s="321"/>
      <c r="AS847" s="321"/>
      <c r="AT847" s="321"/>
      <c r="AU847" s="321"/>
      <c r="AV847" s="321"/>
      <c r="AW847" s="321"/>
      <c r="AX847" s="321"/>
      <c r="AY847">
        <f>COUNTA($C$847)</f>
        <v>1</v>
      </c>
    </row>
    <row r="848" spans="1:51" ht="30" customHeight="1" x14ac:dyDescent="0.15">
      <c r="A848" s="404">
        <v>4</v>
      </c>
      <c r="B848" s="404">
        <v>1</v>
      </c>
      <c r="C848" s="421" t="s">
        <v>774</v>
      </c>
      <c r="D848" s="418"/>
      <c r="E848" s="418"/>
      <c r="F848" s="418"/>
      <c r="G848" s="418"/>
      <c r="H848" s="418"/>
      <c r="I848" s="418"/>
      <c r="J848" s="419">
        <v>3000020231002</v>
      </c>
      <c r="K848" s="420"/>
      <c r="L848" s="420"/>
      <c r="M848" s="420"/>
      <c r="N848" s="420"/>
      <c r="O848" s="420"/>
      <c r="P848" s="422" t="s">
        <v>769</v>
      </c>
      <c r="Q848" s="317"/>
      <c r="R848" s="317"/>
      <c r="S848" s="317"/>
      <c r="T848" s="317"/>
      <c r="U848" s="317"/>
      <c r="V848" s="317"/>
      <c r="W848" s="317"/>
      <c r="X848" s="317"/>
      <c r="Y848" s="318">
        <v>11.3</v>
      </c>
      <c r="Z848" s="319"/>
      <c r="AA848" s="319"/>
      <c r="AB848" s="320"/>
      <c r="AC848" s="329" t="s">
        <v>770</v>
      </c>
      <c r="AD848" s="329"/>
      <c r="AE848" s="329"/>
      <c r="AF848" s="329"/>
      <c r="AG848" s="329"/>
      <c r="AH848" s="330" t="s">
        <v>403</v>
      </c>
      <c r="AI848" s="331"/>
      <c r="AJ848" s="331"/>
      <c r="AK848" s="331"/>
      <c r="AL848" s="326" t="s">
        <v>403</v>
      </c>
      <c r="AM848" s="327"/>
      <c r="AN848" s="327"/>
      <c r="AO848" s="328"/>
      <c r="AP848" s="321" t="s">
        <v>403</v>
      </c>
      <c r="AQ848" s="321"/>
      <c r="AR848" s="321"/>
      <c r="AS848" s="321"/>
      <c r="AT848" s="321"/>
      <c r="AU848" s="321"/>
      <c r="AV848" s="321"/>
      <c r="AW848" s="321"/>
      <c r="AX848" s="321"/>
      <c r="AY848">
        <f>COUNTA($C$848)</f>
        <v>1</v>
      </c>
    </row>
    <row r="849" spans="1:51" ht="30" customHeight="1" x14ac:dyDescent="0.15">
      <c r="A849" s="404">
        <v>5</v>
      </c>
      <c r="B849" s="404">
        <v>1</v>
      </c>
      <c r="C849" s="421" t="s">
        <v>775</v>
      </c>
      <c r="D849" s="418"/>
      <c r="E849" s="418"/>
      <c r="F849" s="418"/>
      <c r="G849" s="418"/>
      <c r="H849" s="418"/>
      <c r="I849" s="418"/>
      <c r="J849" s="419">
        <v>9000020281000</v>
      </c>
      <c r="K849" s="420"/>
      <c r="L849" s="420"/>
      <c r="M849" s="420"/>
      <c r="N849" s="420"/>
      <c r="O849" s="420"/>
      <c r="P849" s="317" t="s">
        <v>769</v>
      </c>
      <c r="Q849" s="317"/>
      <c r="R849" s="317"/>
      <c r="S849" s="317"/>
      <c r="T849" s="317"/>
      <c r="U849" s="317"/>
      <c r="V849" s="317"/>
      <c r="W849" s="317"/>
      <c r="X849" s="317"/>
      <c r="Y849" s="318">
        <v>8.4</v>
      </c>
      <c r="Z849" s="319"/>
      <c r="AA849" s="319"/>
      <c r="AB849" s="320"/>
      <c r="AC849" s="329" t="s">
        <v>770</v>
      </c>
      <c r="AD849" s="329"/>
      <c r="AE849" s="329"/>
      <c r="AF849" s="329"/>
      <c r="AG849" s="329"/>
      <c r="AH849" s="330" t="s">
        <v>403</v>
      </c>
      <c r="AI849" s="331"/>
      <c r="AJ849" s="331"/>
      <c r="AK849" s="331"/>
      <c r="AL849" s="326" t="s">
        <v>403</v>
      </c>
      <c r="AM849" s="327"/>
      <c r="AN849" s="327"/>
      <c r="AO849" s="328"/>
      <c r="AP849" s="321" t="s">
        <v>403</v>
      </c>
      <c r="AQ849" s="321"/>
      <c r="AR849" s="321"/>
      <c r="AS849" s="321"/>
      <c r="AT849" s="321"/>
      <c r="AU849" s="321"/>
      <c r="AV849" s="321"/>
      <c r="AW849" s="321"/>
      <c r="AX849" s="321"/>
      <c r="AY849">
        <f>COUNTA($C$849)</f>
        <v>1</v>
      </c>
    </row>
    <row r="850" spans="1:51" ht="30" customHeight="1" x14ac:dyDescent="0.15">
      <c r="A850" s="404">
        <v>6</v>
      </c>
      <c r="B850" s="404">
        <v>1</v>
      </c>
      <c r="C850" s="421" t="s">
        <v>776</v>
      </c>
      <c r="D850" s="418"/>
      <c r="E850" s="418"/>
      <c r="F850" s="418"/>
      <c r="G850" s="418"/>
      <c r="H850" s="418"/>
      <c r="I850" s="418"/>
      <c r="J850" s="419">
        <v>3000020141003</v>
      </c>
      <c r="K850" s="420"/>
      <c r="L850" s="420"/>
      <c r="M850" s="420"/>
      <c r="N850" s="420"/>
      <c r="O850" s="420"/>
      <c r="P850" s="317" t="s">
        <v>769</v>
      </c>
      <c r="Q850" s="317"/>
      <c r="R850" s="317"/>
      <c r="S850" s="317"/>
      <c r="T850" s="317"/>
      <c r="U850" s="317"/>
      <c r="V850" s="317"/>
      <c r="W850" s="317"/>
      <c r="X850" s="317"/>
      <c r="Y850" s="318">
        <v>7.6</v>
      </c>
      <c r="Z850" s="319"/>
      <c r="AA850" s="319"/>
      <c r="AB850" s="320"/>
      <c r="AC850" s="329" t="s">
        <v>770</v>
      </c>
      <c r="AD850" s="329"/>
      <c r="AE850" s="329"/>
      <c r="AF850" s="329"/>
      <c r="AG850" s="329"/>
      <c r="AH850" s="330" t="s">
        <v>403</v>
      </c>
      <c r="AI850" s="331"/>
      <c r="AJ850" s="331"/>
      <c r="AK850" s="331"/>
      <c r="AL850" s="326" t="s">
        <v>403</v>
      </c>
      <c r="AM850" s="327"/>
      <c r="AN850" s="327"/>
      <c r="AO850" s="328"/>
      <c r="AP850" s="321" t="s">
        <v>403</v>
      </c>
      <c r="AQ850" s="321"/>
      <c r="AR850" s="321"/>
      <c r="AS850" s="321"/>
      <c r="AT850" s="321"/>
      <c r="AU850" s="321"/>
      <c r="AV850" s="321"/>
      <c r="AW850" s="321"/>
      <c r="AX850" s="321"/>
      <c r="AY850">
        <f>COUNTA($C$850)</f>
        <v>1</v>
      </c>
    </row>
    <row r="851" spans="1:51" ht="30" customHeight="1" x14ac:dyDescent="0.15">
      <c r="A851" s="404">
        <v>7</v>
      </c>
      <c r="B851" s="404">
        <v>1</v>
      </c>
      <c r="C851" s="421" t="s">
        <v>777</v>
      </c>
      <c r="D851" s="418"/>
      <c r="E851" s="418"/>
      <c r="F851" s="418"/>
      <c r="G851" s="418"/>
      <c r="H851" s="418"/>
      <c r="I851" s="418"/>
      <c r="J851" s="419">
        <v>7000020141305</v>
      </c>
      <c r="K851" s="420"/>
      <c r="L851" s="420"/>
      <c r="M851" s="420"/>
      <c r="N851" s="420"/>
      <c r="O851" s="420"/>
      <c r="P851" s="317" t="s">
        <v>769</v>
      </c>
      <c r="Q851" s="317"/>
      <c r="R851" s="317"/>
      <c r="S851" s="317"/>
      <c r="T851" s="317"/>
      <c r="U851" s="317"/>
      <c r="V851" s="317"/>
      <c r="W851" s="317"/>
      <c r="X851" s="317"/>
      <c r="Y851" s="318">
        <v>7.4</v>
      </c>
      <c r="Z851" s="319"/>
      <c r="AA851" s="319"/>
      <c r="AB851" s="320"/>
      <c r="AC851" s="329" t="s">
        <v>770</v>
      </c>
      <c r="AD851" s="329"/>
      <c r="AE851" s="329"/>
      <c r="AF851" s="329"/>
      <c r="AG851" s="329"/>
      <c r="AH851" s="330" t="s">
        <v>403</v>
      </c>
      <c r="AI851" s="331"/>
      <c r="AJ851" s="331"/>
      <c r="AK851" s="331"/>
      <c r="AL851" s="326" t="s">
        <v>403</v>
      </c>
      <c r="AM851" s="327"/>
      <c r="AN851" s="327"/>
      <c r="AO851" s="328"/>
      <c r="AP851" s="321" t="s">
        <v>403</v>
      </c>
      <c r="AQ851" s="321"/>
      <c r="AR851" s="321"/>
      <c r="AS851" s="321"/>
      <c r="AT851" s="321"/>
      <c r="AU851" s="321"/>
      <c r="AV851" s="321"/>
      <c r="AW851" s="321"/>
      <c r="AX851" s="321"/>
      <c r="AY851">
        <f>COUNTA($C$851)</f>
        <v>1</v>
      </c>
    </row>
    <row r="852" spans="1:51" ht="30" customHeight="1" x14ac:dyDescent="0.15">
      <c r="A852" s="404">
        <v>8</v>
      </c>
      <c r="B852" s="404">
        <v>1</v>
      </c>
      <c r="C852" s="421" t="s">
        <v>778</v>
      </c>
      <c r="D852" s="418"/>
      <c r="E852" s="418"/>
      <c r="F852" s="418"/>
      <c r="G852" s="418"/>
      <c r="H852" s="418"/>
      <c r="I852" s="418"/>
      <c r="J852" s="419">
        <v>4000020120006</v>
      </c>
      <c r="K852" s="420"/>
      <c r="L852" s="420"/>
      <c r="M852" s="420"/>
      <c r="N852" s="420"/>
      <c r="O852" s="420"/>
      <c r="P852" s="317" t="s">
        <v>769</v>
      </c>
      <c r="Q852" s="317"/>
      <c r="R852" s="317"/>
      <c r="S852" s="317"/>
      <c r="T852" s="317"/>
      <c r="U852" s="317"/>
      <c r="V852" s="317"/>
      <c r="W852" s="317"/>
      <c r="X852" s="317"/>
      <c r="Y852" s="318">
        <v>6.4</v>
      </c>
      <c r="Z852" s="319"/>
      <c r="AA852" s="319"/>
      <c r="AB852" s="320"/>
      <c r="AC852" s="329" t="s">
        <v>770</v>
      </c>
      <c r="AD852" s="329"/>
      <c r="AE852" s="329"/>
      <c r="AF852" s="329"/>
      <c r="AG852" s="329"/>
      <c r="AH852" s="330" t="s">
        <v>403</v>
      </c>
      <c r="AI852" s="331"/>
      <c r="AJ852" s="331"/>
      <c r="AK852" s="331"/>
      <c r="AL852" s="326" t="s">
        <v>403</v>
      </c>
      <c r="AM852" s="327"/>
      <c r="AN852" s="327"/>
      <c r="AO852" s="328"/>
      <c r="AP852" s="321" t="s">
        <v>403</v>
      </c>
      <c r="AQ852" s="321"/>
      <c r="AR852" s="321"/>
      <c r="AS852" s="321"/>
      <c r="AT852" s="321"/>
      <c r="AU852" s="321"/>
      <c r="AV852" s="321"/>
      <c r="AW852" s="321"/>
      <c r="AX852" s="321"/>
      <c r="AY852">
        <f>COUNTA($C$852)</f>
        <v>1</v>
      </c>
    </row>
    <row r="853" spans="1:51" ht="30" customHeight="1" x14ac:dyDescent="0.15">
      <c r="A853" s="404">
        <v>9</v>
      </c>
      <c r="B853" s="404">
        <v>1</v>
      </c>
      <c r="C853" s="421" t="s">
        <v>779</v>
      </c>
      <c r="D853" s="418"/>
      <c r="E853" s="418"/>
      <c r="F853" s="418"/>
      <c r="G853" s="418"/>
      <c r="H853" s="418"/>
      <c r="I853" s="418"/>
      <c r="J853" s="419">
        <v>1000020110001</v>
      </c>
      <c r="K853" s="420"/>
      <c r="L853" s="420"/>
      <c r="M853" s="420"/>
      <c r="N853" s="420"/>
      <c r="O853" s="420"/>
      <c r="P853" s="317" t="s">
        <v>769</v>
      </c>
      <c r="Q853" s="317"/>
      <c r="R853" s="317"/>
      <c r="S853" s="317"/>
      <c r="T853" s="317"/>
      <c r="U853" s="317"/>
      <c r="V853" s="317"/>
      <c r="W853" s="317"/>
      <c r="X853" s="317"/>
      <c r="Y853" s="318">
        <v>5.4</v>
      </c>
      <c r="Z853" s="319"/>
      <c r="AA853" s="319"/>
      <c r="AB853" s="320"/>
      <c r="AC853" s="329" t="s">
        <v>770</v>
      </c>
      <c r="AD853" s="329"/>
      <c r="AE853" s="329"/>
      <c r="AF853" s="329"/>
      <c r="AG853" s="329"/>
      <c r="AH853" s="330" t="s">
        <v>403</v>
      </c>
      <c r="AI853" s="331"/>
      <c r="AJ853" s="331"/>
      <c r="AK853" s="331"/>
      <c r="AL853" s="326" t="s">
        <v>403</v>
      </c>
      <c r="AM853" s="327"/>
      <c r="AN853" s="327"/>
      <c r="AO853" s="328"/>
      <c r="AP853" s="321" t="s">
        <v>403</v>
      </c>
      <c r="AQ853" s="321"/>
      <c r="AR853" s="321"/>
      <c r="AS853" s="321"/>
      <c r="AT853" s="321"/>
      <c r="AU853" s="321"/>
      <c r="AV853" s="321"/>
      <c r="AW853" s="321"/>
      <c r="AX853" s="321"/>
      <c r="AY853">
        <f>COUNTA($C$853)</f>
        <v>1</v>
      </c>
    </row>
    <row r="854" spans="1:51" ht="30" customHeight="1" x14ac:dyDescent="0.15">
      <c r="A854" s="404">
        <v>10</v>
      </c>
      <c r="B854" s="404">
        <v>1</v>
      </c>
      <c r="C854" s="421" t="s">
        <v>780</v>
      </c>
      <c r="D854" s="418"/>
      <c r="E854" s="418"/>
      <c r="F854" s="418"/>
      <c r="G854" s="418"/>
      <c r="H854" s="418"/>
      <c r="I854" s="418"/>
      <c r="J854" s="419">
        <v>3000020401307</v>
      </c>
      <c r="K854" s="420"/>
      <c r="L854" s="420"/>
      <c r="M854" s="420"/>
      <c r="N854" s="420"/>
      <c r="O854" s="420"/>
      <c r="P854" s="317" t="s">
        <v>769</v>
      </c>
      <c r="Q854" s="317"/>
      <c r="R854" s="317"/>
      <c r="S854" s="317"/>
      <c r="T854" s="317"/>
      <c r="U854" s="317"/>
      <c r="V854" s="317"/>
      <c r="W854" s="317"/>
      <c r="X854" s="317"/>
      <c r="Y854" s="318">
        <v>5.4</v>
      </c>
      <c r="Z854" s="319"/>
      <c r="AA854" s="319"/>
      <c r="AB854" s="320"/>
      <c r="AC854" s="329" t="s">
        <v>770</v>
      </c>
      <c r="AD854" s="329"/>
      <c r="AE854" s="329"/>
      <c r="AF854" s="329"/>
      <c r="AG854" s="329"/>
      <c r="AH854" s="330" t="s">
        <v>403</v>
      </c>
      <c r="AI854" s="331"/>
      <c r="AJ854" s="331"/>
      <c r="AK854" s="331"/>
      <c r="AL854" s="326" t="s">
        <v>403</v>
      </c>
      <c r="AM854" s="327"/>
      <c r="AN854" s="327"/>
      <c r="AO854" s="328"/>
      <c r="AP854" s="321" t="s">
        <v>403</v>
      </c>
      <c r="AQ854" s="321"/>
      <c r="AR854" s="321"/>
      <c r="AS854" s="321"/>
      <c r="AT854" s="321"/>
      <c r="AU854" s="321"/>
      <c r="AV854" s="321"/>
      <c r="AW854" s="321"/>
      <c r="AX854" s="321"/>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334</v>
      </c>
      <c r="AD877" s="277"/>
      <c r="AE877" s="277"/>
      <c r="AF877" s="277"/>
      <c r="AG877" s="277"/>
      <c r="AH877" s="348" t="s">
        <v>364</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1</v>
      </c>
    </row>
    <row r="878" spans="1:51" ht="30" customHeight="1" x14ac:dyDescent="0.15">
      <c r="A878" s="404">
        <v>1</v>
      </c>
      <c r="B878" s="404">
        <v>1</v>
      </c>
      <c r="C878" s="421" t="s">
        <v>766</v>
      </c>
      <c r="D878" s="418"/>
      <c r="E878" s="418"/>
      <c r="F878" s="418"/>
      <c r="G878" s="418"/>
      <c r="H878" s="418"/>
      <c r="I878" s="418"/>
      <c r="J878" s="419">
        <v>3010005004538</v>
      </c>
      <c r="K878" s="420"/>
      <c r="L878" s="420"/>
      <c r="M878" s="420"/>
      <c r="N878" s="420"/>
      <c r="O878" s="420"/>
      <c r="P878" s="425" t="s">
        <v>769</v>
      </c>
      <c r="Q878" s="425"/>
      <c r="R878" s="425"/>
      <c r="S878" s="425"/>
      <c r="T878" s="425"/>
      <c r="U878" s="425"/>
      <c r="V878" s="425"/>
      <c r="W878" s="425"/>
      <c r="X878" s="425"/>
      <c r="Y878" s="318">
        <v>52.3</v>
      </c>
      <c r="Z878" s="319"/>
      <c r="AA878" s="319"/>
      <c r="AB878" s="320"/>
      <c r="AC878" s="426" t="s">
        <v>376</v>
      </c>
      <c r="AD878" s="427"/>
      <c r="AE878" s="427"/>
      <c r="AF878" s="427"/>
      <c r="AG878" s="427"/>
      <c r="AH878" s="330" t="s">
        <v>403</v>
      </c>
      <c r="AI878" s="331"/>
      <c r="AJ878" s="331"/>
      <c r="AK878" s="331"/>
      <c r="AL878" s="326" t="s">
        <v>403</v>
      </c>
      <c r="AM878" s="327"/>
      <c r="AN878" s="327"/>
      <c r="AO878" s="328"/>
      <c r="AP878" s="321" t="s">
        <v>403</v>
      </c>
      <c r="AQ878" s="321"/>
      <c r="AR878" s="321"/>
      <c r="AS878" s="321"/>
      <c r="AT878" s="321"/>
      <c r="AU878" s="321"/>
      <c r="AV878" s="321"/>
      <c r="AW878" s="321"/>
      <c r="AX878" s="321"/>
      <c r="AY878">
        <f t="shared" si="118"/>
        <v>1</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3"/>
      <c r="AE879" s="323"/>
      <c r="AF879" s="323"/>
      <c r="AG879" s="323"/>
      <c r="AH879" s="330"/>
      <c r="AI879" s="331"/>
      <c r="AJ879" s="331"/>
      <c r="AK879" s="33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30"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30"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30"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334</v>
      </c>
      <c r="AD910" s="277"/>
      <c r="AE910" s="277"/>
      <c r="AF910" s="277"/>
      <c r="AG910" s="277"/>
      <c r="AH910" s="348" t="s">
        <v>364</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1</v>
      </c>
    </row>
    <row r="911" spans="1:51" ht="30" customHeight="1" x14ac:dyDescent="0.15">
      <c r="A911" s="404">
        <v>1</v>
      </c>
      <c r="B911" s="404">
        <v>1</v>
      </c>
      <c r="C911" s="421" t="s">
        <v>782</v>
      </c>
      <c r="D911" s="418"/>
      <c r="E911" s="418"/>
      <c r="F911" s="418"/>
      <c r="G911" s="418"/>
      <c r="H911" s="418"/>
      <c r="I911" s="418"/>
      <c r="J911" s="419">
        <v>1000020230006</v>
      </c>
      <c r="K911" s="420"/>
      <c r="L911" s="420"/>
      <c r="M911" s="420"/>
      <c r="N911" s="420"/>
      <c r="O911" s="420"/>
      <c r="P911" s="422" t="s">
        <v>785</v>
      </c>
      <c r="Q911" s="317"/>
      <c r="R911" s="317"/>
      <c r="S911" s="317"/>
      <c r="T911" s="317"/>
      <c r="U911" s="317"/>
      <c r="V911" s="317"/>
      <c r="W911" s="317"/>
      <c r="X911" s="317"/>
      <c r="Y911" s="318">
        <v>7.1</v>
      </c>
      <c r="Z911" s="319"/>
      <c r="AA911" s="319"/>
      <c r="AB911" s="320"/>
      <c r="AC911" s="322" t="s">
        <v>770</v>
      </c>
      <c r="AD911" s="323"/>
      <c r="AE911" s="323"/>
      <c r="AF911" s="323"/>
      <c r="AG911" s="323"/>
      <c r="AH911" s="330" t="s">
        <v>786</v>
      </c>
      <c r="AI911" s="331"/>
      <c r="AJ911" s="331"/>
      <c r="AK911" s="331"/>
      <c r="AL911" s="326" t="s">
        <v>786</v>
      </c>
      <c r="AM911" s="327"/>
      <c r="AN911" s="327"/>
      <c r="AO911" s="328"/>
      <c r="AP911" s="321" t="s">
        <v>786</v>
      </c>
      <c r="AQ911" s="321"/>
      <c r="AR911" s="321"/>
      <c r="AS911" s="321"/>
      <c r="AT911" s="321"/>
      <c r="AU911" s="321"/>
      <c r="AV911" s="321"/>
      <c r="AW911" s="321"/>
      <c r="AX911" s="321"/>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3"/>
      <c r="AE912" s="323"/>
      <c r="AF912" s="323"/>
      <c r="AG912" s="323"/>
      <c r="AH912" s="330"/>
      <c r="AI912" s="331"/>
      <c r="AJ912" s="331"/>
      <c r="AK912" s="33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30"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30"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30"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334</v>
      </c>
      <c r="AD943" s="277"/>
      <c r="AE943" s="277"/>
      <c r="AF943" s="277"/>
      <c r="AG943" s="277"/>
      <c r="AH943" s="348" t="s">
        <v>364</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1</v>
      </c>
    </row>
    <row r="944" spans="1:51" ht="30" customHeight="1" x14ac:dyDescent="0.15">
      <c r="A944" s="404">
        <v>1</v>
      </c>
      <c r="B944" s="404">
        <v>1</v>
      </c>
      <c r="C944" s="421" t="s">
        <v>783</v>
      </c>
      <c r="D944" s="418"/>
      <c r="E944" s="418"/>
      <c r="F944" s="418"/>
      <c r="G944" s="418"/>
      <c r="H944" s="418"/>
      <c r="I944" s="418"/>
      <c r="J944" s="419">
        <v>6000020400009</v>
      </c>
      <c r="K944" s="420"/>
      <c r="L944" s="420"/>
      <c r="M944" s="420"/>
      <c r="N944" s="420"/>
      <c r="O944" s="420"/>
      <c r="P944" s="422" t="s">
        <v>785</v>
      </c>
      <c r="Q944" s="317"/>
      <c r="R944" s="317"/>
      <c r="S944" s="317"/>
      <c r="T944" s="317"/>
      <c r="U944" s="317"/>
      <c r="V944" s="317"/>
      <c r="W944" s="317"/>
      <c r="X944" s="317"/>
      <c r="Y944" s="318">
        <v>7.1</v>
      </c>
      <c r="Z944" s="319"/>
      <c r="AA944" s="319"/>
      <c r="AB944" s="320"/>
      <c r="AC944" s="322" t="s">
        <v>770</v>
      </c>
      <c r="AD944" s="323"/>
      <c r="AE944" s="323"/>
      <c r="AF944" s="323"/>
      <c r="AG944" s="323"/>
      <c r="AH944" s="330" t="s">
        <v>786</v>
      </c>
      <c r="AI944" s="331"/>
      <c r="AJ944" s="331"/>
      <c r="AK944" s="331"/>
      <c r="AL944" s="326" t="s">
        <v>786</v>
      </c>
      <c r="AM944" s="327"/>
      <c r="AN944" s="327"/>
      <c r="AO944" s="328"/>
      <c r="AP944" s="321" t="s">
        <v>786</v>
      </c>
      <c r="AQ944" s="321"/>
      <c r="AR944" s="321"/>
      <c r="AS944" s="321"/>
      <c r="AT944" s="321"/>
      <c r="AU944" s="321"/>
      <c r="AV944" s="321"/>
      <c r="AW944" s="321"/>
      <c r="AX944" s="321"/>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3"/>
      <c r="AE945" s="323"/>
      <c r="AF945" s="323"/>
      <c r="AG945" s="323"/>
      <c r="AH945" s="330"/>
      <c r="AI945" s="331"/>
      <c r="AJ945" s="331"/>
      <c r="AK945" s="33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30"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30"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30"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334</v>
      </c>
      <c r="AD976" s="277"/>
      <c r="AE976" s="277"/>
      <c r="AF976" s="277"/>
      <c r="AG976" s="277"/>
      <c r="AH976" s="348" t="s">
        <v>364</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1</v>
      </c>
    </row>
    <row r="977" spans="1:51" ht="30" customHeight="1" x14ac:dyDescent="0.15">
      <c r="A977" s="404">
        <v>1</v>
      </c>
      <c r="B977" s="404">
        <v>1</v>
      </c>
      <c r="C977" s="421" t="s">
        <v>781</v>
      </c>
      <c r="D977" s="418"/>
      <c r="E977" s="418"/>
      <c r="F977" s="418"/>
      <c r="G977" s="418"/>
      <c r="H977" s="418"/>
      <c r="I977" s="418"/>
      <c r="J977" s="419">
        <v>1013205001281</v>
      </c>
      <c r="K977" s="420"/>
      <c r="L977" s="420"/>
      <c r="M977" s="420"/>
      <c r="N977" s="420"/>
      <c r="O977" s="420"/>
      <c r="P977" s="422" t="s">
        <v>785</v>
      </c>
      <c r="Q977" s="317"/>
      <c r="R977" s="317"/>
      <c r="S977" s="317"/>
      <c r="T977" s="317"/>
      <c r="U977" s="317"/>
      <c r="V977" s="317"/>
      <c r="W977" s="317"/>
      <c r="X977" s="317"/>
      <c r="Y977" s="318">
        <v>7.1</v>
      </c>
      <c r="Z977" s="319"/>
      <c r="AA977" s="319"/>
      <c r="AB977" s="320"/>
      <c r="AC977" s="322" t="s">
        <v>376</v>
      </c>
      <c r="AD977" s="323"/>
      <c r="AE977" s="323"/>
      <c r="AF977" s="323"/>
      <c r="AG977" s="323"/>
      <c r="AH977" s="330" t="s">
        <v>786</v>
      </c>
      <c r="AI977" s="331"/>
      <c r="AJ977" s="331"/>
      <c r="AK977" s="331"/>
      <c r="AL977" s="326" t="s">
        <v>786</v>
      </c>
      <c r="AM977" s="327"/>
      <c r="AN977" s="327"/>
      <c r="AO977" s="328"/>
      <c r="AP977" s="321" t="s">
        <v>786</v>
      </c>
      <c r="AQ977" s="321"/>
      <c r="AR977" s="321"/>
      <c r="AS977" s="321"/>
      <c r="AT977" s="321"/>
      <c r="AU977" s="321"/>
      <c r="AV977" s="321"/>
      <c r="AW977" s="321"/>
      <c r="AX977" s="321"/>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330"/>
      <c r="AI978" s="331"/>
      <c r="AJ978" s="331"/>
      <c r="AK978" s="33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30"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30"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30"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334</v>
      </c>
      <c r="AD1009" s="277"/>
      <c r="AE1009" s="277"/>
      <c r="AF1009" s="277"/>
      <c r="AG1009" s="277"/>
      <c r="AH1009" s="348" t="s">
        <v>364</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1</v>
      </c>
    </row>
    <row r="1010" spans="1:51" ht="30" customHeight="1" x14ac:dyDescent="0.15">
      <c r="A1010" s="404">
        <v>1</v>
      </c>
      <c r="B1010" s="404">
        <v>1</v>
      </c>
      <c r="C1010" s="421" t="s">
        <v>784</v>
      </c>
      <c r="D1010" s="418"/>
      <c r="E1010" s="418"/>
      <c r="F1010" s="418"/>
      <c r="G1010" s="418"/>
      <c r="H1010" s="418"/>
      <c r="I1010" s="418"/>
      <c r="J1010" s="419">
        <v>1290005007762</v>
      </c>
      <c r="K1010" s="420"/>
      <c r="L1010" s="420"/>
      <c r="M1010" s="420"/>
      <c r="N1010" s="420"/>
      <c r="O1010" s="420"/>
      <c r="P1010" s="422" t="s">
        <v>785</v>
      </c>
      <c r="Q1010" s="317"/>
      <c r="R1010" s="317"/>
      <c r="S1010" s="317"/>
      <c r="T1010" s="317"/>
      <c r="U1010" s="317"/>
      <c r="V1010" s="317"/>
      <c r="W1010" s="317"/>
      <c r="X1010" s="317"/>
      <c r="Y1010" s="318">
        <v>7.1</v>
      </c>
      <c r="Z1010" s="319"/>
      <c r="AA1010" s="319"/>
      <c r="AB1010" s="320"/>
      <c r="AC1010" s="322" t="s">
        <v>376</v>
      </c>
      <c r="AD1010" s="323"/>
      <c r="AE1010" s="323"/>
      <c r="AF1010" s="323"/>
      <c r="AG1010" s="323"/>
      <c r="AH1010" s="330" t="s">
        <v>786</v>
      </c>
      <c r="AI1010" s="331"/>
      <c r="AJ1010" s="331"/>
      <c r="AK1010" s="331"/>
      <c r="AL1010" s="326" t="s">
        <v>786</v>
      </c>
      <c r="AM1010" s="327"/>
      <c r="AN1010" s="327"/>
      <c r="AO1010" s="328"/>
      <c r="AP1010" s="321" t="s">
        <v>786</v>
      </c>
      <c r="AQ1010" s="321"/>
      <c r="AR1010" s="321"/>
      <c r="AS1010" s="321"/>
      <c r="AT1010" s="321"/>
      <c r="AU1010" s="321"/>
      <c r="AV1010" s="321"/>
      <c r="AW1010" s="321"/>
      <c r="AX1010" s="321"/>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330"/>
      <c r="AI1011" s="331"/>
      <c r="AJ1011" s="331"/>
      <c r="AK1011" s="33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30"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30"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30"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334</v>
      </c>
      <c r="AD1042" s="277"/>
      <c r="AE1042" s="277"/>
      <c r="AF1042" s="277"/>
      <c r="AG1042" s="277"/>
      <c r="AH1042" s="348" t="s">
        <v>364</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3"/>
      <c r="AE1043" s="323"/>
      <c r="AF1043" s="323"/>
      <c r="AG1043" s="323"/>
      <c r="AH1043" s="330"/>
      <c r="AI1043" s="331"/>
      <c r="AJ1043" s="331"/>
      <c r="AK1043" s="33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3"/>
      <c r="AE1044" s="323"/>
      <c r="AF1044" s="323"/>
      <c r="AG1044" s="323"/>
      <c r="AH1044" s="330"/>
      <c r="AI1044" s="331"/>
      <c r="AJ1044" s="331"/>
      <c r="AK1044" s="33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30"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30"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30"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334</v>
      </c>
      <c r="AD1075" s="277"/>
      <c r="AE1075" s="277"/>
      <c r="AF1075" s="277"/>
      <c r="AG1075" s="277"/>
      <c r="AH1075" s="348" t="s">
        <v>364</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3"/>
      <c r="AE1076" s="323"/>
      <c r="AF1076" s="323"/>
      <c r="AG1076" s="323"/>
      <c r="AH1076" s="330"/>
      <c r="AI1076" s="331"/>
      <c r="AJ1076" s="331"/>
      <c r="AK1076" s="33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330"/>
      <c r="AI1077" s="331"/>
      <c r="AJ1077" s="331"/>
      <c r="AK1077" s="33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30" hidden="1" customHeight="1" x14ac:dyDescent="0.15">
      <c r="A1106" s="886" t="s">
        <v>325</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340</v>
      </c>
      <c r="AM1106" s="957"/>
      <c r="AN1106" s="957"/>
      <c r="AO1106" s="76"/>
      <c r="AP1106" s="66"/>
      <c r="AQ1106" s="66"/>
      <c r="AR1106" s="66"/>
      <c r="AS1106" s="66"/>
      <c r="AT1106" s="66"/>
      <c r="AU1106" s="66"/>
      <c r="AV1106" s="66"/>
      <c r="AW1106" s="66"/>
      <c r="AX1106" s="67"/>
      <c r="AY1106">
        <f>COUNTIF($AO$1106,"☑")</f>
        <v>0</v>
      </c>
    </row>
    <row r="1107" spans="1:51" ht="30"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30"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9"/>
      <c r="E1109" s="277" t="s">
        <v>262</v>
      </c>
      <c r="F1109" s="889"/>
      <c r="G1109" s="889"/>
      <c r="H1109" s="889"/>
      <c r="I1109" s="889"/>
      <c r="J1109" s="277" t="s">
        <v>297</v>
      </c>
      <c r="K1109" s="277"/>
      <c r="L1109" s="277"/>
      <c r="M1109" s="277"/>
      <c r="N1109" s="277"/>
      <c r="O1109" s="277"/>
      <c r="P1109" s="348" t="s">
        <v>27</v>
      </c>
      <c r="Q1109" s="348"/>
      <c r="R1109" s="348"/>
      <c r="S1109" s="348"/>
      <c r="T1109" s="348"/>
      <c r="U1109" s="348"/>
      <c r="V1109" s="348"/>
      <c r="W1109" s="348"/>
      <c r="X1109" s="348"/>
      <c r="Y1109" s="277" t="s">
        <v>299</v>
      </c>
      <c r="Z1109" s="889"/>
      <c r="AA1109" s="889"/>
      <c r="AB1109" s="889"/>
      <c r="AC1109" s="277" t="s">
        <v>245</v>
      </c>
      <c r="AD1109" s="277"/>
      <c r="AE1109" s="277"/>
      <c r="AF1109" s="277"/>
      <c r="AG1109" s="277"/>
      <c r="AH1109" s="348" t="s">
        <v>258</v>
      </c>
      <c r="AI1109" s="349"/>
      <c r="AJ1109" s="349"/>
      <c r="AK1109" s="349"/>
      <c r="AL1109" s="349" t="s">
        <v>21</v>
      </c>
      <c r="AM1109" s="349"/>
      <c r="AN1109" s="349"/>
      <c r="AO1109" s="892"/>
      <c r="AP1109" s="424" t="s">
        <v>326</v>
      </c>
      <c r="AQ1109" s="424"/>
      <c r="AR1109" s="424"/>
      <c r="AS1109" s="424"/>
      <c r="AT1109" s="424"/>
      <c r="AU1109" s="424"/>
      <c r="AV1109" s="424"/>
      <c r="AW1109" s="424"/>
      <c r="AX1109" s="424"/>
    </row>
    <row r="1110" spans="1:51" ht="30" customHeight="1" x14ac:dyDescent="0.15">
      <c r="A1110" s="404">
        <v>1</v>
      </c>
      <c r="B1110" s="404">
        <v>1</v>
      </c>
      <c r="C1110" s="891"/>
      <c r="D1110" s="891"/>
      <c r="E1110" s="262" t="s">
        <v>403</v>
      </c>
      <c r="F1110" s="890"/>
      <c r="G1110" s="890"/>
      <c r="H1110" s="890"/>
      <c r="I1110" s="890"/>
      <c r="J1110" s="419" t="s">
        <v>403</v>
      </c>
      <c r="K1110" s="420"/>
      <c r="L1110" s="420"/>
      <c r="M1110" s="420"/>
      <c r="N1110" s="420"/>
      <c r="O1110" s="420"/>
      <c r="P1110" s="893" t="s">
        <v>403</v>
      </c>
      <c r="Q1110" s="425"/>
      <c r="R1110" s="425"/>
      <c r="S1110" s="425"/>
      <c r="T1110" s="425"/>
      <c r="U1110" s="425"/>
      <c r="V1110" s="425"/>
      <c r="W1110" s="425"/>
      <c r="X1110" s="425"/>
      <c r="Y1110" s="318" t="s">
        <v>403</v>
      </c>
      <c r="Z1110" s="319"/>
      <c r="AA1110" s="319"/>
      <c r="AB1110" s="320"/>
      <c r="AC1110" s="329"/>
      <c r="AD1110" s="329"/>
      <c r="AE1110" s="329"/>
      <c r="AF1110" s="329"/>
      <c r="AG1110" s="329"/>
      <c r="AH1110" s="324" t="s">
        <v>403</v>
      </c>
      <c r="AI1110" s="325"/>
      <c r="AJ1110" s="325"/>
      <c r="AK1110" s="325"/>
      <c r="AL1110" s="326" t="s">
        <v>403</v>
      </c>
      <c r="AM1110" s="327"/>
      <c r="AN1110" s="327"/>
      <c r="AO1110" s="328"/>
      <c r="AP1110" s="321" t="s">
        <v>403</v>
      </c>
      <c r="AQ1110" s="321"/>
      <c r="AR1110" s="321"/>
      <c r="AS1110" s="321"/>
      <c r="AT1110" s="321"/>
      <c r="AU1110" s="321"/>
      <c r="AV1110" s="321"/>
      <c r="AW1110" s="321"/>
      <c r="AX1110" s="321"/>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4">
        <v>18</v>
      </c>
      <c r="B1127" s="404">
        <v>1</v>
      </c>
      <c r="C1127" s="891"/>
      <c r="D1127" s="891"/>
      <c r="E1127" s="262"/>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39">
      <formula>IF(RIGHT(TEXT(P14,"0.#"),1)=".",FALSE,TRUE)</formula>
    </cfRule>
    <cfRule type="expression" dxfId="2826" priority="14040">
      <formula>IF(RIGHT(TEXT(P14,"0.#"),1)=".",TRUE,FALSE)</formula>
    </cfRule>
  </conditionalFormatting>
  <conditionalFormatting sqref="AE32">
    <cfRule type="expression" dxfId="2825" priority="14029">
      <formula>IF(RIGHT(TEXT(AE32,"0.#"),1)=".",FALSE,TRUE)</formula>
    </cfRule>
    <cfRule type="expression" dxfId="2824" priority="14030">
      <formula>IF(RIGHT(TEXT(AE32,"0.#"),1)=".",TRUE,FALSE)</formula>
    </cfRule>
  </conditionalFormatting>
  <conditionalFormatting sqref="P18:AX18">
    <cfRule type="expression" dxfId="2823" priority="13915">
      <formula>IF(RIGHT(TEXT(P18,"0.#"),1)=".",FALSE,TRUE)</formula>
    </cfRule>
    <cfRule type="expression" dxfId="2822" priority="13916">
      <formula>IF(RIGHT(TEXT(P18,"0.#"),1)=".",TRUE,FALSE)</formula>
    </cfRule>
  </conditionalFormatting>
  <conditionalFormatting sqref="Y790">
    <cfRule type="expression" dxfId="2821" priority="13911">
      <formula>IF(RIGHT(TEXT(Y790,"0.#"),1)=".",FALSE,TRUE)</formula>
    </cfRule>
    <cfRule type="expression" dxfId="2820" priority="13912">
      <formula>IF(RIGHT(TEXT(Y790,"0.#"),1)=".",TRUE,FALSE)</formula>
    </cfRule>
  </conditionalFormatting>
  <conditionalFormatting sqref="Y799">
    <cfRule type="expression" dxfId="2819" priority="13907">
      <formula>IF(RIGHT(TEXT(Y799,"0.#"),1)=".",FALSE,TRUE)</formula>
    </cfRule>
    <cfRule type="expression" dxfId="2818" priority="13908">
      <formula>IF(RIGHT(TEXT(Y799,"0.#"),1)=".",TRUE,FALSE)</formula>
    </cfRule>
  </conditionalFormatting>
  <conditionalFormatting sqref="Y830:Y837 Y828 Y817:Y824 Y815 Y804:Y811 Y802">
    <cfRule type="expression" dxfId="2817" priority="13689">
      <formula>IF(RIGHT(TEXT(Y802,"0.#"),1)=".",FALSE,TRUE)</formula>
    </cfRule>
    <cfRule type="expression" dxfId="2816" priority="13690">
      <formula>IF(RIGHT(TEXT(Y802,"0.#"),1)=".",TRUE,FALSE)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91:Y798 Y789">
    <cfRule type="expression" dxfId="2809" priority="13713">
      <formula>IF(RIGHT(TEXT(Y789,"0.#"),1)=".",FALSE,TRUE)</formula>
    </cfRule>
    <cfRule type="expression" dxfId="2808" priority="13714">
      <formula>IF(RIGHT(TEXT(Y789,"0.#"),1)=".",TRUE,FALSE)</formula>
    </cfRule>
  </conditionalFormatting>
  <conditionalFormatting sqref="AU790">
    <cfRule type="expression" dxfId="2807" priority="13711">
      <formula>IF(RIGHT(TEXT(AU790,"0.#"),1)=".",FALSE,TRUE)</formula>
    </cfRule>
    <cfRule type="expression" dxfId="2806" priority="13712">
      <formula>IF(RIGHT(TEXT(AU790,"0.#"),1)=".",TRUE,FALSE)</formula>
    </cfRule>
  </conditionalFormatting>
  <conditionalFormatting sqref="AU799">
    <cfRule type="expression" dxfId="2805" priority="13709">
      <formula>IF(RIGHT(TEXT(AU799,"0.#"),1)=".",FALSE,TRUE)</formula>
    </cfRule>
    <cfRule type="expression" dxfId="2804" priority="13710">
      <formula>IF(RIGHT(TEXT(AU799,"0.#"),1)=".",TRUE,FALSE)</formula>
    </cfRule>
  </conditionalFormatting>
  <conditionalFormatting sqref="AU791:AU798 AU789">
    <cfRule type="expression" dxfId="2803" priority="13707">
      <formula>IF(RIGHT(TEXT(AU789,"0.#"),1)=".",FALSE,TRUE)</formula>
    </cfRule>
    <cfRule type="expression" dxfId="2802" priority="13708">
      <formula>IF(RIGHT(TEXT(AU789,"0.#"),1)=".",TRUE,FALSE)</formula>
    </cfRule>
  </conditionalFormatting>
  <conditionalFormatting sqref="Y829 Y816 Y803">
    <cfRule type="expression" dxfId="2801" priority="13693">
      <formula>IF(RIGHT(TEXT(Y803,"0.#"),1)=".",FALSE,TRUE)</formula>
    </cfRule>
    <cfRule type="expression" dxfId="2800" priority="13694">
      <formula>IF(RIGHT(TEXT(Y803,"0.#"),1)=".",TRUE,FALSE)</formula>
    </cfRule>
  </conditionalFormatting>
  <conditionalFormatting sqref="Y838 Y825 Y812">
    <cfRule type="expression" dxfId="2799" priority="13691">
      <formula>IF(RIGHT(TEXT(Y812,"0.#"),1)=".",FALSE,TRUE)</formula>
    </cfRule>
    <cfRule type="expression" dxfId="2798" priority="13692">
      <formula>IF(RIGHT(TEXT(Y812,"0.#"),1)=".",TRUE,FALSE)</formula>
    </cfRule>
  </conditionalFormatting>
  <conditionalFormatting sqref="AU829 AU816 AU803">
    <cfRule type="expression" dxfId="2797" priority="13687">
      <formula>IF(RIGHT(TEXT(AU803,"0.#"),1)=".",FALSE,TRUE)</formula>
    </cfRule>
    <cfRule type="expression" dxfId="2796" priority="13688">
      <formula>IF(RIGHT(TEXT(AU803,"0.#"),1)=".",TRUE,FALSE)</formula>
    </cfRule>
  </conditionalFormatting>
  <conditionalFormatting sqref="AU838 AU825 AU812">
    <cfRule type="expression" dxfId="2795" priority="13685">
      <formula>IF(RIGHT(TEXT(AU812,"0.#"),1)=".",FALSE,TRUE)</formula>
    </cfRule>
    <cfRule type="expression" dxfId="2794" priority="13686">
      <formula>IF(RIGHT(TEXT(AU812,"0.#"),1)=".",TRUE,FALSE)</formula>
    </cfRule>
  </conditionalFormatting>
  <conditionalFormatting sqref="AU830:AU837 AU828 AU817:AU824 AU815 AU804:AU811 AU802">
    <cfRule type="expression" dxfId="2793" priority="13683">
      <formula>IF(RIGHT(TEXT(AU802,"0.#"),1)=".",FALSE,TRUE)</formula>
    </cfRule>
    <cfRule type="expression" dxfId="2792" priority="13684">
      <formula>IF(RIGHT(TEXT(AU802,"0.#"),1)=".",TRUE,FALSE)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55:AO874">
    <cfRule type="expression" dxfId="2527" priority="6661">
      <formula>IF(AND(AL855&gt;=0, RIGHT(TEXT(AL855,"0.#"),1)&lt;&gt;"."),TRUE,FALSE)</formula>
    </cfRule>
    <cfRule type="expression" dxfId="2526" priority="6662">
      <formula>IF(AND(AL855&gt;=0, RIGHT(TEXT(AL855,"0.#"),1)="."),TRUE,FALSE)</formula>
    </cfRule>
    <cfRule type="expression" dxfId="2525" priority="6663">
      <formula>IF(AND(AL855&lt;0, RIGHT(TEXT(AL855,"0.#"),1)&lt;&gt;"."),TRUE,FALSE)</formula>
    </cfRule>
    <cfRule type="expression" dxfId="2524" priority="6664">
      <formula>IF(AND(AL855&lt;0, RIGHT(TEXT(AL855,"0.#"),1)="."),TRUE,FALSE)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1:AO1139">
    <cfRule type="expression" dxfId="2423" priority="2895">
      <formula>IF(AND(AL1111&gt;=0, RIGHT(TEXT(AL1111,"0.#"),1)&lt;&gt;"."),TRUE,FALSE)</formula>
    </cfRule>
    <cfRule type="expression" dxfId="2422" priority="2896">
      <formula>IF(AND(AL1111&gt;=0, RIGHT(TEXT(AL1111,"0.#"),1)="."),TRUE,FALSE)</formula>
    </cfRule>
    <cfRule type="expression" dxfId="2421" priority="2897">
      <formula>IF(AND(AL1111&lt;0, RIGHT(TEXT(AL1111,"0.#"),1)&lt;&gt;"."),TRUE,FALSE)</formula>
    </cfRule>
    <cfRule type="expression" dxfId="2420" priority="2898">
      <formula>IF(AND(AL1111&lt;0, RIGHT(TEXT(AL1111,"0.#"),1)="."),TRUE,FALSE)</formula>
    </cfRule>
  </conditionalFormatting>
  <conditionalFormatting sqref="Y1111:Y1139">
    <cfRule type="expression" dxfId="2419" priority="2893">
      <formula>IF(RIGHT(TEXT(Y1111,"0.#"),1)=".",FALSE,TRUE)</formula>
    </cfRule>
    <cfRule type="expression" dxfId="2418" priority="2894">
      <formula>IF(RIGHT(TEXT(Y1111,"0.#"),1)=".",TRUE,FALSE)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Y845:Y846">
    <cfRule type="expression" dxfId="2409" priority="2845">
      <formula>IF(RIGHT(TEXT(Y845,"0.#"),1)=".",FALSE,TRUE)</formula>
    </cfRule>
    <cfRule type="expression" dxfId="2408" priority="2846">
      <formula>IF(RIGHT(TEXT(Y845,"0.#"),1)=".",TRUE,FALSE)</formula>
    </cfRule>
  </conditionalFormatting>
  <conditionalFormatting sqref="AE492">
    <cfRule type="expression" dxfId="2407" priority="1633">
      <formula>IF(RIGHT(TEXT(AE492,"0.#"),1)=".",FALSE,TRUE)</formula>
    </cfRule>
    <cfRule type="expression" dxfId="2406" priority="1634">
      <formula>IF(RIGHT(TEXT(AE492,"0.#"),1)=".",TRUE,FALSE)</formula>
    </cfRule>
  </conditionalFormatting>
  <conditionalFormatting sqref="AE493">
    <cfRule type="expression" dxfId="2405" priority="1631">
      <formula>IF(RIGHT(TEXT(AE493,"0.#"),1)=".",FALSE,TRUE)</formula>
    </cfRule>
    <cfRule type="expression" dxfId="2404" priority="1632">
      <formula>IF(RIGHT(TEXT(AE493,"0.#"),1)=".",TRUE,FALSE)</formula>
    </cfRule>
  </conditionalFormatting>
  <conditionalFormatting sqref="AE494">
    <cfRule type="expression" dxfId="2403" priority="1629">
      <formula>IF(RIGHT(TEXT(AE494,"0.#"),1)=".",FALSE,TRUE)</formula>
    </cfRule>
    <cfRule type="expression" dxfId="2402" priority="1630">
      <formula>IF(RIGHT(TEXT(AE494,"0.#"),1)=".",TRUE,FALSE)</formula>
    </cfRule>
  </conditionalFormatting>
  <conditionalFormatting sqref="AQ493">
    <cfRule type="expression" dxfId="2401" priority="1609">
      <formula>IF(RIGHT(TEXT(AQ493,"0.#"),1)=".",FALSE,TRUE)</formula>
    </cfRule>
    <cfRule type="expression" dxfId="2400" priority="1610">
      <formula>IF(RIGHT(TEXT(AQ493,"0.#"),1)=".",TRUE,FALSE)</formula>
    </cfRule>
  </conditionalFormatting>
  <conditionalFormatting sqref="AQ494">
    <cfRule type="expression" dxfId="2399" priority="1607">
      <formula>IF(RIGHT(TEXT(AQ494,"0.#"),1)=".",FALSE,TRUE)</formula>
    </cfRule>
    <cfRule type="expression" dxfId="2398" priority="1608">
      <formula>IF(RIGHT(TEXT(AQ494,"0.#"),1)=".",TRUE,FALSE)</formula>
    </cfRule>
  </conditionalFormatting>
  <conditionalFormatting sqref="AQ492">
    <cfRule type="expression" dxfId="2397" priority="1605">
      <formula>IF(RIGHT(TEXT(AQ492,"0.#"),1)=".",FALSE,TRUE)</formula>
    </cfRule>
    <cfRule type="expression" dxfId="2396" priority="1606">
      <formula>IF(RIGHT(TEXT(AQ492,"0.#"),1)=".",TRUE,FALSE)</formula>
    </cfRule>
  </conditionalFormatting>
  <conditionalFormatting sqref="AU494">
    <cfRule type="expression" dxfId="2395" priority="1617">
      <formula>IF(RIGHT(TEXT(AU494,"0.#"),1)=".",FALSE,TRUE)</formula>
    </cfRule>
    <cfRule type="expression" dxfId="2394" priority="1618">
      <formula>IF(RIGHT(TEXT(AU494,"0.#"),1)=".",TRUE,FALSE)</formula>
    </cfRule>
  </conditionalFormatting>
  <conditionalFormatting sqref="AU492">
    <cfRule type="expression" dxfId="2393" priority="1621">
      <formula>IF(RIGHT(TEXT(AU492,"0.#"),1)=".",FALSE,TRUE)</formula>
    </cfRule>
    <cfRule type="expression" dxfId="2392" priority="1622">
      <formula>IF(RIGHT(TEXT(AU492,"0.#"),1)=".",TRUE,FALSE)</formula>
    </cfRule>
  </conditionalFormatting>
  <conditionalFormatting sqref="AU493">
    <cfRule type="expression" dxfId="2391" priority="1619">
      <formula>IF(RIGHT(TEXT(AU493,"0.#"),1)=".",FALSE,TRUE)</formula>
    </cfRule>
    <cfRule type="expression" dxfId="2390" priority="1620">
      <formula>IF(RIGHT(TEXT(AU493,"0.#"),1)=".",TRUE,FALSE)</formula>
    </cfRule>
  </conditionalFormatting>
  <conditionalFormatting sqref="AU583">
    <cfRule type="expression" dxfId="2389" priority="1137">
      <formula>IF(RIGHT(TEXT(AU583,"0.#"),1)=".",FALSE,TRUE)</formula>
    </cfRule>
    <cfRule type="expression" dxfId="2388" priority="1138">
      <formula>IF(RIGHT(TEXT(AU583,"0.#"),1)=".",TRUE,FALSE)</formula>
    </cfRule>
  </conditionalFormatting>
  <conditionalFormatting sqref="AU582">
    <cfRule type="expression" dxfId="2387" priority="1139">
      <formula>IF(RIGHT(TEXT(AU582,"0.#"),1)=".",FALSE,TRUE)</formula>
    </cfRule>
    <cfRule type="expression" dxfId="2386" priority="1140">
      <formula>IF(RIGHT(TEXT(AU582,"0.#"),1)=".",TRUE,FALSE)</formula>
    </cfRule>
  </conditionalFormatting>
  <conditionalFormatting sqref="AE499">
    <cfRule type="expression" dxfId="2385" priority="1599">
      <formula>IF(RIGHT(TEXT(AE499,"0.#"),1)=".",FALSE,TRUE)</formula>
    </cfRule>
    <cfRule type="expression" dxfId="2384" priority="1600">
      <formula>IF(RIGHT(TEXT(AE499,"0.#"),1)=".",TRUE,FALSE)</formula>
    </cfRule>
  </conditionalFormatting>
  <conditionalFormatting sqref="AE497">
    <cfRule type="expression" dxfId="2383" priority="1603">
      <formula>IF(RIGHT(TEXT(AE497,"0.#"),1)=".",FALSE,TRUE)</formula>
    </cfRule>
    <cfRule type="expression" dxfId="2382" priority="1604">
      <formula>IF(RIGHT(TEXT(AE497,"0.#"),1)=".",TRUE,FALSE)</formula>
    </cfRule>
  </conditionalFormatting>
  <conditionalFormatting sqref="AE498">
    <cfRule type="expression" dxfId="2381" priority="1601">
      <formula>IF(RIGHT(TEXT(AE498,"0.#"),1)=".",FALSE,TRUE)</formula>
    </cfRule>
    <cfRule type="expression" dxfId="2380" priority="1602">
      <formula>IF(RIGHT(TEXT(AE498,"0.#"),1)=".",TRUE,FALSE)</formula>
    </cfRule>
  </conditionalFormatting>
  <conditionalFormatting sqref="AU499">
    <cfRule type="expression" dxfId="2379" priority="1587">
      <formula>IF(RIGHT(TEXT(AU499,"0.#"),1)=".",FALSE,TRUE)</formula>
    </cfRule>
    <cfRule type="expression" dxfId="2378" priority="1588">
      <formula>IF(RIGHT(TEXT(AU499,"0.#"),1)=".",TRUE,FALSE)</formula>
    </cfRule>
  </conditionalFormatting>
  <conditionalFormatting sqref="AU497">
    <cfRule type="expression" dxfId="2377" priority="1591">
      <formula>IF(RIGHT(TEXT(AU497,"0.#"),1)=".",FALSE,TRUE)</formula>
    </cfRule>
    <cfRule type="expression" dxfId="2376" priority="1592">
      <formula>IF(RIGHT(TEXT(AU497,"0.#"),1)=".",TRUE,FALSE)</formula>
    </cfRule>
  </conditionalFormatting>
  <conditionalFormatting sqref="AU498">
    <cfRule type="expression" dxfId="2375" priority="1589">
      <formula>IF(RIGHT(TEXT(AU498,"0.#"),1)=".",FALSE,TRUE)</formula>
    </cfRule>
    <cfRule type="expression" dxfId="2374" priority="1590">
      <formula>IF(RIGHT(TEXT(AU498,"0.#"),1)=".",TRUE,FALSE)</formula>
    </cfRule>
  </conditionalFormatting>
  <conditionalFormatting sqref="AQ497">
    <cfRule type="expression" dxfId="2373" priority="1575">
      <formula>IF(RIGHT(TEXT(AQ497,"0.#"),1)=".",FALSE,TRUE)</formula>
    </cfRule>
    <cfRule type="expression" dxfId="2372" priority="1576">
      <formula>IF(RIGHT(TEXT(AQ497,"0.#"),1)=".",TRUE,FALSE)</formula>
    </cfRule>
  </conditionalFormatting>
  <conditionalFormatting sqref="AQ498">
    <cfRule type="expression" dxfId="2371" priority="1579">
      <formula>IF(RIGHT(TEXT(AQ498,"0.#"),1)=".",FALSE,TRUE)</formula>
    </cfRule>
    <cfRule type="expression" dxfId="2370" priority="1580">
      <formula>IF(RIGHT(TEXT(AQ498,"0.#"),1)=".",TRUE,FALSE)</formula>
    </cfRule>
  </conditionalFormatting>
  <conditionalFormatting sqref="AQ499">
    <cfRule type="expression" dxfId="2369" priority="1577">
      <formula>IF(RIGHT(TEXT(AQ499,"0.#"),1)=".",FALSE,TRUE)</formula>
    </cfRule>
    <cfRule type="expression" dxfId="2368" priority="1578">
      <formula>IF(RIGHT(TEXT(AQ499,"0.#"),1)=".",TRUE,FALSE)</formula>
    </cfRule>
  </conditionalFormatting>
  <conditionalFormatting sqref="AE504">
    <cfRule type="expression" dxfId="2367" priority="1569">
      <formula>IF(RIGHT(TEXT(AE504,"0.#"),1)=".",FALSE,TRUE)</formula>
    </cfRule>
    <cfRule type="expression" dxfId="2366" priority="1570">
      <formula>IF(RIGHT(TEXT(AE504,"0.#"),1)=".",TRUE,FALSE)</formula>
    </cfRule>
  </conditionalFormatting>
  <conditionalFormatting sqref="AE502">
    <cfRule type="expression" dxfId="2365" priority="1573">
      <formula>IF(RIGHT(TEXT(AE502,"0.#"),1)=".",FALSE,TRUE)</formula>
    </cfRule>
    <cfRule type="expression" dxfId="2364" priority="1574">
      <formula>IF(RIGHT(TEXT(AE502,"0.#"),1)=".",TRUE,FALSE)</formula>
    </cfRule>
  </conditionalFormatting>
  <conditionalFormatting sqref="AE503">
    <cfRule type="expression" dxfId="2363" priority="1571">
      <formula>IF(RIGHT(TEXT(AE503,"0.#"),1)=".",FALSE,TRUE)</formula>
    </cfRule>
    <cfRule type="expression" dxfId="2362" priority="1572">
      <formula>IF(RIGHT(TEXT(AE503,"0.#"),1)=".",TRUE,FALSE)</formula>
    </cfRule>
  </conditionalFormatting>
  <conditionalFormatting sqref="AU504">
    <cfRule type="expression" dxfId="2361" priority="1557">
      <formula>IF(RIGHT(TEXT(AU504,"0.#"),1)=".",FALSE,TRUE)</formula>
    </cfRule>
    <cfRule type="expression" dxfId="2360" priority="1558">
      <formula>IF(RIGHT(TEXT(AU504,"0.#"),1)=".",TRUE,FALSE)</formula>
    </cfRule>
  </conditionalFormatting>
  <conditionalFormatting sqref="AU502">
    <cfRule type="expression" dxfId="2359" priority="1561">
      <formula>IF(RIGHT(TEXT(AU502,"0.#"),1)=".",FALSE,TRUE)</formula>
    </cfRule>
    <cfRule type="expression" dxfId="2358" priority="1562">
      <formula>IF(RIGHT(TEXT(AU502,"0.#"),1)=".",TRUE,FALSE)</formula>
    </cfRule>
  </conditionalFormatting>
  <conditionalFormatting sqref="AU503">
    <cfRule type="expression" dxfId="2357" priority="1559">
      <formula>IF(RIGHT(TEXT(AU503,"0.#"),1)=".",FALSE,TRUE)</formula>
    </cfRule>
    <cfRule type="expression" dxfId="2356" priority="1560">
      <formula>IF(RIGHT(TEXT(AU503,"0.#"),1)=".",TRUE,FALSE)</formula>
    </cfRule>
  </conditionalFormatting>
  <conditionalFormatting sqref="AQ502">
    <cfRule type="expression" dxfId="2355" priority="1545">
      <formula>IF(RIGHT(TEXT(AQ502,"0.#"),1)=".",FALSE,TRUE)</formula>
    </cfRule>
    <cfRule type="expression" dxfId="2354" priority="1546">
      <formula>IF(RIGHT(TEXT(AQ502,"0.#"),1)=".",TRUE,FALSE)</formula>
    </cfRule>
  </conditionalFormatting>
  <conditionalFormatting sqref="AQ503">
    <cfRule type="expression" dxfId="2353" priority="1549">
      <formula>IF(RIGHT(TEXT(AQ503,"0.#"),1)=".",FALSE,TRUE)</formula>
    </cfRule>
    <cfRule type="expression" dxfId="2352" priority="1550">
      <formula>IF(RIGHT(TEXT(AQ503,"0.#"),1)=".",TRUE,FALSE)</formula>
    </cfRule>
  </conditionalFormatting>
  <conditionalFormatting sqref="AQ504">
    <cfRule type="expression" dxfId="2351" priority="1547">
      <formula>IF(RIGHT(TEXT(AQ504,"0.#"),1)=".",FALSE,TRUE)</formula>
    </cfRule>
    <cfRule type="expression" dxfId="2350" priority="1548">
      <formula>IF(RIGHT(TEXT(AQ504,"0.#"),1)=".",TRUE,FALSE)</formula>
    </cfRule>
  </conditionalFormatting>
  <conditionalFormatting sqref="AE509">
    <cfRule type="expression" dxfId="2349" priority="1539">
      <formula>IF(RIGHT(TEXT(AE509,"0.#"),1)=".",FALSE,TRUE)</formula>
    </cfRule>
    <cfRule type="expression" dxfId="2348" priority="1540">
      <formula>IF(RIGHT(TEXT(AE509,"0.#"),1)=".",TRUE,FALSE)</formula>
    </cfRule>
  </conditionalFormatting>
  <conditionalFormatting sqref="AE507">
    <cfRule type="expression" dxfId="2347" priority="1543">
      <formula>IF(RIGHT(TEXT(AE507,"0.#"),1)=".",FALSE,TRUE)</formula>
    </cfRule>
    <cfRule type="expression" dxfId="2346" priority="1544">
      <formula>IF(RIGHT(TEXT(AE507,"0.#"),1)=".",TRUE,FALSE)</formula>
    </cfRule>
  </conditionalFormatting>
  <conditionalFormatting sqref="AE508">
    <cfRule type="expression" dxfId="2345" priority="1541">
      <formula>IF(RIGHT(TEXT(AE508,"0.#"),1)=".",FALSE,TRUE)</formula>
    </cfRule>
    <cfRule type="expression" dxfId="2344" priority="1542">
      <formula>IF(RIGHT(TEXT(AE508,"0.#"),1)=".",TRUE,FALSE)</formula>
    </cfRule>
  </conditionalFormatting>
  <conditionalFormatting sqref="AU509">
    <cfRule type="expression" dxfId="2343" priority="1527">
      <formula>IF(RIGHT(TEXT(AU509,"0.#"),1)=".",FALSE,TRUE)</formula>
    </cfRule>
    <cfRule type="expression" dxfId="2342" priority="1528">
      <formula>IF(RIGHT(TEXT(AU509,"0.#"),1)=".",TRUE,FALSE)</formula>
    </cfRule>
  </conditionalFormatting>
  <conditionalFormatting sqref="AU507">
    <cfRule type="expression" dxfId="2341" priority="1531">
      <formula>IF(RIGHT(TEXT(AU507,"0.#"),1)=".",FALSE,TRUE)</formula>
    </cfRule>
    <cfRule type="expression" dxfId="2340" priority="1532">
      <formula>IF(RIGHT(TEXT(AU507,"0.#"),1)=".",TRUE,FALSE)</formula>
    </cfRule>
  </conditionalFormatting>
  <conditionalFormatting sqref="AU508">
    <cfRule type="expression" dxfId="2339" priority="1529">
      <formula>IF(RIGHT(TEXT(AU508,"0.#"),1)=".",FALSE,TRUE)</formula>
    </cfRule>
    <cfRule type="expression" dxfId="2338" priority="1530">
      <formula>IF(RIGHT(TEXT(AU508,"0.#"),1)=".",TRUE,FALSE)</formula>
    </cfRule>
  </conditionalFormatting>
  <conditionalFormatting sqref="AQ507">
    <cfRule type="expression" dxfId="2337" priority="1515">
      <formula>IF(RIGHT(TEXT(AQ507,"0.#"),1)=".",FALSE,TRUE)</formula>
    </cfRule>
    <cfRule type="expression" dxfId="2336" priority="1516">
      <formula>IF(RIGHT(TEXT(AQ507,"0.#"),1)=".",TRUE,FALSE)</formula>
    </cfRule>
  </conditionalFormatting>
  <conditionalFormatting sqref="AQ508">
    <cfRule type="expression" dxfId="2335" priority="1519">
      <formula>IF(RIGHT(TEXT(AQ508,"0.#"),1)=".",FALSE,TRUE)</formula>
    </cfRule>
    <cfRule type="expression" dxfId="2334" priority="1520">
      <formula>IF(RIGHT(TEXT(AQ508,"0.#"),1)=".",TRUE,FALSE)</formula>
    </cfRule>
  </conditionalFormatting>
  <conditionalFormatting sqref="AQ509">
    <cfRule type="expression" dxfId="2333" priority="1517">
      <formula>IF(RIGHT(TEXT(AQ509,"0.#"),1)=".",FALSE,TRUE)</formula>
    </cfRule>
    <cfRule type="expression" dxfId="2332" priority="1518">
      <formula>IF(RIGHT(TEXT(AQ509,"0.#"),1)=".",TRUE,FALSE)</formula>
    </cfRule>
  </conditionalFormatting>
  <conditionalFormatting sqref="AE465">
    <cfRule type="expression" dxfId="2331" priority="1809">
      <formula>IF(RIGHT(TEXT(AE465,"0.#"),1)=".",FALSE,TRUE)</formula>
    </cfRule>
    <cfRule type="expression" dxfId="2330" priority="1810">
      <formula>IF(RIGHT(TEXT(AE465,"0.#"),1)=".",TRUE,FALSE)</formula>
    </cfRule>
  </conditionalFormatting>
  <conditionalFormatting sqref="AE463">
    <cfRule type="expression" dxfId="2329" priority="1813">
      <formula>IF(RIGHT(TEXT(AE463,"0.#"),1)=".",FALSE,TRUE)</formula>
    </cfRule>
    <cfRule type="expression" dxfId="2328" priority="1814">
      <formula>IF(RIGHT(TEXT(AE463,"0.#"),1)=".",TRUE,FALSE)</formula>
    </cfRule>
  </conditionalFormatting>
  <conditionalFormatting sqref="AE464">
    <cfRule type="expression" dxfId="2327" priority="1811">
      <formula>IF(RIGHT(TEXT(AE464,"0.#"),1)=".",FALSE,TRUE)</formula>
    </cfRule>
    <cfRule type="expression" dxfId="2326" priority="1812">
      <formula>IF(RIGHT(TEXT(AE464,"0.#"),1)=".",TRUE,FALSE)</formula>
    </cfRule>
  </conditionalFormatting>
  <conditionalFormatting sqref="AM465">
    <cfRule type="expression" dxfId="2325" priority="1803">
      <formula>IF(RIGHT(TEXT(AM465,"0.#"),1)=".",FALSE,TRUE)</formula>
    </cfRule>
    <cfRule type="expression" dxfId="2324" priority="1804">
      <formula>IF(RIGHT(TEXT(AM465,"0.#"),1)=".",TRUE,FALSE)</formula>
    </cfRule>
  </conditionalFormatting>
  <conditionalFormatting sqref="AM463">
    <cfRule type="expression" dxfId="2323" priority="1807">
      <formula>IF(RIGHT(TEXT(AM463,"0.#"),1)=".",FALSE,TRUE)</formula>
    </cfRule>
    <cfRule type="expression" dxfId="2322" priority="1808">
      <formula>IF(RIGHT(TEXT(AM463,"0.#"),1)=".",TRUE,FALSE)</formula>
    </cfRule>
  </conditionalFormatting>
  <conditionalFormatting sqref="AM464">
    <cfRule type="expression" dxfId="2321" priority="1805">
      <formula>IF(RIGHT(TEXT(AM464,"0.#"),1)=".",FALSE,TRUE)</formula>
    </cfRule>
    <cfRule type="expression" dxfId="2320" priority="1806">
      <formula>IF(RIGHT(TEXT(AM464,"0.#"),1)=".",TRUE,FALSE)</formula>
    </cfRule>
  </conditionalFormatting>
  <conditionalFormatting sqref="AU465">
    <cfRule type="expression" dxfId="2319" priority="1797">
      <formula>IF(RIGHT(TEXT(AU465,"0.#"),1)=".",FALSE,TRUE)</formula>
    </cfRule>
    <cfRule type="expression" dxfId="2318" priority="1798">
      <formula>IF(RIGHT(TEXT(AU465,"0.#"),1)=".",TRUE,FALSE)</formula>
    </cfRule>
  </conditionalFormatting>
  <conditionalFormatting sqref="AU463">
    <cfRule type="expression" dxfId="2317" priority="1801">
      <formula>IF(RIGHT(TEXT(AU463,"0.#"),1)=".",FALSE,TRUE)</formula>
    </cfRule>
    <cfRule type="expression" dxfId="2316" priority="1802">
      <formula>IF(RIGHT(TEXT(AU463,"0.#"),1)=".",TRUE,FALSE)</formula>
    </cfRule>
  </conditionalFormatting>
  <conditionalFormatting sqref="AU464">
    <cfRule type="expression" dxfId="2315" priority="1799">
      <formula>IF(RIGHT(TEXT(AU464,"0.#"),1)=".",FALSE,TRUE)</formula>
    </cfRule>
    <cfRule type="expression" dxfId="2314" priority="1800">
      <formula>IF(RIGHT(TEXT(AU464,"0.#"),1)=".",TRUE,FALSE)</formula>
    </cfRule>
  </conditionalFormatting>
  <conditionalFormatting sqref="AI465">
    <cfRule type="expression" dxfId="2313" priority="1791">
      <formula>IF(RIGHT(TEXT(AI465,"0.#"),1)=".",FALSE,TRUE)</formula>
    </cfRule>
    <cfRule type="expression" dxfId="2312" priority="1792">
      <formula>IF(RIGHT(TEXT(AI465,"0.#"),1)=".",TRUE,FALSE)</formula>
    </cfRule>
  </conditionalFormatting>
  <conditionalFormatting sqref="AI463">
    <cfRule type="expression" dxfId="2311" priority="1795">
      <formula>IF(RIGHT(TEXT(AI463,"0.#"),1)=".",FALSE,TRUE)</formula>
    </cfRule>
    <cfRule type="expression" dxfId="2310" priority="1796">
      <formula>IF(RIGHT(TEXT(AI463,"0.#"),1)=".",TRUE,FALSE)</formula>
    </cfRule>
  </conditionalFormatting>
  <conditionalFormatting sqref="AI464">
    <cfRule type="expression" dxfId="2309" priority="1793">
      <formula>IF(RIGHT(TEXT(AI464,"0.#"),1)=".",FALSE,TRUE)</formula>
    </cfRule>
    <cfRule type="expression" dxfId="2308" priority="1794">
      <formula>IF(RIGHT(TEXT(AI464,"0.#"),1)=".",TRUE,FALSE)</formula>
    </cfRule>
  </conditionalFormatting>
  <conditionalFormatting sqref="AQ463">
    <cfRule type="expression" dxfId="2307" priority="1785">
      <formula>IF(RIGHT(TEXT(AQ463,"0.#"),1)=".",FALSE,TRUE)</formula>
    </cfRule>
    <cfRule type="expression" dxfId="2306" priority="1786">
      <formula>IF(RIGHT(TEXT(AQ463,"0.#"),1)=".",TRUE,FALSE)</formula>
    </cfRule>
  </conditionalFormatting>
  <conditionalFormatting sqref="AQ464">
    <cfRule type="expression" dxfId="2305" priority="1789">
      <formula>IF(RIGHT(TEXT(AQ464,"0.#"),1)=".",FALSE,TRUE)</formula>
    </cfRule>
    <cfRule type="expression" dxfId="2304" priority="1790">
      <formula>IF(RIGHT(TEXT(AQ464,"0.#"),1)=".",TRUE,FALSE)</formula>
    </cfRule>
  </conditionalFormatting>
  <conditionalFormatting sqref="AQ465">
    <cfRule type="expression" dxfId="2303" priority="1787">
      <formula>IF(RIGHT(TEXT(AQ465,"0.#"),1)=".",FALSE,TRUE)</formula>
    </cfRule>
    <cfRule type="expression" dxfId="2302" priority="1788">
      <formula>IF(RIGHT(TEXT(AQ465,"0.#"),1)=".",TRUE,FALSE)</formula>
    </cfRule>
  </conditionalFormatting>
  <conditionalFormatting sqref="AE470">
    <cfRule type="expression" dxfId="2301" priority="1779">
      <formula>IF(RIGHT(TEXT(AE470,"0.#"),1)=".",FALSE,TRUE)</formula>
    </cfRule>
    <cfRule type="expression" dxfId="2300" priority="1780">
      <formula>IF(RIGHT(TEXT(AE470,"0.#"),1)=".",TRUE,FALSE)</formula>
    </cfRule>
  </conditionalFormatting>
  <conditionalFormatting sqref="AE468">
    <cfRule type="expression" dxfId="2299" priority="1783">
      <formula>IF(RIGHT(TEXT(AE468,"0.#"),1)=".",FALSE,TRUE)</formula>
    </cfRule>
    <cfRule type="expression" dxfId="2298" priority="1784">
      <formula>IF(RIGHT(TEXT(AE468,"0.#"),1)=".",TRUE,FALSE)</formula>
    </cfRule>
  </conditionalFormatting>
  <conditionalFormatting sqref="AE469">
    <cfRule type="expression" dxfId="2297" priority="1781">
      <formula>IF(RIGHT(TEXT(AE469,"0.#"),1)=".",FALSE,TRUE)</formula>
    </cfRule>
    <cfRule type="expression" dxfId="2296" priority="1782">
      <formula>IF(RIGHT(TEXT(AE469,"0.#"),1)=".",TRUE,FALSE)</formula>
    </cfRule>
  </conditionalFormatting>
  <conditionalFormatting sqref="AM470">
    <cfRule type="expression" dxfId="2295" priority="1773">
      <formula>IF(RIGHT(TEXT(AM470,"0.#"),1)=".",FALSE,TRUE)</formula>
    </cfRule>
    <cfRule type="expression" dxfId="2294" priority="1774">
      <formula>IF(RIGHT(TEXT(AM470,"0.#"),1)=".",TRUE,FALSE)</formula>
    </cfRule>
  </conditionalFormatting>
  <conditionalFormatting sqref="AM468">
    <cfRule type="expression" dxfId="2293" priority="1777">
      <formula>IF(RIGHT(TEXT(AM468,"0.#"),1)=".",FALSE,TRUE)</formula>
    </cfRule>
    <cfRule type="expression" dxfId="2292" priority="1778">
      <formula>IF(RIGHT(TEXT(AM468,"0.#"),1)=".",TRUE,FALSE)</formula>
    </cfRule>
  </conditionalFormatting>
  <conditionalFormatting sqref="AM469">
    <cfRule type="expression" dxfId="2291" priority="1775">
      <formula>IF(RIGHT(TEXT(AM469,"0.#"),1)=".",FALSE,TRUE)</formula>
    </cfRule>
    <cfRule type="expression" dxfId="2290" priority="1776">
      <formula>IF(RIGHT(TEXT(AM469,"0.#"),1)=".",TRUE,FALSE)</formula>
    </cfRule>
  </conditionalFormatting>
  <conditionalFormatting sqref="AU470">
    <cfRule type="expression" dxfId="2289" priority="1767">
      <formula>IF(RIGHT(TEXT(AU470,"0.#"),1)=".",FALSE,TRUE)</formula>
    </cfRule>
    <cfRule type="expression" dxfId="2288" priority="1768">
      <formula>IF(RIGHT(TEXT(AU470,"0.#"),1)=".",TRUE,FALSE)</formula>
    </cfRule>
  </conditionalFormatting>
  <conditionalFormatting sqref="AU468">
    <cfRule type="expression" dxfId="2287" priority="1771">
      <formula>IF(RIGHT(TEXT(AU468,"0.#"),1)=".",FALSE,TRUE)</formula>
    </cfRule>
    <cfRule type="expression" dxfId="2286" priority="1772">
      <formula>IF(RIGHT(TEXT(AU468,"0.#"),1)=".",TRUE,FALSE)</formula>
    </cfRule>
  </conditionalFormatting>
  <conditionalFormatting sqref="AU469">
    <cfRule type="expression" dxfId="2285" priority="1769">
      <formula>IF(RIGHT(TEXT(AU469,"0.#"),1)=".",FALSE,TRUE)</formula>
    </cfRule>
    <cfRule type="expression" dxfId="2284" priority="1770">
      <formula>IF(RIGHT(TEXT(AU469,"0.#"),1)=".",TRUE,FALSE)</formula>
    </cfRule>
  </conditionalFormatting>
  <conditionalFormatting sqref="AI470">
    <cfRule type="expression" dxfId="2283" priority="1761">
      <formula>IF(RIGHT(TEXT(AI470,"0.#"),1)=".",FALSE,TRUE)</formula>
    </cfRule>
    <cfRule type="expression" dxfId="2282" priority="1762">
      <formula>IF(RIGHT(TEXT(AI470,"0.#"),1)=".",TRUE,FALSE)</formula>
    </cfRule>
  </conditionalFormatting>
  <conditionalFormatting sqref="AI468">
    <cfRule type="expression" dxfId="2281" priority="1765">
      <formula>IF(RIGHT(TEXT(AI468,"0.#"),1)=".",FALSE,TRUE)</formula>
    </cfRule>
    <cfRule type="expression" dxfId="2280" priority="1766">
      <formula>IF(RIGHT(TEXT(AI468,"0.#"),1)=".",TRUE,FALSE)</formula>
    </cfRule>
  </conditionalFormatting>
  <conditionalFormatting sqref="AI469">
    <cfRule type="expression" dxfId="2279" priority="1763">
      <formula>IF(RIGHT(TEXT(AI469,"0.#"),1)=".",FALSE,TRUE)</formula>
    </cfRule>
    <cfRule type="expression" dxfId="2278" priority="1764">
      <formula>IF(RIGHT(TEXT(AI469,"0.#"),1)=".",TRUE,FALSE)</formula>
    </cfRule>
  </conditionalFormatting>
  <conditionalFormatting sqref="AQ468">
    <cfRule type="expression" dxfId="2277" priority="1755">
      <formula>IF(RIGHT(TEXT(AQ468,"0.#"),1)=".",FALSE,TRUE)</formula>
    </cfRule>
    <cfRule type="expression" dxfId="2276" priority="1756">
      <formula>IF(RIGHT(TEXT(AQ468,"0.#"),1)=".",TRUE,FALSE)</formula>
    </cfRule>
  </conditionalFormatting>
  <conditionalFormatting sqref="AQ469">
    <cfRule type="expression" dxfId="2275" priority="1759">
      <formula>IF(RIGHT(TEXT(AQ469,"0.#"),1)=".",FALSE,TRUE)</formula>
    </cfRule>
    <cfRule type="expression" dxfId="2274" priority="1760">
      <formula>IF(RIGHT(TEXT(AQ469,"0.#"),1)=".",TRUE,FALSE)</formula>
    </cfRule>
  </conditionalFormatting>
  <conditionalFormatting sqref="AQ470">
    <cfRule type="expression" dxfId="2273" priority="1757">
      <formula>IF(RIGHT(TEXT(AQ470,"0.#"),1)=".",FALSE,TRUE)</formula>
    </cfRule>
    <cfRule type="expression" dxfId="2272" priority="1758">
      <formula>IF(RIGHT(TEXT(AQ470,"0.#"),1)=".",TRUE,FALSE)</formula>
    </cfRule>
  </conditionalFormatting>
  <conditionalFormatting sqref="AE475">
    <cfRule type="expression" dxfId="2271" priority="1749">
      <formula>IF(RIGHT(TEXT(AE475,"0.#"),1)=".",FALSE,TRUE)</formula>
    </cfRule>
    <cfRule type="expression" dxfId="2270" priority="1750">
      <formula>IF(RIGHT(TEXT(AE475,"0.#"),1)=".",TRUE,FALSE)</formula>
    </cfRule>
  </conditionalFormatting>
  <conditionalFormatting sqref="AE473">
    <cfRule type="expression" dxfId="2269" priority="1753">
      <formula>IF(RIGHT(TEXT(AE473,"0.#"),1)=".",FALSE,TRUE)</formula>
    </cfRule>
    <cfRule type="expression" dxfId="2268" priority="1754">
      <formula>IF(RIGHT(TEXT(AE473,"0.#"),1)=".",TRUE,FALSE)</formula>
    </cfRule>
  </conditionalFormatting>
  <conditionalFormatting sqref="AE474">
    <cfRule type="expression" dxfId="2267" priority="1751">
      <formula>IF(RIGHT(TEXT(AE474,"0.#"),1)=".",FALSE,TRUE)</formula>
    </cfRule>
    <cfRule type="expression" dxfId="2266" priority="1752">
      <formula>IF(RIGHT(TEXT(AE474,"0.#"),1)=".",TRUE,FALSE)</formula>
    </cfRule>
  </conditionalFormatting>
  <conditionalFormatting sqref="AM475">
    <cfRule type="expression" dxfId="2265" priority="1743">
      <formula>IF(RIGHT(TEXT(AM475,"0.#"),1)=".",FALSE,TRUE)</formula>
    </cfRule>
    <cfRule type="expression" dxfId="2264" priority="1744">
      <formula>IF(RIGHT(TEXT(AM475,"0.#"),1)=".",TRUE,FALSE)</formula>
    </cfRule>
  </conditionalFormatting>
  <conditionalFormatting sqref="AM473">
    <cfRule type="expression" dxfId="2263" priority="1747">
      <formula>IF(RIGHT(TEXT(AM473,"0.#"),1)=".",FALSE,TRUE)</formula>
    </cfRule>
    <cfRule type="expression" dxfId="2262" priority="1748">
      <formula>IF(RIGHT(TEXT(AM473,"0.#"),1)=".",TRUE,FALSE)</formula>
    </cfRule>
  </conditionalFormatting>
  <conditionalFormatting sqref="AM474">
    <cfRule type="expression" dxfId="2261" priority="1745">
      <formula>IF(RIGHT(TEXT(AM474,"0.#"),1)=".",FALSE,TRUE)</formula>
    </cfRule>
    <cfRule type="expression" dxfId="2260" priority="1746">
      <formula>IF(RIGHT(TEXT(AM474,"0.#"),1)=".",TRUE,FALSE)</formula>
    </cfRule>
  </conditionalFormatting>
  <conditionalFormatting sqref="AU475">
    <cfRule type="expression" dxfId="2259" priority="1737">
      <formula>IF(RIGHT(TEXT(AU475,"0.#"),1)=".",FALSE,TRUE)</formula>
    </cfRule>
    <cfRule type="expression" dxfId="2258" priority="1738">
      <formula>IF(RIGHT(TEXT(AU475,"0.#"),1)=".",TRUE,FALSE)</formula>
    </cfRule>
  </conditionalFormatting>
  <conditionalFormatting sqref="AU473">
    <cfRule type="expression" dxfId="2257" priority="1741">
      <formula>IF(RIGHT(TEXT(AU473,"0.#"),1)=".",FALSE,TRUE)</formula>
    </cfRule>
    <cfRule type="expression" dxfId="2256" priority="1742">
      <formula>IF(RIGHT(TEXT(AU473,"0.#"),1)=".",TRUE,FALSE)</formula>
    </cfRule>
  </conditionalFormatting>
  <conditionalFormatting sqref="AU474">
    <cfRule type="expression" dxfId="2255" priority="1739">
      <formula>IF(RIGHT(TEXT(AU474,"0.#"),1)=".",FALSE,TRUE)</formula>
    </cfRule>
    <cfRule type="expression" dxfId="2254" priority="1740">
      <formula>IF(RIGHT(TEXT(AU474,"0.#"),1)=".",TRUE,FALSE)</formula>
    </cfRule>
  </conditionalFormatting>
  <conditionalFormatting sqref="AI475">
    <cfRule type="expression" dxfId="2253" priority="1731">
      <formula>IF(RIGHT(TEXT(AI475,"0.#"),1)=".",FALSE,TRUE)</formula>
    </cfRule>
    <cfRule type="expression" dxfId="2252" priority="1732">
      <formula>IF(RIGHT(TEXT(AI475,"0.#"),1)=".",TRUE,FALSE)</formula>
    </cfRule>
  </conditionalFormatting>
  <conditionalFormatting sqref="AI473">
    <cfRule type="expression" dxfId="2251" priority="1735">
      <formula>IF(RIGHT(TEXT(AI473,"0.#"),1)=".",FALSE,TRUE)</formula>
    </cfRule>
    <cfRule type="expression" dxfId="2250" priority="1736">
      <formula>IF(RIGHT(TEXT(AI473,"0.#"),1)=".",TRUE,FALSE)</formula>
    </cfRule>
  </conditionalFormatting>
  <conditionalFormatting sqref="AI474">
    <cfRule type="expression" dxfId="2249" priority="1733">
      <formula>IF(RIGHT(TEXT(AI474,"0.#"),1)=".",FALSE,TRUE)</formula>
    </cfRule>
    <cfRule type="expression" dxfId="2248" priority="1734">
      <formula>IF(RIGHT(TEXT(AI474,"0.#"),1)=".",TRUE,FALSE)</formula>
    </cfRule>
  </conditionalFormatting>
  <conditionalFormatting sqref="AQ473">
    <cfRule type="expression" dxfId="2247" priority="1725">
      <formula>IF(RIGHT(TEXT(AQ473,"0.#"),1)=".",FALSE,TRUE)</formula>
    </cfRule>
    <cfRule type="expression" dxfId="2246" priority="1726">
      <formula>IF(RIGHT(TEXT(AQ473,"0.#"),1)=".",TRUE,FALSE)</formula>
    </cfRule>
  </conditionalFormatting>
  <conditionalFormatting sqref="AQ474">
    <cfRule type="expression" dxfId="2245" priority="1729">
      <formula>IF(RIGHT(TEXT(AQ474,"0.#"),1)=".",FALSE,TRUE)</formula>
    </cfRule>
    <cfRule type="expression" dxfId="2244" priority="1730">
      <formula>IF(RIGHT(TEXT(AQ474,"0.#"),1)=".",TRUE,FALSE)</formula>
    </cfRule>
  </conditionalFormatting>
  <conditionalFormatting sqref="AQ475">
    <cfRule type="expression" dxfId="2243" priority="1727">
      <formula>IF(RIGHT(TEXT(AQ475,"0.#"),1)=".",FALSE,TRUE)</formula>
    </cfRule>
    <cfRule type="expression" dxfId="2242" priority="1728">
      <formula>IF(RIGHT(TEXT(AQ475,"0.#"),1)=".",TRUE,FALSE)</formula>
    </cfRule>
  </conditionalFormatting>
  <conditionalFormatting sqref="AE480">
    <cfRule type="expression" dxfId="2241" priority="1719">
      <formula>IF(RIGHT(TEXT(AE480,"0.#"),1)=".",FALSE,TRUE)</formula>
    </cfRule>
    <cfRule type="expression" dxfId="2240" priority="1720">
      <formula>IF(RIGHT(TEXT(AE480,"0.#"),1)=".",TRUE,FALSE)</formula>
    </cfRule>
  </conditionalFormatting>
  <conditionalFormatting sqref="AE478">
    <cfRule type="expression" dxfId="2239" priority="1723">
      <formula>IF(RIGHT(TEXT(AE478,"0.#"),1)=".",FALSE,TRUE)</formula>
    </cfRule>
    <cfRule type="expression" dxfId="2238" priority="1724">
      <formula>IF(RIGHT(TEXT(AE478,"0.#"),1)=".",TRUE,FALSE)</formula>
    </cfRule>
  </conditionalFormatting>
  <conditionalFormatting sqref="AE479">
    <cfRule type="expression" dxfId="2237" priority="1721">
      <formula>IF(RIGHT(TEXT(AE479,"0.#"),1)=".",FALSE,TRUE)</formula>
    </cfRule>
    <cfRule type="expression" dxfId="2236" priority="1722">
      <formula>IF(RIGHT(TEXT(AE479,"0.#"),1)=".",TRUE,FALSE)</formula>
    </cfRule>
  </conditionalFormatting>
  <conditionalFormatting sqref="AM480">
    <cfRule type="expression" dxfId="2235" priority="1713">
      <formula>IF(RIGHT(TEXT(AM480,"0.#"),1)=".",FALSE,TRUE)</formula>
    </cfRule>
    <cfRule type="expression" dxfId="2234" priority="1714">
      <formula>IF(RIGHT(TEXT(AM480,"0.#"),1)=".",TRUE,FALSE)</formula>
    </cfRule>
  </conditionalFormatting>
  <conditionalFormatting sqref="AM478">
    <cfRule type="expression" dxfId="2233" priority="1717">
      <formula>IF(RIGHT(TEXT(AM478,"0.#"),1)=".",FALSE,TRUE)</formula>
    </cfRule>
    <cfRule type="expression" dxfId="2232" priority="1718">
      <formula>IF(RIGHT(TEXT(AM478,"0.#"),1)=".",TRUE,FALSE)</formula>
    </cfRule>
  </conditionalFormatting>
  <conditionalFormatting sqref="AM479">
    <cfRule type="expression" dxfId="2231" priority="1715">
      <formula>IF(RIGHT(TEXT(AM479,"0.#"),1)=".",FALSE,TRUE)</formula>
    </cfRule>
    <cfRule type="expression" dxfId="2230" priority="1716">
      <formula>IF(RIGHT(TEXT(AM479,"0.#"),1)=".",TRUE,FALSE)</formula>
    </cfRule>
  </conditionalFormatting>
  <conditionalFormatting sqref="AU480">
    <cfRule type="expression" dxfId="2229" priority="1707">
      <formula>IF(RIGHT(TEXT(AU480,"0.#"),1)=".",FALSE,TRUE)</formula>
    </cfRule>
    <cfRule type="expression" dxfId="2228" priority="1708">
      <formula>IF(RIGHT(TEXT(AU480,"0.#"),1)=".",TRUE,FALSE)</formula>
    </cfRule>
  </conditionalFormatting>
  <conditionalFormatting sqref="AU478">
    <cfRule type="expression" dxfId="2227" priority="1711">
      <formula>IF(RIGHT(TEXT(AU478,"0.#"),1)=".",FALSE,TRUE)</formula>
    </cfRule>
    <cfRule type="expression" dxfId="2226" priority="1712">
      <formula>IF(RIGHT(TEXT(AU478,"0.#"),1)=".",TRUE,FALSE)</formula>
    </cfRule>
  </conditionalFormatting>
  <conditionalFormatting sqref="AU479">
    <cfRule type="expression" dxfId="2225" priority="1709">
      <formula>IF(RIGHT(TEXT(AU479,"0.#"),1)=".",FALSE,TRUE)</formula>
    </cfRule>
    <cfRule type="expression" dxfId="2224" priority="1710">
      <formula>IF(RIGHT(TEXT(AU479,"0.#"),1)=".",TRUE,FALSE)</formula>
    </cfRule>
  </conditionalFormatting>
  <conditionalFormatting sqref="AI480">
    <cfRule type="expression" dxfId="2223" priority="1701">
      <formula>IF(RIGHT(TEXT(AI480,"0.#"),1)=".",FALSE,TRUE)</formula>
    </cfRule>
    <cfRule type="expression" dxfId="2222" priority="1702">
      <formula>IF(RIGHT(TEXT(AI480,"0.#"),1)=".",TRUE,FALSE)</formula>
    </cfRule>
  </conditionalFormatting>
  <conditionalFormatting sqref="AI478">
    <cfRule type="expression" dxfId="2221" priority="1705">
      <formula>IF(RIGHT(TEXT(AI478,"0.#"),1)=".",FALSE,TRUE)</formula>
    </cfRule>
    <cfRule type="expression" dxfId="2220" priority="1706">
      <formula>IF(RIGHT(TEXT(AI478,"0.#"),1)=".",TRUE,FALSE)</formula>
    </cfRule>
  </conditionalFormatting>
  <conditionalFormatting sqref="AI479">
    <cfRule type="expression" dxfId="2219" priority="1703">
      <formula>IF(RIGHT(TEXT(AI479,"0.#"),1)=".",FALSE,TRUE)</formula>
    </cfRule>
    <cfRule type="expression" dxfId="2218" priority="1704">
      <formula>IF(RIGHT(TEXT(AI479,"0.#"),1)=".",TRUE,FALSE)</formula>
    </cfRule>
  </conditionalFormatting>
  <conditionalFormatting sqref="AQ478">
    <cfRule type="expression" dxfId="2217" priority="1695">
      <formula>IF(RIGHT(TEXT(AQ478,"0.#"),1)=".",FALSE,TRUE)</formula>
    </cfRule>
    <cfRule type="expression" dxfId="2216" priority="1696">
      <formula>IF(RIGHT(TEXT(AQ478,"0.#"),1)=".",TRUE,FALSE)</formula>
    </cfRule>
  </conditionalFormatting>
  <conditionalFormatting sqref="AQ479">
    <cfRule type="expression" dxfId="2215" priority="1699">
      <formula>IF(RIGHT(TEXT(AQ479,"0.#"),1)=".",FALSE,TRUE)</formula>
    </cfRule>
    <cfRule type="expression" dxfId="2214" priority="1700">
      <formula>IF(RIGHT(TEXT(AQ479,"0.#"),1)=".",TRUE,FALSE)</formula>
    </cfRule>
  </conditionalFormatting>
  <conditionalFormatting sqref="AQ480">
    <cfRule type="expression" dxfId="2213" priority="1697">
      <formula>IF(RIGHT(TEXT(AQ480,"0.#"),1)=".",FALSE,TRUE)</formula>
    </cfRule>
    <cfRule type="expression" dxfId="2212" priority="1698">
      <formula>IF(RIGHT(TEXT(AQ480,"0.#"),1)=".",TRUE,FALSE)</formula>
    </cfRule>
  </conditionalFormatting>
  <conditionalFormatting sqref="AM47">
    <cfRule type="expression" dxfId="2211" priority="1989">
      <formula>IF(RIGHT(TEXT(AM47,"0.#"),1)=".",FALSE,TRUE)</formula>
    </cfRule>
    <cfRule type="expression" dxfId="2210" priority="1990">
      <formula>IF(RIGHT(TEXT(AM47,"0.#"),1)=".",TRUE,FALSE)</formula>
    </cfRule>
  </conditionalFormatting>
  <conditionalFormatting sqref="AI46">
    <cfRule type="expression" dxfId="2209" priority="1993">
      <formula>IF(RIGHT(TEXT(AI46,"0.#"),1)=".",FALSE,TRUE)</formula>
    </cfRule>
    <cfRule type="expression" dxfId="2208" priority="1994">
      <formula>IF(RIGHT(TEXT(AI46,"0.#"),1)=".",TRUE,FALSE)</formula>
    </cfRule>
  </conditionalFormatting>
  <conditionalFormatting sqref="AM46">
    <cfRule type="expression" dxfId="2207" priority="1991">
      <formula>IF(RIGHT(TEXT(AM46,"0.#"),1)=".",FALSE,TRUE)</formula>
    </cfRule>
    <cfRule type="expression" dxfId="2206" priority="1992">
      <formula>IF(RIGHT(TEXT(AM46,"0.#"),1)=".",TRUE,FALSE)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9">
    <cfRule type="expression" dxfId="2089" priority="2099">
      <formula>IF(RIGHT(TEXT(Y879,"0.#"),1)=".",FALSE,TRUE)</formula>
    </cfRule>
    <cfRule type="expression" dxfId="2088" priority="2100">
      <formula>IF(RIGHT(TEXT(Y879,"0.#"),1)=".",TRUE,FALSE)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5">
    <cfRule type="expression" dxfId="2081" priority="2075">
      <formula>IF(RIGHT(TEXT(Y945,"0.#"),1)=".",FALSE,TRUE)</formula>
    </cfRule>
    <cfRule type="expression" dxfId="2080" priority="2076">
      <formula>IF(RIGHT(TEXT(Y945,"0.#"),1)=".",TRUE,FALSE)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8">
    <cfRule type="expression" dxfId="2077" priority="2063">
      <formula>IF(RIGHT(TEXT(Y978,"0.#"),1)=".",FALSE,TRUE)</formula>
    </cfRule>
    <cfRule type="expression" dxfId="2076" priority="2064">
      <formula>IF(RIGHT(TEXT(Y978,"0.#"),1)=".",TRUE,FALSE)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3">
    <cfRule type="expression" dxfId="2067" priority="2329">
      <formula>IF(RIGHT(TEXT(P23,"0.#"),1)=".",FALSE,TRUE)</formula>
    </cfRule>
    <cfRule type="expression" dxfId="2066" priority="2330">
      <formula>IF(RIGHT(TEXT(P23,"0.#"),1)=".",TRUE,FALSE)</formula>
    </cfRule>
  </conditionalFormatting>
  <conditionalFormatting sqref="P24:P27">
    <cfRule type="expression" dxfId="2065" priority="2327">
      <formula>IF(RIGHT(TEXT(P24,"0.#"),1)=".",FALSE,TRUE)</formula>
    </cfRule>
    <cfRule type="expression" dxfId="2064" priority="2328">
      <formula>IF(RIGHT(TEXT(P24,"0.#"),1)=".",TRUE,FALSE)</formula>
    </cfRule>
  </conditionalFormatting>
  <conditionalFormatting sqref="P28">
    <cfRule type="expression" dxfId="2063" priority="2325">
      <formula>IF(RIGHT(TEXT(P28,"0.#"),1)=".",FALSE,TRUE)</formula>
    </cfRule>
    <cfRule type="expression" dxfId="2062" priority="2326">
      <formula>IF(RIGHT(TEXT(P28,"0.#"),1)=".",TRUE,FALSE)</formula>
    </cfRule>
  </conditionalFormatting>
  <conditionalFormatting sqref="AQ114">
    <cfRule type="expression" dxfId="2061" priority="2309">
      <formula>IF(RIGHT(TEXT(AQ114,"0.#"),1)=".",FALSE,TRUE)</formula>
    </cfRule>
    <cfRule type="expression" dxfId="2060" priority="2310">
      <formula>IF(RIGHT(TEXT(AQ114,"0.#"),1)=".",TRUE,FALSE)</formula>
    </cfRule>
  </conditionalFormatting>
  <conditionalFormatting sqref="AQ104">
    <cfRule type="expression" dxfId="2059" priority="2323">
      <formula>IF(RIGHT(TEXT(AQ104,"0.#"),1)=".",FALSE,TRUE)</formula>
    </cfRule>
    <cfRule type="expression" dxfId="2058" priority="2324">
      <formula>IF(RIGHT(TEXT(AQ104,"0.#"),1)=".",TRUE,FALSE)</formula>
    </cfRule>
  </conditionalFormatting>
  <conditionalFormatting sqref="AQ105">
    <cfRule type="expression" dxfId="2057" priority="2321">
      <formula>IF(RIGHT(TEXT(AQ105,"0.#"),1)=".",FALSE,TRUE)</formula>
    </cfRule>
    <cfRule type="expression" dxfId="2056" priority="2322">
      <formula>IF(RIGHT(TEXT(AQ105,"0.#"),1)=".",TRUE,FALSE)</formula>
    </cfRule>
  </conditionalFormatting>
  <conditionalFormatting sqref="AQ107">
    <cfRule type="expression" dxfId="2055" priority="2319">
      <formula>IF(RIGHT(TEXT(AQ107,"0.#"),1)=".",FALSE,TRUE)</formula>
    </cfRule>
    <cfRule type="expression" dxfId="2054" priority="2320">
      <formula>IF(RIGHT(TEXT(AQ107,"0.#"),1)=".",TRUE,FALSE)</formula>
    </cfRule>
  </conditionalFormatting>
  <conditionalFormatting sqref="AQ108">
    <cfRule type="expression" dxfId="2053" priority="2317">
      <formula>IF(RIGHT(TEXT(AQ108,"0.#"),1)=".",FALSE,TRUE)</formula>
    </cfRule>
    <cfRule type="expression" dxfId="2052" priority="2318">
      <formula>IF(RIGHT(TEXT(AQ108,"0.#"),1)=".",TRUE,FALSE)</formula>
    </cfRule>
  </conditionalFormatting>
  <conditionalFormatting sqref="AQ110">
    <cfRule type="expression" dxfId="2051" priority="2315">
      <formula>IF(RIGHT(TEXT(AQ110,"0.#"),1)=".",FALSE,TRUE)</formula>
    </cfRule>
    <cfRule type="expression" dxfId="2050" priority="2316">
      <formula>IF(RIGHT(TEXT(AQ110,"0.#"),1)=".",TRUE,FALSE)</formula>
    </cfRule>
  </conditionalFormatting>
  <conditionalFormatting sqref="AQ111">
    <cfRule type="expression" dxfId="2049" priority="2313">
      <formula>IF(RIGHT(TEXT(AQ111,"0.#"),1)=".",FALSE,TRUE)</formula>
    </cfRule>
    <cfRule type="expression" dxfId="2048" priority="2314">
      <formula>IF(RIGHT(TEXT(AQ111,"0.#"),1)=".",TRUE,FALSE)</formula>
    </cfRule>
  </conditionalFormatting>
  <conditionalFormatting sqref="AQ113">
    <cfRule type="expression" dxfId="2047" priority="2311">
      <formula>IF(RIGHT(TEXT(AQ113,"0.#"),1)=".",FALSE,TRUE)</formula>
    </cfRule>
    <cfRule type="expression" dxfId="2046" priority="2312">
      <formula>IF(RIGHT(TEXT(AQ113,"0.#"),1)=".",TRUE,FALSE)</formula>
    </cfRule>
  </conditionalFormatting>
  <conditionalFormatting sqref="AE67">
    <cfRule type="expression" dxfId="2045" priority="2241">
      <formula>IF(RIGHT(TEXT(AE67,"0.#"),1)=".",FALSE,TRUE)</formula>
    </cfRule>
    <cfRule type="expression" dxfId="2044" priority="2242">
      <formula>IF(RIGHT(TEXT(AE67,"0.#"),1)=".",TRUE,FALSE)</formula>
    </cfRule>
  </conditionalFormatting>
  <conditionalFormatting sqref="AE68">
    <cfRule type="expression" dxfId="2043" priority="2239">
      <formula>IF(RIGHT(TEXT(AE68,"0.#"),1)=".",FALSE,TRUE)</formula>
    </cfRule>
    <cfRule type="expression" dxfId="2042" priority="2240">
      <formula>IF(RIGHT(TEXT(AE68,"0.#"),1)=".",TRUE,FALSE)</formula>
    </cfRule>
  </conditionalFormatting>
  <conditionalFormatting sqref="AE69">
    <cfRule type="expression" dxfId="2041" priority="2237">
      <formula>IF(RIGHT(TEXT(AE69,"0.#"),1)=".",FALSE,TRUE)</formula>
    </cfRule>
    <cfRule type="expression" dxfId="2040" priority="2238">
      <formula>IF(RIGHT(TEXT(AE69,"0.#"),1)=".",TRUE,FALSE)</formula>
    </cfRule>
  </conditionalFormatting>
  <conditionalFormatting sqref="AI69">
    <cfRule type="expression" dxfId="2039" priority="2235">
      <formula>IF(RIGHT(TEXT(AI69,"0.#"),1)=".",FALSE,TRUE)</formula>
    </cfRule>
    <cfRule type="expression" dxfId="2038" priority="2236">
      <formula>IF(RIGHT(TEXT(AI69,"0.#"),1)=".",TRUE,FALSE)</formula>
    </cfRule>
  </conditionalFormatting>
  <conditionalFormatting sqref="AI68">
    <cfRule type="expression" dxfId="2037" priority="2233">
      <formula>IF(RIGHT(TEXT(AI68,"0.#"),1)=".",FALSE,TRUE)</formula>
    </cfRule>
    <cfRule type="expression" dxfId="2036" priority="2234">
      <formula>IF(RIGHT(TEXT(AI68,"0.#"),1)=".",TRUE,FALSE)</formula>
    </cfRule>
  </conditionalFormatting>
  <conditionalFormatting sqref="AI67">
    <cfRule type="expression" dxfId="2035" priority="2231">
      <formula>IF(RIGHT(TEXT(AI67,"0.#"),1)=".",FALSE,TRUE)</formula>
    </cfRule>
    <cfRule type="expression" dxfId="2034" priority="2232">
      <formula>IF(RIGHT(TEXT(AI67,"0.#"),1)=".",TRUE,FALSE)</formula>
    </cfRule>
  </conditionalFormatting>
  <conditionalFormatting sqref="AM67">
    <cfRule type="expression" dxfId="2033" priority="2229">
      <formula>IF(RIGHT(TEXT(AM67,"0.#"),1)=".",FALSE,TRUE)</formula>
    </cfRule>
    <cfRule type="expression" dxfId="2032" priority="2230">
      <formula>IF(RIGHT(TEXT(AM67,"0.#"),1)=".",TRUE,FALSE)</formula>
    </cfRule>
  </conditionalFormatting>
  <conditionalFormatting sqref="AM68">
    <cfRule type="expression" dxfId="2031" priority="2227">
      <formula>IF(RIGHT(TEXT(AM68,"0.#"),1)=".",FALSE,TRUE)</formula>
    </cfRule>
    <cfRule type="expression" dxfId="2030" priority="2228">
      <formula>IF(RIGHT(TEXT(AM68,"0.#"),1)=".",TRUE,FALSE)</formula>
    </cfRule>
  </conditionalFormatting>
  <conditionalFormatting sqref="AM69">
    <cfRule type="expression" dxfId="2029" priority="2225">
      <formula>IF(RIGHT(TEXT(AM69,"0.#"),1)=".",FALSE,TRUE)</formula>
    </cfRule>
    <cfRule type="expression" dxfId="2028" priority="2226">
      <formula>IF(RIGHT(TEXT(AM69,"0.#"),1)=".",TRUE,FALSE)</formula>
    </cfRule>
  </conditionalFormatting>
  <conditionalFormatting sqref="AQ67:AQ69">
    <cfRule type="expression" dxfId="2027" priority="2223">
      <formula>IF(RIGHT(TEXT(AQ67,"0.#"),1)=".",FALSE,TRUE)</formula>
    </cfRule>
    <cfRule type="expression" dxfId="2026" priority="2224">
      <formula>IF(RIGHT(TEXT(AQ67,"0.#"),1)=".",TRUE,FALSE)</formula>
    </cfRule>
  </conditionalFormatting>
  <conditionalFormatting sqref="AU67:AU69">
    <cfRule type="expression" dxfId="2025" priority="2221">
      <formula>IF(RIGHT(TEXT(AU67,"0.#"),1)=".",FALSE,TRUE)</formula>
    </cfRule>
    <cfRule type="expression" dxfId="2024" priority="2222">
      <formula>IF(RIGHT(TEXT(AU67,"0.#"),1)=".",TRUE,FALSE)</formula>
    </cfRule>
  </conditionalFormatting>
  <conditionalFormatting sqref="AE70">
    <cfRule type="expression" dxfId="2023" priority="2219">
      <formula>IF(RIGHT(TEXT(AE70,"0.#"),1)=".",FALSE,TRUE)</formula>
    </cfRule>
    <cfRule type="expression" dxfId="2022" priority="2220">
      <formula>IF(RIGHT(TEXT(AE70,"0.#"),1)=".",TRUE,FALSE)</formula>
    </cfRule>
  </conditionalFormatting>
  <conditionalFormatting sqref="AE71">
    <cfRule type="expression" dxfId="2021" priority="2217">
      <formula>IF(RIGHT(TEXT(AE71,"0.#"),1)=".",FALSE,TRUE)</formula>
    </cfRule>
    <cfRule type="expression" dxfId="2020" priority="2218">
      <formula>IF(RIGHT(TEXT(AE71,"0.#"),1)=".",TRUE,FALSE)</formula>
    </cfRule>
  </conditionalFormatting>
  <conditionalFormatting sqref="AE72">
    <cfRule type="expression" dxfId="2019" priority="2215">
      <formula>IF(RIGHT(TEXT(AE72,"0.#"),1)=".",FALSE,TRUE)</formula>
    </cfRule>
    <cfRule type="expression" dxfId="2018" priority="2216">
      <formula>IF(RIGHT(TEXT(AE72,"0.#"),1)=".",TRUE,FALSE)</formula>
    </cfRule>
  </conditionalFormatting>
  <conditionalFormatting sqref="AI72">
    <cfRule type="expression" dxfId="2017" priority="2213">
      <formula>IF(RIGHT(TEXT(AI72,"0.#"),1)=".",FALSE,TRUE)</formula>
    </cfRule>
    <cfRule type="expression" dxfId="2016" priority="2214">
      <formula>IF(RIGHT(TEXT(AI72,"0.#"),1)=".",TRUE,FALSE)</formula>
    </cfRule>
  </conditionalFormatting>
  <conditionalFormatting sqref="AI71">
    <cfRule type="expression" dxfId="2015" priority="2211">
      <formula>IF(RIGHT(TEXT(AI71,"0.#"),1)=".",FALSE,TRUE)</formula>
    </cfRule>
    <cfRule type="expression" dxfId="2014" priority="2212">
      <formula>IF(RIGHT(TEXT(AI71,"0.#"),1)=".",TRUE,FALSE)</formula>
    </cfRule>
  </conditionalFormatting>
  <conditionalFormatting sqref="AI70">
    <cfRule type="expression" dxfId="2013" priority="2209">
      <formula>IF(RIGHT(TEXT(AI70,"0.#"),1)=".",FALSE,TRUE)</formula>
    </cfRule>
    <cfRule type="expression" dxfId="2012" priority="2210">
      <formula>IF(RIGHT(TEXT(AI70,"0.#"),1)=".",TRUE,FALSE)</formula>
    </cfRule>
  </conditionalFormatting>
  <conditionalFormatting sqref="AM70">
    <cfRule type="expression" dxfId="2011" priority="2207">
      <formula>IF(RIGHT(TEXT(AM70,"0.#"),1)=".",FALSE,TRUE)</formula>
    </cfRule>
    <cfRule type="expression" dxfId="2010" priority="2208">
      <formula>IF(RIGHT(TEXT(AM70,"0.#"),1)=".",TRUE,FALSE)</formula>
    </cfRule>
  </conditionalFormatting>
  <conditionalFormatting sqref="AM71">
    <cfRule type="expression" dxfId="2009" priority="2205">
      <formula>IF(RIGHT(TEXT(AM71,"0.#"),1)=".",FALSE,TRUE)</formula>
    </cfRule>
    <cfRule type="expression" dxfId="2008" priority="2206">
      <formula>IF(RIGHT(TEXT(AM71,"0.#"),1)=".",TRUE,FALSE)</formula>
    </cfRule>
  </conditionalFormatting>
  <conditionalFormatting sqref="AM72">
    <cfRule type="expression" dxfId="2007" priority="2203">
      <formula>IF(RIGHT(TEXT(AM72,"0.#"),1)=".",FALSE,TRUE)</formula>
    </cfRule>
    <cfRule type="expression" dxfId="2006" priority="2204">
      <formula>IF(RIGHT(TEXT(AM72,"0.#"),1)=".",TRUE,FALSE)</formula>
    </cfRule>
  </conditionalFormatting>
  <conditionalFormatting sqref="AQ70:AQ72">
    <cfRule type="expression" dxfId="2005" priority="2201">
      <formula>IF(RIGHT(TEXT(AQ70,"0.#"),1)=".",FALSE,TRUE)</formula>
    </cfRule>
    <cfRule type="expression" dxfId="2004" priority="2202">
      <formula>IF(RIGHT(TEXT(AQ70,"0.#"),1)=".",TRUE,FALSE)</formula>
    </cfRule>
  </conditionalFormatting>
  <conditionalFormatting sqref="AU70:AU72">
    <cfRule type="expression" dxfId="2003" priority="2199">
      <formula>IF(RIGHT(TEXT(AU70,"0.#"),1)=".",FALSE,TRUE)</formula>
    </cfRule>
    <cfRule type="expression" dxfId="2002" priority="2200">
      <formula>IF(RIGHT(TEXT(AU70,"0.#"),1)=".",TRUE,FALSE)</formula>
    </cfRule>
  </conditionalFormatting>
  <conditionalFormatting sqref="AU656">
    <cfRule type="expression" dxfId="2001" priority="717">
      <formula>IF(RIGHT(TEXT(AU656,"0.#"),1)=".",FALSE,TRUE)</formula>
    </cfRule>
    <cfRule type="expression" dxfId="2000" priority="718">
      <formula>IF(RIGHT(TEXT(AU656,"0.#"),1)=".",TRUE,FALSE)</formula>
    </cfRule>
  </conditionalFormatting>
  <conditionalFormatting sqref="AQ655">
    <cfRule type="expression" dxfId="1999" priority="709">
      <formula>IF(RIGHT(TEXT(AQ655,"0.#"),1)=".",FALSE,TRUE)</formula>
    </cfRule>
    <cfRule type="expression" dxfId="1998" priority="710">
      <formula>IF(RIGHT(TEXT(AQ655,"0.#"),1)=".",TRUE,FALSE)</formula>
    </cfRule>
  </conditionalFormatting>
  <conditionalFormatting sqref="AI696">
    <cfRule type="expression" dxfId="1997" priority="501">
      <formula>IF(RIGHT(TEXT(AI696,"0.#"),1)=".",FALSE,TRUE)</formula>
    </cfRule>
    <cfRule type="expression" dxfId="1996" priority="502">
      <formula>IF(RIGHT(TEXT(AI696,"0.#"),1)=".",TRUE,FALSE)</formula>
    </cfRule>
  </conditionalFormatting>
  <conditionalFormatting sqref="AQ694">
    <cfRule type="expression" dxfId="1995" priority="495">
      <formula>IF(RIGHT(TEXT(AQ694,"0.#"),1)=".",FALSE,TRUE)</formula>
    </cfRule>
    <cfRule type="expression" dxfId="1994" priority="496">
      <formula>IF(RIGHT(TEXT(AQ694,"0.#"),1)=".",TRUE,FALSE)</formula>
    </cfRule>
  </conditionalFormatting>
  <conditionalFormatting sqref="AL880:AO907">
    <cfRule type="expression" dxfId="1993" priority="2107">
      <formula>IF(AND(AL880&gt;=0, RIGHT(TEXT(AL880,"0.#"),1)&lt;&gt;"."),TRUE,FALSE)</formula>
    </cfRule>
    <cfRule type="expression" dxfId="1992" priority="2108">
      <formula>IF(AND(AL880&gt;=0, RIGHT(TEXT(AL880,"0.#"),1)="."),TRUE,FALSE)</formula>
    </cfRule>
    <cfRule type="expression" dxfId="1991" priority="2109">
      <formula>IF(AND(AL880&lt;0, RIGHT(TEXT(AL880,"0.#"),1)&lt;&gt;"."),TRUE,FALSE)</formula>
    </cfRule>
    <cfRule type="expression" dxfId="1990" priority="2110">
      <formula>IF(AND(AL880&lt;0, RIGHT(TEXT(AL880,"0.#"),1)="."),TRUE,FALSE)</formula>
    </cfRule>
  </conditionalFormatting>
  <conditionalFormatting sqref="AL879:AO879">
    <cfRule type="expression" dxfId="1989" priority="2101">
      <formula>IF(AND(AL879&gt;=0, RIGHT(TEXT(AL879,"0.#"),1)&lt;&gt;"."),TRUE,FALSE)</formula>
    </cfRule>
    <cfRule type="expression" dxfId="1988" priority="2102">
      <formula>IF(AND(AL879&gt;=0, RIGHT(TEXT(AL879,"0.#"),1)="."),TRUE,FALSE)</formula>
    </cfRule>
    <cfRule type="expression" dxfId="1987" priority="2103">
      <formula>IF(AND(AL879&lt;0, RIGHT(TEXT(AL879,"0.#"),1)&lt;&gt;"."),TRUE,FALSE)</formula>
    </cfRule>
    <cfRule type="expression" dxfId="1986" priority="2104">
      <formula>IF(AND(AL879&lt;0, RIGHT(TEXT(AL879,"0.#"),1)="."),TRUE,FALSE)</formula>
    </cfRule>
  </conditionalFormatting>
  <conditionalFormatting sqref="AL913:AO940">
    <cfRule type="expression" dxfId="1985" priority="2095">
      <formula>IF(AND(AL913&gt;=0, RIGHT(TEXT(AL913,"0.#"),1)&lt;&gt;"."),TRUE,FALSE)</formula>
    </cfRule>
    <cfRule type="expression" dxfId="1984" priority="2096">
      <formula>IF(AND(AL913&gt;=0, RIGHT(TEXT(AL913,"0.#"),1)="."),TRUE,FALSE)</formula>
    </cfRule>
    <cfRule type="expression" dxfId="1983" priority="2097">
      <formula>IF(AND(AL913&lt;0, RIGHT(TEXT(AL913,"0.#"),1)&lt;&gt;"."),TRUE,FALSE)</formula>
    </cfRule>
    <cfRule type="expression" dxfId="1982" priority="2098">
      <formula>IF(AND(AL913&lt;0, RIGHT(TEXT(AL913,"0.#"),1)="."),TRUE,FALSE)</formula>
    </cfRule>
  </conditionalFormatting>
  <conditionalFormatting sqref="AL911:AO912">
    <cfRule type="expression" dxfId="1981" priority="2089">
      <formula>IF(AND(AL911&gt;=0, RIGHT(TEXT(AL911,"0.#"),1)&lt;&gt;"."),TRUE,FALSE)</formula>
    </cfRule>
    <cfRule type="expression" dxfId="1980" priority="2090">
      <formula>IF(AND(AL911&gt;=0, RIGHT(TEXT(AL911,"0.#"),1)="."),TRUE,FALSE)</formula>
    </cfRule>
    <cfRule type="expression" dxfId="1979" priority="2091">
      <formula>IF(AND(AL911&lt;0, RIGHT(TEXT(AL911,"0.#"),1)&lt;&gt;"."),TRUE,FALSE)</formula>
    </cfRule>
    <cfRule type="expression" dxfId="1978" priority="2092">
      <formula>IF(AND(AL911&lt;0, RIGHT(TEXT(AL911,"0.#"),1)="."),TRUE,FALSE)</formula>
    </cfRule>
  </conditionalFormatting>
  <conditionalFormatting sqref="AL946:AO973">
    <cfRule type="expression" dxfId="1977" priority="2083">
      <formula>IF(AND(AL946&gt;=0, RIGHT(TEXT(AL946,"0.#"),1)&lt;&gt;"."),TRUE,FALSE)</formula>
    </cfRule>
    <cfRule type="expression" dxfId="1976" priority="2084">
      <formula>IF(AND(AL946&gt;=0, RIGHT(TEXT(AL946,"0.#"),1)="."),TRUE,FALSE)</formula>
    </cfRule>
    <cfRule type="expression" dxfId="1975" priority="2085">
      <formula>IF(AND(AL946&lt;0, RIGHT(TEXT(AL946,"0.#"),1)&lt;&gt;"."),TRUE,FALSE)</formula>
    </cfRule>
    <cfRule type="expression" dxfId="1974" priority="2086">
      <formula>IF(AND(AL946&lt;0, RIGHT(TEXT(AL946,"0.#"),1)="."),TRUE,FALSE)</formula>
    </cfRule>
  </conditionalFormatting>
  <conditionalFormatting sqref="AL945:AO945">
    <cfRule type="expression" dxfId="1973" priority="2077">
      <formula>IF(AND(AL945&gt;=0, RIGHT(TEXT(AL945,"0.#"),1)&lt;&gt;"."),TRUE,FALSE)</formula>
    </cfRule>
    <cfRule type="expression" dxfId="1972" priority="2078">
      <formula>IF(AND(AL945&gt;=0, RIGHT(TEXT(AL945,"0.#"),1)="."),TRUE,FALSE)</formula>
    </cfRule>
    <cfRule type="expression" dxfId="1971" priority="2079">
      <formula>IF(AND(AL945&lt;0, RIGHT(TEXT(AL945,"0.#"),1)&lt;&gt;"."),TRUE,FALSE)</formula>
    </cfRule>
    <cfRule type="expression" dxfId="1970" priority="2080">
      <formula>IF(AND(AL945&lt;0, RIGHT(TEXT(AL945,"0.#"),1)="."),TRUE,FALSE)</formula>
    </cfRule>
  </conditionalFormatting>
  <conditionalFormatting sqref="AL979:AO1006">
    <cfRule type="expression" dxfId="1969" priority="2071">
      <formula>IF(AND(AL979&gt;=0, RIGHT(TEXT(AL979,"0.#"),1)&lt;&gt;"."),TRUE,FALSE)</formula>
    </cfRule>
    <cfRule type="expression" dxfId="1968" priority="2072">
      <formula>IF(AND(AL979&gt;=0, RIGHT(TEXT(AL979,"0.#"),1)="."),TRUE,FALSE)</formula>
    </cfRule>
    <cfRule type="expression" dxfId="1967" priority="2073">
      <formula>IF(AND(AL979&lt;0, RIGHT(TEXT(AL979,"0.#"),1)&lt;&gt;"."),TRUE,FALSE)</formula>
    </cfRule>
    <cfRule type="expression" dxfId="1966" priority="2074">
      <formula>IF(AND(AL979&lt;0, RIGHT(TEXT(AL979,"0.#"),1)="."),TRUE,FALSE)</formula>
    </cfRule>
  </conditionalFormatting>
  <conditionalFormatting sqref="AL978:AO978">
    <cfRule type="expression" dxfId="1965" priority="2065">
      <formula>IF(AND(AL978&gt;=0, RIGHT(TEXT(AL978,"0.#"),1)&lt;&gt;"."),TRUE,FALSE)</formula>
    </cfRule>
    <cfRule type="expression" dxfId="1964" priority="2066">
      <formula>IF(AND(AL978&gt;=0, RIGHT(TEXT(AL978,"0.#"),1)="."),TRUE,FALSE)</formula>
    </cfRule>
    <cfRule type="expression" dxfId="1963" priority="2067">
      <formula>IF(AND(AL978&lt;0, RIGHT(TEXT(AL978,"0.#"),1)&lt;&gt;"."),TRUE,FALSE)</formula>
    </cfRule>
    <cfRule type="expression" dxfId="1962" priority="2068">
      <formula>IF(AND(AL978&lt;0, RIGHT(TEXT(AL978,"0.#"),1)="."),TRUE,FALSE)</formula>
    </cfRule>
  </conditionalFormatting>
  <conditionalFormatting sqref="AL1012:AO1039">
    <cfRule type="expression" dxfId="1961" priority="2059">
      <formula>IF(AND(AL1012&gt;=0, RIGHT(TEXT(AL1012,"0.#"),1)&lt;&gt;"."),TRUE,FALSE)</formula>
    </cfRule>
    <cfRule type="expression" dxfId="1960" priority="2060">
      <formula>IF(AND(AL1012&gt;=0, RIGHT(TEXT(AL1012,"0.#"),1)="."),TRUE,FALSE)</formula>
    </cfRule>
    <cfRule type="expression" dxfId="1959" priority="2061">
      <formula>IF(AND(AL1012&lt;0, RIGHT(TEXT(AL1012,"0.#"),1)&lt;&gt;"."),TRUE,FALSE)</formula>
    </cfRule>
    <cfRule type="expression" dxfId="1958" priority="2062">
      <formula>IF(AND(AL1012&lt;0, RIGHT(TEXT(AL1012,"0.#"),1)="."),TRUE,FALSE)</formula>
    </cfRule>
  </conditionalFormatting>
  <conditionalFormatting sqref="AL1011:AO1011">
    <cfRule type="expression" dxfId="1957" priority="2053">
      <formula>IF(AND(AL1011&gt;=0, RIGHT(TEXT(AL1011,"0.#"),1)&lt;&gt;"."),TRUE,FALSE)</formula>
    </cfRule>
    <cfRule type="expression" dxfId="1956" priority="2054">
      <formula>IF(AND(AL1011&gt;=0, RIGHT(TEXT(AL1011,"0.#"),1)="."),TRUE,FALSE)</formula>
    </cfRule>
    <cfRule type="expression" dxfId="1955" priority="2055">
      <formula>IF(AND(AL1011&lt;0, RIGHT(TEXT(AL1011,"0.#"),1)&lt;&gt;"."),TRUE,FALSE)</formula>
    </cfRule>
    <cfRule type="expression" dxfId="1954" priority="2056">
      <formula>IF(AND(AL1011&lt;0, RIGHT(TEXT(AL1011,"0.#"),1)="."),TRUE,FALSE)</formula>
    </cfRule>
  </conditionalFormatting>
  <conditionalFormatting sqref="Y1011">
    <cfRule type="expression" dxfId="1953" priority="2051">
      <formula>IF(RIGHT(TEXT(Y1011,"0.#"),1)=".",FALSE,TRUE)</formula>
    </cfRule>
    <cfRule type="expression" dxfId="1952" priority="2052">
      <formula>IF(RIGHT(TEXT(Y1011,"0.#"),1)=".",TRUE,FALSE)</formula>
    </cfRule>
  </conditionalFormatting>
  <conditionalFormatting sqref="AL1045:AO1072">
    <cfRule type="expression" dxfId="1951" priority="2047">
      <formula>IF(AND(AL1045&gt;=0, RIGHT(TEXT(AL1045,"0.#"),1)&lt;&gt;"."),TRUE,FALSE)</formula>
    </cfRule>
    <cfRule type="expression" dxfId="1950" priority="2048">
      <formula>IF(AND(AL1045&gt;=0, RIGHT(TEXT(AL1045,"0.#"),1)="."),TRUE,FALSE)</formula>
    </cfRule>
    <cfRule type="expression" dxfId="1949" priority="2049">
      <formula>IF(AND(AL1045&lt;0, RIGHT(TEXT(AL1045,"0.#"),1)&lt;&gt;"."),TRUE,FALSE)</formula>
    </cfRule>
    <cfRule type="expression" dxfId="1948" priority="2050">
      <formula>IF(AND(AL1045&lt;0, 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AL1043:AO1044">
    <cfRule type="expression" dxfId="1945" priority="2041">
      <formula>IF(AND(AL1043&gt;=0, RIGHT(TEXT(AL1043,"0.#"),1)&lt;&gt;"."),TRUE,FALSE)</formula>
    </cfRule>
    <cfRule type="expression" dxfId="1944" priority="2042">
      <formula>IF(AND(AL1043&gt;=0, RIGHT(TEXT(AL1043,"0.#"),1)="."),TRUE,FALSE)</formula>
    </cfRule>
    <cfRule type="expression" dxfId="1943" priority="2043">
      <formula>IF(AND(AL1043&lt;0, RIGHT(TEXT(AL1043,"0.#"),1)&lt;&gt;"."),TRUE,FALSE)</formula>
    </cfRule>
    <cfRule type="expression" dxfId="1942" priority="2044">
      <formula>IF(AND(AL1043&lt;0, RIGHT(TEXT(AL1043,"0.#"),1)="."),TRUE,FALSE)</formula>
    </cfRule>
  </conditionalFormatting>
  <conditionalFormatting sqref="Y1043:Y1044">
    <cfRule type="expression" dxfId="1941" priority="2039">
      <formula>IF(RIGHT(TEXT(Y1043,"0.#"),1)=".",FALSE,TRUE)</formula>
    </cfRule>
    <cfRule type="expression" dxfId="1940" priority="2040">
      <formula>IF(RIGHT(TEXT(Y1043,"0.#"),1)=".",TRUE,FALSE)</formula>
    </cfRule>
  </conditionalFormatting>
  <conditionalFormatting sqref="AL1078:AO1105">
    <cfRule type="expression" dxfId="1939" priority="2035">
      <formula>IF(AND(AL1078&gt;=0, RIGHT(TEXT(AL1078,"0.#"),1)&lt;&gt;"."),TRUE,FALSE)</formula>
    </cfRule>
    <cfRule type="expression" dxfId="1938" priority="2036">
      <formula>IF(AND(AL1078&gt;=0, RIGHT(TEXT(AL1078,"0.#"),1)="."),TRUE,FALSE)</formula>
    </cfRule>
    <cfRule type="expression" dxfId="1937" priority="2037">
      <formula>IF(AND(AL1078&lt;0, RIGHT(TEXT(AL1078,"0.#"),1)&lt;&gt;"."),TRUE,FALSE)</formula>
    </cfRule>
    <cfRule type="expression" dxfId="1936" priority="2038">
      <formula>IF(AND(AL1078&lt;0, RIGHT(TEXT(AL1078,"0.#"),1)="."),TRUE,FALSE)</formula>
    </cfRule>
  </conditionalFormatting>
  <conditionalFormatting sqref="Y1078:Y1105">
    <cfRule type="expression" dxfId="1935" priority="2033">
      <formula>IF(RIGHT(TEXT(Y1078,"0.#"),1)=".",FALSE,TRUE)</formula>
    </cfRule>
    <cfRule type="expression" dxfId="1934" priority="2034">
      <formula>IF(RIGHT(TEXT(Y1078,"0.#"),1)=".",TRUE,FALSE)</formula>
    </cfRule>
  </conditionalFormatting>
  <conditionalFormatting sqref="AL1076:AO1077">
    <cfRule type="expression" dxfId="1933" priority="2029">
      <formula>IF(AND(AL1076&gt;=0, RIGHT(TEXT(AL1076,"0.#"),1)&lt;&gt;"."),TRUE,FALSE)</formula>
    </cfRule>
    <cfRule type="expression" dxfId="1932" priority="2030">
      <formula>IF(AND(AL1076&gt;=0, RIGHT(TEXT(AL1076,"0.#"),1)="."),TRUE,FALSE)</formula>
    </cfRule>
    <cfRule type="expression" dxfId="1931" priority="2031">
      <formula>IF(AND(AL1076&lt;0, RIGHT(TEXT(AL1076,"0.#"),1)&lt;&gt;"."),TRUE,FALSE)</formula>
    </cfRule>
    <cfRule type="expression" dxfId="1930" priority="2032">
      <formula>IF(AND(AL1076&lt;0, RIGHT(TEXT(AL1076,"0.#"),1)="."),TRUE,FALSE)</formula>
    </cfRule>
  </conditionalFormatting>
  <conditionalFormatting sqref="Y1076:Y1077">
    <cfRule type="expression" dxfId="1929" priority="2027">
      <formula>IF(RIGHT(TEXT(Y1076,"0.#"),1)=".",FALSE,TRUE)</formula>
    </cfRule>
    <cfRule type="expression" dxfId="1928" priority="2028">
      <formula>IF(RIGHT(TEXT(Y1076,"0.#"),1)=".",TRUE,FALSE)</formula>
    </cfRule>
  </conditionalFormatting>
  <conditionalFormatting sqref="AE39">
    <cfRule type="expression" dxfId="1927" priority="2025">
      <formula>IF(RIGHT(TEXT(AE39,"0.#"),1)=".",FALSE,TRUE)</formula>
    </cfRule>
    <cfRule type="expression" dxfId="1926" priority="2026">
      <formula>IF(RIGHT(TEXT(AE39,"0.#"),1)=".",TRUE,FALSE)</formula>
    </cfRule>
  </conditionalFormatting>
  <conditionalFormatting sqref="AM41">
    <cfRule type="expression" dxfId="1925" priority="2009">
      <formula>IF(RIGHT(TEXT(AM41,"0.#"),1)=".",FALSE,TRUE)</formula>
    </cfRule>
    <cfRule type="expression" dxfId="1924" priority="2010">
      <formula>IF(RIGHT(TEXT(AM41,"0.#"),1)=".",TRUE,FALSE)</formula>
    </cfRule>
  </conditionalFormatting>
  <conditionalFormatting sqref="AE40">
    <cfRule type="expression" dxfId="1923" priority="2023">
      <formula>IF(RIGHT(TEXT(AE40,"0.#"),1)=".",FALSE,TRUE)</formula>
    </cfRule>
    <cfRule type="expression" dxfId="1922" priority="2024">
      <formula>IF(RIGHT(TEXT(AE40,"0.#"),1)=".",TRUE,FALSE)</formula>
    </cfRule>
  </conditionalFormatting>
  <conditionalFormatting sqref="AE41">
    <cfRule type="expression" dxfId="1921" priority="2021">
      <formula>IF(RIGHT(TEXT(AE41,"0.#"),1)=".",FALSE,TRUE)</formula>
    </cfRule>
    <cfRule type="expression" dxfId="1920" priority="2022">
      <formula>IF(RIGHT(TEXT(AE41,"0.#"),1)=".",TRUE,FALSE)</formula>
    </cfRule>
  </conditionalFormatting>
  <conditionalFormatting sqref="AI41">
    <cfRule type="expression" dxfId="1919" priority="2019">
      <formula>IF(RIGHT(TEXT(AI41,"0.#"),1)=".",FALSE,TRUE)</formula>
    </cfRule>
    <cfRule type="expression" dxfId="1918" priority="2020">
      <formula>IF(RIGHT(TEXT(AI41,"0.#"),1)=".",TRUE,FALSE)</formula>
    </cfRule>
  </conditionalFormatting>
  <conditionalFormatting sqref="AI40">
    <cfRule type="expression" dxfId="1917" priority="2017">
      <formula>IF(RIGHT(TEXT(AI40,"0.#"),1)=".",FALSE,TRUE)</formula>
    </cfRule>
    <cfRule type="expression" dxfId="1916" priority="2018">
      <formula>IF(RIGHT(TEXT(AI40,"0.#"),1)=".",TRUE,FALSE)</formula>
    </cfRule>
  </conditionalFormatting>
  <conditionalFormatting sqref="AI39">
    <cfRule type="expression" dxfId="1915" priority="2015">
      <formula>IF(RIGHT(TEXT(AI39,"0.#"),1)=".",FALSE,TRUE)</formula>
    </cfRule>
    <cfRule type="expression" dxfId="1914" priority="2016">
      <formula>IF(RIGHT(TEXT(AI39,"0.#"),1)=".",TRUE,FALSE)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1110:AO1110">
    <cfRule type="expression" dxfId="735" priority="33">
      <formula>IF(AND(AL1110&gt;=0, RIGHT(TEXT(AL1110,"0.#"),1)&lt;&gt;"."),TRUE,FALSE)</formula>
    </cfRule>
    <cfRule type="expression" dxfId="734" priority="34">
      <formula>IF(AND(AL1110&gt;=0, RIGHT(TEXT(AL1110,"0.#"),1)="."),TRUE,FALSE)</formula>
    </cfRule>
    <cfRule type="expression" dxfId="733" priority="35">
      <formula>IF(AND(AL1110&lt;0, RIGHT(TEXT(AL1110,"0.#"),1)&lt;&gt;"."),TRUE,FALSE)</formula>
    </cfRule>
    <cfRule type="expression" dxfId="732" priority="36">
      <formula>IF(AND(AL1110&lt;0, RIGHT(TEXT(AL1110,"0.#"),1)="."),TRUE,FALSE)</formula>
    </cfRule>
  </conditionalFormatting>
  <conditionalFormatting sqref="Y1110">
    <cfRule type="expression" dxfId="731" priority="31">
      <formula>IF(RIGHT(TEXT(Y1110,"0.#"),1)=".",FALSE,TRUE)</formula>
    </cfRule>
    <cfRule type="expression" dxfId="730" priority="32">
      <formula>IF(RIGHT(TEXT(Y1110,"0.#"),1)=".",TRUE,FALSE)</formula>
    </cfRule>
  </conditionalFormatting>
  <conditionalFormatting sqref="AL845:AO854">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944">
    <cfRule type="expression" dxfId="719" priority="15">
      <formula>IF(RIGHT(TEXT(Y944,"0.#"),1)=".",FALSE,TRUE)</formula>
    </cfRule>
    <cfRule type="expression" dxfId="718" priority="16">
      <formula>IF(RIGHT(TEXT(Y944,"0.#"),1)=".",TRUE,FALSE)</formula>
    </cfRule>
  </conditionalFormatting>
  <conditionalFormatting sqref="AL944:AO944">
    <cfRule type="expression" dxfId="717" priority="17">
      <formula>IF(AND(AL944&gt;=0, RIGHT(TEXT(AL944,"0.#"),1)&lt;&gt;"."),TRUE,FALSE)</formula>
    </cfRule>
    <cfRule type="expression" dxfId="716" priority="18">
      <formula>IF(AND(AL944&gt;=0, RIGHT(TEXT(AL944,"0.#"),1)="."),TRUE,FALSE)</formula>
    </cfRule>
    <cfRule type="expression" dxfId="715" priority="19">
      <formula>IF(AND(AL944&lt;0, RIGHT(TEXT(AL944,"0.#"),1)&lt;&gt;"."),TRUE,FALSE)</formula>
    </cfRule>
    <cfRule type="expression" dxfId="714" priority="20">
      <formula>IF(AND(AL944&lt;0, RIGHT(TEXT(AL944,"0.#"),1)="."),TRUE,FALSE)</formula>
    </cfRule>
  </conditionalFormatting>
  <conditionalFormatting sqref="Y977">
    <cfRule type="expression" dxfId="713" priority="9">
      <formula>IF(RIGHT(TEXT(Y977,"0.#"),1)=".",FALSE,TRUE)</formula>
    </cfRule>
    <cfRule type="expression" dxfId="712" priority="10">
      <formula>IF(RIGHT(TEXT(Y977,"0.#"),1)=".",TRUE,FALSE)</formula>
    </cfRule>
  </conditionalFormatting>
  <conditionalFormatting sqref="AL977:AO977">
    <cfRule type="expression" dxfId="711" priority="11">
      <formula>IF(AND(AL977&gt;=0, RIGHT(TEXT(AL977,"0.#"),1)&lt;&gt;"."),TRUE,FALSE)</formula>
    </cfRule>
    <cfRule type="expression" dxfId="710" priority="12">
      <formula>IF(AND(AL977&gt;=0, RIGHT(TEXT(AL977,"0.#"),1)="."),TRUE,FALSE)</formula>
    </cfRule>
    <cfRule type="expression" dxfId="709" priority="13">
      <formula>IF(AND(AL977&lt;0, RIGHT(TEXT(AL977,"0.#"),1)&lt;&gt;"."),TRUE,FALSE)</formula>
    </cfRule>
    <cfRule type="expression" dxfId="708" priority="14">
      <formula>IF(AND(AL977&lt;0, RIGHT(TEXT(AL977,"0.#"),1)="."),TRUE,FALSE)</formula>
    </cfRule>
  </conditionalFormatting>
  <conditionalFormatting sqref="Y1010">
    <cfRule type="expression" dxfId="707" priority="3">
      <formula>IF(RIGHT(TEXT(Y1010,"0.#"),1)=".",FALSE,TRUE)</formula>
    </cfRule>
    <cfRule type="expression" dxfId="706" priority="4">
      <formula>IF(RIGHT(TEXT(Y1010,"0.#"),1)=".",TRUE,FALSE)</formula>
    </cfRule>
  </conditionalFormatting>
  <conditionalFormatting sqref="AL1010:AO1010">
    <cfRule type="expression" dxfId="705" priority="5">
      <formula>IF(AND(AL1010&gt;=0, RIGHT(TEXT(AL1010,"0.#"),1)&lt;&gt;"."),TRUE,FALSE)</formula>
    </cfRule>
    <cfRule type="expression" dxfId="704" priority="6">
      <formula>IF(AND(AL1010&gt;=0, RIGHT(TEXT(AL1010,"0.#"),1)="."),TRUE,FALSE)</formula>
    </cfRule>
    <cfRule type="expression" dxfId="703" priority="7">
      <formula>IF(AND(AL1010&lt;0, RIGHT(TEXT(AL1010,"0.#"),1)&lt;&gt;"."),TRUE,FALSE)</formula>
    </cfRule>
    <cfRule type="expression" dxfId="702" priority="8">
      <formula>IF(AND(AL1010&lt;0, RIGHT(TEXT(AL1010,"0.#"),1)="."),TRUE,FALSE)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483" max="49" man="1"/>
    <brk id="725" max="49" man="1"/>
    <brk id="747" max="49" man="1"/>
    <brk id="786"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t="s">
        <v>714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t="s">
        <v>714</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t="s">
        <v>714</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子ども・若者育成支援、少子化社会対策、男女共同参画</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345</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12"/>
      <c r="AA2" s="413"/>
      <c r="AB2" s="1007" t="s">
        <v>11</v>
      </c>
      <c r="AC2" s="1008"/>
      <c r="AD2" s="1009"/>
      <c r="AE2" s="995" t="s">
        <v>387</v>
      </c>
      <c r="AF2" s="995"/>
      <c r="AG2" s="995"/>
      <c r="AH2" s="995"/>
      <c r="AI2" s="995" t="s">
        <v>409</v>
      </c>
      <c r="AJ2" s="995"/>
      <c r="AK2" s="995"/>
      <c r="AL2" s="458"/>
      <c r="AM2" s="995" t="s">
        <v>506</v>
      </c>
      <c r="AN2" s="995"/>
      <c r="AO2" s="995"/>
      <c r="AP2" s="458"/>
      <c r="AQ2" s="215" t="s">
        <v>232</v>
      </c>
      <c r="AR2" s="199"/>
      <c r="AS2" s="199"/>
      <c r="AT2" s="200"/>
      <c r="AU2" s="372" t="s">
        <v>134</v>
      </c>
      <c r="AV2" s="372"/>
      <c r="AW2" s="372"/>
      <c r="AX2" s="373"/>
      <c r="AY2" s="34">
        <f>COUNTA($G$4)</f>
        <v>0</v>
      </c>
    </row>
    <row r="3" spans="1:51"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4"/>
      <c r="Z3" s="1005"/>
      <c r="AA3" s="1006"/>
      <c r="AB3" s="1010"/>
      <c r="AC3" s="1011"/>
      <c r="AD3" s="1012"/>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6" t="s">
        <v>377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345</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12"/>
      <c r="AA9" s="413"/>
      <c r="AB9" s="1007" t="s">
        <v>11</v>
      </c>
      <c r="AC9" s="1008"/>
      <c r="AD9" s="1009"/>
      <c r="AE9" s="995" t="s">
        <v>387</v>
      </c>
      <c r="AF9" s="995"/>
      <c r="AG9" s="995"/>
      <c r="AH9" s="995"/>
      <c r="AI9" s="995" t="s">
        <v>409</v>
      </c>
      <c r="AJ9" s="995"/>
      <c r="AK9" s="995"/>
      <c r="AL9" s="458"/>
      <c r="AM9" s="995" t="s">
        <v>506</v>
      </c>
      <c r="AN9" s="995"/>
      <c r="AO9" s="995"/>
      <c r="AP9" s="458"/>
      <c r="AQ9" s="215" t="s">
        <v>232</v>
      </c>
      <c r="AR9" s="199"/>
      <c r="AS9" s="199"/>
      <c r="AT9" s="200"/>
      <c r="AU9" s="372" t="s">
        <v>134</v>
      </c>
      <c r="AV9" s="372"/>
      <c r="AW9" s="372"/>
      <c r="AX9" s="373"/>
      <c r="AY9" s="34">
        <f>COUNTA($G$11)</f>
        <v>0</v>
      </c>
    </row>
    <row r="10" spans="1:51"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4"/>
      <c r="Z10" s="1005"/>
      <c r="AA10" s="1006"/>
      <c r="AB10" s="1010"/>
      <c r="AC10" s="1011"/>
      <c r="AD10" s="1012"/>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6" t="s">
        <v>377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345</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12"/>
      <c r="AA16" s="413"/>
      <c r="AB16" s="1007" t="s">
        <v>11</v>
      </c>
      <c r="AC16" s="1008"/>
      <c r="AD16" s="1009"/>
      <c r="AE16" s="995" t="s">
        <v>387</v>
      </c>
      <c r="AF16" s="995"/>
      <c r="AG16" s="995"/>
      <c r="AH16" s="995"/>
      <c r="AI16" s="995" t="s">
        <v>409</v>
      </c>
      <c r="AJ16" s="995"/>
      <c r="AK16" s="995"/>
      <c r="AL16" s="458"/>
      <c r="AM16" s="995" t="s">
        <v>506</v>
      </c>
      <c r="AN16" s="995"/>
      <c r="AO16" s="995"/>
      <c r="AP16" s="458"/>
      <c r="AQ16" s="215" t="s">
        <v>232</v>
      </c>
      <c r="AR16" s="199"/>
      <c r="AS16" s="199"/>
      <c r="AT16" s="200"/>
      <c r="AU16" s="372" t="s">
        <v>134</v>
      </c>
      <c r="AV16" s="372"/>
      <c r="AW16" s="372"/>
      <c r="AX16" s="373"/>
      <c r="AY16" s="34">
        <f>COUNTA($G$18)</f>
        <v>0</v>
      </c>
    </row>
    <row r="17" spans="1:51"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4"/>
      <c r="Z17" s="1005"/>
      <c r="AA17" s="1006"/>
      <c r="AB17" s="1010"/>
      <c r="AC17" s="1011"/>
      <c r="AD17" s="1012"/>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6" t="s">
        <v>377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345</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12"/>
      <c r="AA23" s="413"/>
      <c r="AB23" s="1007" t="s">
        <v>11</v>
      </c>
      <c r="AC23" s="1008"/>
      <c r="AD23" s="1009"/>
      <c r="AE23" s="995" t="s">
        <v>387</v>
      </c>
      <c r="AF23" s="995"/>
      <c r="AG23" s="995"/>
      <c r="AH23" s="995"/>
      <c r="AI23" s="995" t="s">
        <v>409</v>
      </c>
      <c r="AJ23" s="995"/>
      <c r="AK23" s="995"/>
      <c r="AL23" s="458"/>
      <c r="AM23" s="995" t="s">
        <v>506</v>
      </c>
      <c r="AN23" s="995"/>
      <c r="AO23" s="995"/>
      <c r="AP23" s="458"/>
      <c r="AQ23" s="215" t="s">
        <v>232</v>
      </c>
      <c r="AR23" s="199"/>
      <c r="AS23" s="199"/>
      <c r="AT23" s="200"/>
      <c r="AU23" s="372" t="s">
        <v>134</v>
      </c>
      <c r="AV23" s="372"/>
      <c r="AW23" s="372"/>
      <c r="AX23" s="373"/>
      <c r="AY23" s="34">
        <f>COUNTA($G$25)</f>
        <v>0</v>
      </c>
    </row>
    <row r="24" spans="1:51"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4"/>
      <c r="Z24" s="1005"/>
      <c r="AA24" s="1006"/>
      <c r="AB24" s="1010"/>
      <c r="AC24" s="1011"/>
      <c r="AD24" s="1012"/>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6" t="s">
        <v>377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345</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12"/>
      <c r="AA30" s="413"/>
      <c r="AB30" s="1007" t="s">
        <v>11</v>
      </c>
      <c r="AC30" s="1008"/>
      <c r="AD30" s="1009"/>
      <c r="AE30" s="995" t="s">
        <v>387</v>
      </c>
      <c r="AF30" s="995"/>
      <c r="AG30" s="995"/>
      <c r="AH30" s="995"/>
      <c r="AI30" s="995" t="s">
        <v>409</v>
      </c>
      <c r="AJ30" s="995"/>
      <c r="AK30" s="995"/>
      <c r="AL30" s="458"/>
      <c r="AM30" s="995" t="s">
        <v>506</v>
      </c>
      <c r="AN30" s="995"/>
      <c r="AO30" s="995"/>
      <c r="AP30" s="458"/>
      <c r="AQ30" s="215" t="s">
        <v>232</v>
      </c>
      <c r="AR30" s="199"/>
      <c r="AS30" s="199"/>
      <c r="AT30" s="200"/>
      <c r="AU30" s="372" t="s">
        <v>134</v>
      </c>
      <c r="AV30" s="372"/>
      <c r="AW30" s="372"/>
      <c r="AX30" s="373"/>
      <c r="AY30" s="34">
        <f>COUNTA($G$32)</f>
        <v>0</v>
      </c>
    </row>
    <row r="31" spans="1:51"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4"/>
      <c r="Z31" s="1005"/>
      <c r="AA31" s="1006"/>
      <c r="AB31" s="1010"/>
      <c r="AC31" s="1011"/>
      <c r="AD31" s="1012"/>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6" t="s">
        <v>377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345</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12"/>
      <c r="AA37" s="413"/>
      <c r="AB37" s="1007" t="s">
        <v>11</v>
      </c>
      <c r="AC37" s="1008"/>
      <c r="AD37" s="1009"/>
      <c r="AE37" s="995" t="s">
        <v>387</v>
      </c>
      <c r="AF37" s="995"/>
      <c r="AG37" s="995"/>
      <c r="AH37" s="995"/>
      <c r="AI37" s="995" t="s">
        <v>409</v>
      </c>
      <c r="AJ37" s="995"/>
      <c r="AK37" s="995"/>
      <c r="AL37" s="458"/>
      <c r="AM37" s="995" t="s">
        <v>506</v>
      </c>
      <c r="AN37" s="995"/>
      <c r="AO37" s="995"/>
      <c r="AP37" s="458"/>
      <c r="AQ37" s="215" t="s">
        <v>232</v>
      </c>
      <c r="AR37" s="199"/>
      <c r="AS37" s="199"/>
      <c r="AT37" s="200"/>
      <c r="AU37" s="372" t="s">
        <v>134</v>
      </c>
      <c r="AV37" s="372"/>
      <c r="AW37" s="372"/>
      <c r="AX37" s="373"/>
      <c r="AY37" s="34">
        <f>COUNTA($G$39)</f>
        <v>0</v>
      </c>
    </row>
    <row r="38" spans="1:51"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4"/>
      <c r="Z38" s="1005"/>
      <c r="AA38" s="1006"/>
      <c r="AB38" s="1010"/>
      <c r="AC38" s="1011"/>
      <c r="AD38" s="1012"/>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345</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12"/>
      <c r="AA44" s="413"/>
      <c r="AB44" s="1007" t="s">
        <v>11</v>
      </c>
      <c r="AC44" s="1008"/>
      <c r="AD44" s="1009"/>
      <c r="AE44" s="995" t="s">
        <v>387</v>
      </c>
      <c r="AF44" s="995"/>
      <c r="AG44" s="995"/>
      <c r="AH44" s="995"/>
      <c r="AI44" s="995" t="s">
        <v>409</v>
      </c>
      <c r="AJ44" s="995"/>
      <c r="AK44" s="995"/>
      <c r="AL44" s="458"/>
      <c r="AM44" s="995" t="s">
        <v>506</v>
      </c>
      <c r="AN44" s="995"/>
      <c r="AO44" s="995"/>
      <c r="AP44" s="458"/>
      <c r="AQ44" s="215" t="s">
        <v>232</v>
      </c>
      <c r="AR44" s="199"/>
      <c r="AS44" s="199"/>
      <c r="AT44" s="200"/>
      <c r="AU44" s="372" t="s">
        <v>134</v>
      </c>
      <c r="AV44" s="372"/>
      <c r="AW44" s="372"/>
      <c r="AX44" s="373"/>
      <c r="AY44" s="34">
        <f>COUNTA($G$46)</f>
        <v>0</v>
      </c>
    </row>
    <row r="45" spans="1:51"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4"/>
      <c r="Z45" s="1005"/>
      <c r="AA45" s="1006"/>
      <c r="AB45" s="1010"/>
      <c r="AC45" s="1011"/>
      <c r="AD45" s="1012"/>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345</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12"/>
      <c r="AA51" s="413"/>
      <c r="AB51" s="458" t="s">
        <v>11</v>
      </c>
      <c r="AC51" s="1008"/>
      <c r="AD51" s="1009"/>
      <c r="AE51" s="995" t="s">
        <v>387</v>
      </c>
      <c r="AF51" s="995"/>
      <c r="AG51" s="995"/>
      <c r="AH51" s="995"/>
      <c r="AI51" s="995" t="s">
        <v>409</v>
      </c>
      <c r="AJ51" s="995"/>
      <c r="AK51" s="995"/>
      <c r="AL51" s="458"/>
      <c r="AM51" s="995" t="s">
        <v>506</v>
      </c>
      <c r="AN51" s="995"/>
      <c r="AO51" s="995"/>
      <c r="AP51" s="458"/>
      <c r="AQ51" s="215" t="s">
        <v>232</v>
      </c>
      <c r="AR51" s="199"/>
      <c r="AS51" s="199"/>
      <c r="AT51" s="200"/>
      <c r="AU51" s="372" t="s">
        <v>134</v>
      </c>
      <c r="AV51" s="372"/>
      <c r="AW51" s="372"/>
      <c r="AX51" s="373"/>
      <c r="AY51" s="34">
        <f>COUNTA($G$53)</f>
        <v>0</v>
      </c>
    </row>
    <row r="52" spans="1:51"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4"/>
      <c r="Z52" s="1005"/>
      <c r="AA52" s="1006"/>
      <c r="AB52" s="1010"/>
      <c r="AC52" s="1011"/>
      <c r="AD52" s="1012"/>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345</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12"/>
      <c r="AA58" s="413"/>
      <c r="AB58" s="1007" t="s">
        <v>11</v>
      </c>
      <c r="AC58" s="1008"/>
      <c r="AD58" s="1009"/>
      <c r="AE58" s="995" t="s">
        <v>387</v>
      </c>
      <c r="AF58" s="995"/>
      <c r="AG58" s="995"/>
      <c r="AH58" s="995"/>
      <c r="AI58" s="995" t="s">
        <v>409</v>
      </c>
      <c r="AJ58" s="995"/>
      <c r="AK58" s="995"/>
      <c r="AL58" s="458"/>
      <c r="AM58" s="995" t="s">
        <v>506</v>
      </c>
      <c r="AN58" s="995"/>
      <c r="AO58" s="995"/>
      <c r="AP58" s="458"/>
      <c r="AQ58" s="215" t="s">
        <v>232</v>
      </c>
      <c r="AR58" s="199"/>
      <c r="AS58" s="199"/>
      <c r="AT58" s="200"/>
      <c r="AU58" s="372" t="s">
        <v>134</v>
      </c>
      <c r="AV58" s="372"/>
      <c r="AW58" s="372"/>
      <c r="AX58" s="373"/>
      <c r="AY58" s="34">
        <f>COUNTA($G$60)</f>
        <v>0</v>
      </c>
    </row>
    <row r="59" spans="1:51"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4"/>
      <c r="Z59" s="1005"/>
      <c r="AA59" s="1006"/>
      <c r="AB59" s="1010"/>
      <c r="AC59" s="1011"/>
      <c r="AD59" s="1012"/>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345</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12"/>
      <c r="AA65" s="413"/>
      <c r="AB65" s="1007" t="s">
        <v>11</v>
      </c>
      <c r="AC65" s="1008"/>
      <c r="AD65" s="1009"/>
      <c r="AE65" s="995" t="s">
        <v>387</v>
      </c>
      <c r="AF65" s="995"/>
      <c r="AG65" s="995"/>
      <c r="AH65" s="995"/>
      <c r="AI65" s="995" t="s">
        <v>409</v>
      </c>
      <c r="AJ65" s="995"/>
      <c r="AK65" s="995"/>
      <c r="AL65" s="458"/>
      <c r="AM65" s="995" t="s">
        <v>506</v>
      </c>
      <c r="AN65" s="995"/>
      <c r="AO65" s="995"/>
      <c r="AP65" s="458"/>
      <c r="AQ65" s="215" t="s">
        <v>232</v>
      </c>
      <c r="AR65" s="199"/>
      <c r="AS65" s="199"/>
      <c r="AT65" s="200"/>
      <c r="AU65" s="372" t="s">
        <v>134</v>
      </c>
      <c r="AV65" s="372"/>
      <c r="AW65" s="372"/>
      <c r="AX65" s="373"/>
      <c r="AY65" s="34">
        <f>COUNTA($G$67)</f>
        <v>0</v>
      </c>
    </row>
    <row r="66" spans="1:51"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4"/>
      <c r="Z66" s="1005"/>
      <c r="AA66" s="1006"/>
      <c r="AB66" s="1010"/>
      <c r="AC66" s="1011"/>
      <c r="AD66" s="1012"/>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6" t="s">
        <v>377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363</v>
      </c>
      <c r="H2" s="440"/>
      <c r="I2" s="440"/>
      <c r="J2" s="440"/>
      <c r="K2" s="440"/>
      <c r="L2" s="440"/>
      <c r="M2" s="440"/>
      <c r="N2" s="440"/>
      <c r="O2" s="440"/>
      <c r="P2" s="440"/>
      <c r="Q2" s="440"/>
      <c r="R2" s="440"/>
      <c r="S2" s="440"/>
      <c r="T2" s="440"/>
      <c r="U2" s="440"/>
      <c r="V2" s="440"/>
      <c r="W2" s="440"/>
      <c r="X2" s="440"/>
      <c r="Y2" s="440"/>
      <c r="Z2" s="440"/>
      <c r="AA2" s="440"/>
      <c r="AB2" s="441"/>
      <c r="AC2" s="439" t="s">
        <v>365</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349</v>
      </c>
      <c r="Z3" s="349"/>
      <c r="AA3" s="349"/>
      <c r="AB3" s="349"/>
      <c r="AC3" s="277" t="s">
        <v>334</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1"/>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1"/>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1"/>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349</v>
      </c>
      <c r="Z36" s="349"/>
      <c r="AA36" s="349"/>
      <c r="AB36" s="349"/>
      <c r="AC36" s="277" t="s">
        <v>334</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349</v>
      </c>
      <c r="Z69" s="349"/>
      <c r="AA69" s="349"/>
      <c r="AB69" s="349"/>
      <c r="AC69" s="277" t="s">
        <v>334</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349</v>
      </c>
      <c r="Z102" s="349"/>
      <c r="AA102" s="349"/>
      <c r="AB102" s="349"/>
      <c r="AC102" s="277" t="s">
        <v>334</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349</v>
      </c>
      <c r="Z135" s="349"/>
      <c r="AA135" s="349"/>
      <c r="AB135" s="349"/>
      <c r="AC135" s="277" t="s">
        <v>334</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349</v>
      </c>
      <c r="Z168" s="349"/>
      <c r="AA168" s="349"/>
      <c r="AB168" s="349"/>
      <c r="AC168" s="277" t="s">
        <v>334</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349</v>
      </c>
      <c r="Z201" s="349"/>
      <c r="AA201" s="349"/>
      <c r="AB201" s="349"/>
      <c r="AC201" s="277" t="s">
        <v>334</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349</v>
      </c>
      <c r="Z234" s="349"/>
      <c r="AA234" s="349"/>
      <c r="AB234" s="349"/>
      <c r="AC234" s="277" t="s">
        <v>334</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349</v>
      </c>
      <c r="Z267" s="349"/>
      <c r="AA267" s="349"/>
      <c r="AB267" s="349"/>
      <c r="AC267" s="277" t="s">
        <v>334</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349</v>
      </c>
      <c r="Z300" s="349"/>
      <c r="AA300" s="349"/>
      <c r="AB300" s="349"/>
      <c r="AC300" s="277" t="s">
        <v>334</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349</v>
      </c>
      <c r="Z333" s="349"/>
      <c r="AA333" s="349"/>
      <c r="AB333" s="349"/>
      <c r="AC333" s="277" t="s">
        <v>334</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349</v>
      </c>
      <c r="Z366" s="349"/>
      <c r="AA366" s="349"/>
      <c r="AB366" s="349"/>
      <c r="AC366" s="277" t="s">
        <v>334</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349</v>
      </c>
      <c r="Z399" s="349"/>
      <c r="AA399" s="349"/>
      <c r="AB399" s="349"/>
      <c r="AC399" s="277" t="s">
        <v>334</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349</v>
      </c>
      <c r="Z432" s="349"/>
      <c r="AA432" s="349"/>
      <c r="AB432" s="349"/>
      <c r="AC432" s="277" t="s">
        <v>334</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349</v>
      </c>
      <c r="Z465" s="349"/>
      <c r="AA465" s="349"/>
      <c r="AB465" s="349"/>
      <c r="AC465" s="277" t="s">
        <v>334</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349</v>
      </c>
      <c r="Z498" s="349"/>
      <c r="AA498" s="349"/>
      <c r="AB498" s="349"/>
      <c r="AC498" s="277" t="s">
        <v>334</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349</v>
      </c>
      <c r="Z531" s="349"/>
      <c r="AA531" s="349"/>
      <c r="AB531" s="349"/>
      <c r="AC531" s="277" t="s">
        <v>334</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349</v>
      </c>
      <c r="Z564" s="349"/>
      <c r="AA564" s="349"/>
      <c r="AB564" s="349"/>
      <c r="AC564" s="277" t="s">
        <v>334</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349</v>
      </c>
      <c r="Z597" s="349"/>
      <c r="AA597" s="349"/>
      <c r="AB597" s="349"/>
      <c r="AC597" s="277" t="s">
        <v>334</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349</v>
      </c>
      <c r="Z630" s="349"/>
      <c r="AA630" s="349"/>
      <c r="AB630" s="349"/>
      <c r="AC630" s="277" t="s">
        <v>334</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1"/>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349</v>
      </c>
      <c r="Z663" s="349"/>
      <c r="AA663" s="349"/>
      <c r="AB663" s="349"/>
      <c r="AC663" s="277" t="s">
        <v>334</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349</v>
      </c>
      <c r="Z696" s="349"/>
      <c r="AA696" s="349"/>
      <c r="AB696" s="349"/>
      <c r="AC696" s="277" t="s">
        <v>334</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349</v>
      </c>
      <c r="Z729" s="349"/>
      <c r="AA729" s="349"/>
      <c r="AB729" s="349"/>
      <c r="AC729" s="277" t="s">
        <v>334</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349</v>
      </c>
      <c r="Z762" s="349"/>
      <c r="AA762" s="349"/>
      <c r="AB762" s="349"/>
      <c r="AC762" s="277" t="s">
        <v>334</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349</v>
      </c>
      <c r="Z795" s="349"/>
      <c r="AA795" s="349"/>
      <c r="AB795" s="349"/>
      <c r="AC795" s="277" t="s">
        <v>334</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349</v>
      </c>
      <c r="Z828" s="349"/>
      <c r="AA828" s="349"/>
      <c r="AB828" s="349"/>
      <c r="AC828" s="277" t="s">
        <v>334</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349</v>
      </c>
      <c r="Z861" s="349"/>
      <c r="AA861" s="349"/>
      <c r="AB861" s="349"/>
      <c r="AC861" s="277" t="s">
        <v>334</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349</v>
      </c>
      <c r="Z894" s="349"/>
      <c r="AA894" s="349"/>
      <c r="AB894" s="349"/>
      <c r="AC894" s="277" t="s">
        <v>334</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349</v>
      </c>
      <c r="Z927" s="349"/>
      <c r="AA927" s="349"/>
      <c r="AB927" s="349"/>
      <c r="AC927" s="277" t="s">
        <v>334</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349</v>
      </c>
      <c r="Z960" s="349"/>
      <c r="AA960" s="349"/>
      <c r="AB960" s="349"/>
      <c r="AC960" s="277" t="s">
        <v>334</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349</v>
      </c>
      <c r="Z993" s="349"/>
      <c r="AA993" s="349"/>
      <c r="AB993" s="349"/>
      <c r="AC993" s="277" t="s">
        <v>334</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349</v>
      </c>
      <c r="Z1026" s="349"/>
      <c r="AA1026" s="349"/>
      <c r="AB1026" s="349"/>
      <c r="AC1026" s="277" t="s">
        <v>334</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349</v>
      </c>
      <c r="Z1059" s="349"/>
      <c r="AA1059" s="349"/>
      <c r="AB1059" s="349"/>
      <c r="AC1059" s="277" t="s">
        <v>334</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349</v>
      </c>
      <c r="Z1092" s="349"/>
      <c r="AA1092" s="349"/>
      <c r="AB1092" s="349"/>
      <c r="AC1092" s="277" t="s">
        <v>334</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349</v>
      </c>
      <c r="Z1125" s="349"/>
      <c r="AA1125" s="349"/>
      <c r="AB1125" s="349"/>
      <c r="AC1125" s="277" t="s">
        <v>334</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349</v>
      </c>
      <c r="Z1158" s="349"/>
      <c r="AA1158" s="349"/>
      <c r="AB1158" s="349"/>
      <c r="AC1158" s="277" t="s">
        <v>334</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349</v>
      </c>
      <c r="Z1191" s="349"/>
      <c r="AA1191" s="349"/>
      <c r="AB1191" s="349"/>
      <c r="AC1191" s="277" t="s">
        <v>334</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349</v>
      </c>
      <c r="Z1224" s="349"/>
      <c r="AA1224" s="349"/>
      <c r="AB1224" s="349"/>
      <c r="AC1224" s="277" t="s">
        <v>334</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349</v>
      </c>
      <c r="Z1257" s="349"/>
      <c r="AA1257" s="349"/>
      <c r="AB1257" s="349"/>
      <c r="AC1257" s="277" t="s">
        <v>334</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349</v>
      </c>
      <c r="Z1290" s="349"/>
      <c r="AA1290" s="349"/>
      <c r="AB1290" s="349"/>
      <c r="AC1290" s="277" t="s">
        <v>334</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春香</dc:creator>
  <cp:lastModifiedBy>尾形 大輔(ogata-daisuke)</cp:lastModifiedBy>
  <cp:lastPrinted>2021-06-23T17:01:49Z</cp:lastPrinted>
  <dcterms:created xsi:type="dcterms:W3CDTF">2012-03-13T00:50:25Z</dcterms:created>
  <dcterms:modified xsi:type="dcterms:W3CDTF">2021-08-31T02:48:30Z</dcterms:modified>
</cp:coreProperties>
</file>