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特定感染症係\!!!令和３年度特定感染症係\行政事業レビューシート\06最終公表版\0901最終版\"/>
    </mc:Choice>
  </mc:AlternateContent>
  <bookViews>
    <workbookView xWindow="936" yWindow="-120" windowWidth="12876"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645" i="3"/>
  <c r="AY255" i="3"/>
  <c r="AY369"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<sst xmlns="http://schemas.openxmlformats.org/spreadsheetml/2006/main" count="3201" uniqueCount="814">
  <si>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</si>
  <si>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</si>
  <si>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</si>
  <si>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</si>
  <si>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</si>
  <si>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</si>
  <si>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</si>
  <si>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</si>
  <si>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</si>
  <si>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</si>
  <si>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</si>
  <si>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</si>
  <si>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</si>
  <si>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</si>
  <si>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</si>
  <si>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</si>
  <si>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</si>
  <si>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</si>
  <si>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</si>
  <si>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</si>
  <si>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</si>
  <si>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</si>
  <si>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</si>
  <si>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</si>
  <si>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</si>
  <si>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</si>
  <si>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</si>
  <si>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</si>
  <si>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</si>
  <si>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</si>
  <si>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</si>
  <si>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</si>
  <si>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</si>
  <si>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</si>
  <si>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</si>
  <si>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</si>
  <si>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</si>
  <si>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</si>
  <si>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</si>
  <si>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</si>
  <si>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</si>
  <si>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</si>
  <si>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</si>
  <si>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</si>
  <si>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</si>
  <si>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</si>
  <si>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</si>
  <si>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</si>
  <si>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</si>
  <si>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</si>
  <si>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</si>
  <si>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</si>
  <si>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</si>
  <si>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</si>
  <si>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</si>
  <si>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</si>
  <si>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</si>
  <si>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</si>
  <si>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</si>
  <si>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</si>
  <si>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</si>
  <si>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</si>
  <si>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</si>
  <si>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</si>
  <si>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</si>
  <si>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</si>
  <si>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</si>
  <si>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</si>
  <si>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</si>
  <si>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</si>
  <si>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</si>
  <si>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</si>
  <si>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</si>
  <si>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</si>
  <si>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</si>
  <si>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</si>
  <si>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</si>
  <si>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</si>
  <si>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</si>
  <si>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</si>
  <si>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</si>
  <si>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</si>
  <si>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</si>
  <si>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</si>
  <si>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</si>
  <si>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</si>
  <si>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</si>
  <si>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</si>
  <si>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</si>
  <si>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</si>
  <si>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</si>
  <si>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</si>
  <si>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</si>
  <si>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</si>
  <si>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</si>
  <si>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</si>
  <si>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</si>
  <si>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</si>
  <si>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</si>
  <si>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</si>
  <si>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</si>
  <si>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</si>
  <si>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</si>
  <si>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</si>
  <si>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</si>
  <si>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</si>
  <si>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</si>
  <si>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</si>
  <si>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</si>
  <si>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</si>
  <si>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</si>
  <si>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</si>
  <si>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</si>
  <si>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</si>
  <si>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</si>
  <si>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</si>
  <si>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</si>
  <si>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</si>
  <si>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</si>
  <si>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</si>
  <si>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</si>
  <si>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</si>
  <si>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</si>
  <si>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</si>
  <si>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</si>
  <si>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</si>
  <si>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</si>
  <si>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</si>
  <si>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</si>
  <si>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</si>
  <si>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</si>
  <si>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</si>
  <si>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</si>
  <si>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</si>
  <si>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</si>
  <si>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</si>
  <si>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</si>
  <si>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</si>
  <si>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</si>
  <si>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</si>
  <si>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</si>
  <si>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</si>
  <si>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</si>
  <si>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</si>
  <si>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</si>
  <si>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</si>
  <si>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</si>
  <si>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</si>
  <si>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</si>
  <si>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</si>
  <si>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</si>
  <si>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</si>
  <si>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</si>
  <si>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</si>
  <si>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</si>
  <si>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</si>
  <si>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</si>
  <si>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</si>
  <si>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</si>
  <si>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</si>
  <si>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</si>
  <si>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</si>
  <si>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</si>
  <si>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</si>
  <si>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</si>
  <si>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</si>
  <si>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</si>
  <si>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</si>
  <si>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</si>
  <si>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</si>
  <si>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</si>
  <si>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</si>
  <si>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</si>
  <si>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</si>
  <si>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</si>
  <si>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</si>
  <si>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</si>
  <si>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</si>
  <si>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</si>
  <si>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</si>
  <si>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</si>
  <si>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</si>
  <si>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</si>
  <si>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</si>
  <si>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</si>
  <si>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</si>
  <si>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</si>
  <si>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</si>
  <si>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</si>
  <si>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</si>
  <si>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</si>
  <si>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</si>
  <si>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</si>
  <si>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</si>
  <si>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</si>
  <si>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</si>
  <si>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</si>
  <si>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</si>
  <si>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</si>
  <si>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</si>
  <si>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</si>
  <si>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</si>
  <si>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</si>
  <si>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</si>
  <si>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</si>
  <si>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</si>
  <si>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</si>
  <si>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</si>
  <si>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</si>
  <si>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</si>
  <si>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</si>
  <si>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</si>
  <si>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</si>
  <si>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</si>
  <si>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</si>
  <si>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</si>
  <si>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</si>
  <si>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</si>
  <si>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</si>
  <si>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</si>
  <si>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</si>
  <si>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</si>
  <si>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</si>
  <si>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</si>
  <si>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</si>
  <si>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</si>
  <si>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</si>
  <si>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</si>
  <si>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</si>
  <si>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</si>
  <si>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</si>
  <si>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</si>
  <si>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</si>
  <si>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</si>
  <si>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</si>
  <si>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</si>
  <si>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</si>
  <si>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</si>
  <si>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</si>
  <si>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</si>
  <si>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</si>
  <si>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</si>
  <si>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</si>
  <si>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</si>
  <si>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</si>
  <si>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</si>
  <si>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</si>
  <si>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</si>
  <si>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</si>
  <si>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</si>
  <si>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</si>
  <si>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</si>
  <si>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</si>
  <si>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</si>
  <si>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</si>
  <si>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</si>
  <si>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</si>
  <si>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</si>
  <si>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</si>
  <si>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</si>
  <si>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</si>
  <si>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</si>
  <si>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</si>
  <si>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</si>
  <si>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</si>
  <si>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</si>
  <si>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</si>
  <si>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</si>
  <si>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</si>
  <si>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</si>
  <si>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</si>
  <si>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</si>
  <si>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</si>
  <si>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</si>
  <si>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</si>
  <si>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</si>
  <si>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</si>
  <si>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</si>
  <si>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</si>
  <si>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</si>
  <si>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</si>
  <si>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</si>
  <si>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</si>
  <si>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</si>
  <si>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</si>
  <si>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</si>
  <si>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</si>
  <si>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</si>
  <si>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</si>
  <si>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</si>
  <si>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</si>
  <si>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</si>
  <si>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</si>
  <si>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</si>
  <si>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</si>
  <si>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</si>
  <si>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</si>
  <si>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</si>
  <si>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</si>
  <si>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</si>
  <si>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</si>
  <si>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</si>
  <si>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</si>
  <si>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</si>
  <si>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</si>
  <si>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</si>
  <si>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</si>
  <si>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</si>
  <si>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</si>
  <si>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</si>
  <si>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</si>
  <si>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</si>
  <si>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</si>
  <si>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</si>
  <si>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</si>
  <si>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</si>
  <si>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</si>
  <si>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</si>
  <si>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</si>
  <si>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</si>
  <si>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</si>
  <si>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</si>
  <si>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</si>
  <si>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</si>
  <si>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</si>
  <si>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</si>
  <si>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</si>
  <si>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</si>
  <si>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</si>
  <si>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</si>
  <si>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</si>
  <si>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</si>
  <si>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</si>
  <si>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</si>
  <si>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</si>
  <si>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</si>
  <si>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</si>
  <si>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</si>
  <si>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</si>
  <si>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</si>
  <si>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</si>
  <si>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</si>
  <si>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</si>
  <si>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</si>
  <si>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</si>
  <si>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</si>
  <si>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</si>
  <si>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</si>
  <si>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</si>
  <si>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</si>
  <si>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</si>
  <si>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</si>
  <si>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</si>
  <si>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</si>
  <si>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</si>
  <si>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</si>
  <si>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</si>
  <si>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</si>
  <si>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</si>
  <si>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</si>
  <si>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</si>
  <si>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</si>
  <si>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</si>
  <si>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</si>
  <si>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</si>
  <si>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</si>
  <si>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</si>
  <si>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</si>
  <si>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</si>
  <si>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</si>
  <si>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</si>
  <si>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</si>
  <si>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</si>
  <si>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</si>
  <si>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</si>
  <si>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</si>
  <si>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</si>
  <si>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</si>
  <si>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</si>
  <si>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</si>
  <si>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</si>
  <si>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</si>
  <si>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</si>
  <si>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</si>
  <si>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</si>
  <si>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</si>
  <si>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</si>
  <si>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</si>
  <si>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</si>
  <si>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</si>
  <si>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</si>
  <si>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</si>
  <si>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</si>
  <si>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</si>
  <si>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</si>
  <si>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</si>
  <si>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</si>
  <si>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</si>
  <si>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</si>
  <si>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</si>
  <si>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</si>
  <si>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</si>
  <si>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</si>
  <si>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</si>
  <si>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</si>
  <si>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</si>
  <si>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</si>
  <si>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</si>
  <si>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</si>
  <si>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</si>
  <si>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</si>
  <si>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</si>
  <si>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</si>
  <si>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</si>
  <si>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</si>
  <si>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</si>
  <si>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</si>
  <si>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</si>
  <si>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</si>
  <si>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</si>
  <si>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</si>
  <si>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</si>
  <si>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</si>
  <si>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</si>
  <si>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</si>
  <si>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</si>
  <si>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</si>
  <si>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</si>
  <si>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</si>
  <si>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</si>
  <si>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</si>
  <si>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</si>
  <si>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</si>
  <si>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</si>
  <si>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</si>
  <si>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</si>
  <si>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</si>
  <si>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</si>
  <si>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</si>
  <si>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</si>
  <si>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</si>
  <si>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</si>
  <si>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</si>
  <si>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</si>
  <si>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</si>
  <si>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</si>
  <si>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</si>
  <si>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</si>
  <si>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</si>
  <si>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</si>
  <si>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</si>
  <si>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</si>
  <si>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</si>
  <si>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</si>
  <si>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</si>
  <si>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</si>
  <si>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</si>
  <si>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</si>
  <si>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</si>
  <si>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</si>
  <si>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</si>
  <si>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</si>
  <si>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</si>
  <si>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</si>
  <si>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</si>
  <si>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</si>
  <si>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</si>
  <si>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</si>
  <si>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</si>
  <si>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</si>
  <si>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</si>
  <si>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</si>
  <si>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</si>
  <si>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</si>
  <si>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</si>
  <si>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</si>
  <si>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</si>
  <si>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</si>
  <si>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</si>
  <si>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</si>
  <si>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</si>
  <si>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</si>
  <si>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</si>
  <si>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</si>
  <si>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</si>
  <si>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</si>
  <si>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</si>
  <si>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</si>
  <si>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</si>
  <si>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</si>
  <si>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</si>
  <si>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</si>
  <si>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</si>
  <si>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</si>
  <si>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</si>
  <si>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</si>
  <si>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</si>
  <si>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</si>
  <si>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</si>
  <si>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</si>
  <si>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</si>
  <si>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</si>
  <si>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</si>
  <si>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</si>
  <si>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</si>
  <si>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</si>
  <si>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</si>
  <si>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</si>
  <si>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</si>
  <si>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</si>
  <si>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</si>
  <si>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</si>
  <si>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</si>
  <si>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</si>
  <si>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</si>
  <si>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</si>
  <si>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</si>
  <si>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</si>
  <si>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</si>
  <si>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</si>
  <si>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</si>
  <si>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</si>
  <si>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</si>
  <si>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</si>
  <si>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</si>
  <si>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</si>
  <si>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</si>
  <si>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</si>
  <si>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</si>
  <si>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</si>
  <si>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</si>
  <si>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</si>
  <si>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</si>
  <si>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</si>
  <si>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</si>
  <si>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</si>
  <si>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</si>
  <si>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</si>
  <si>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</si>
  <si>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</si>
  <si>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</si>
  <si>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</si>
  <si>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</si>
  <si>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</si>
  <si>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</si>
  <si>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</si>
  <si>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</si>
  <si>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</si>
  <si>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</si>
  <si>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</si>
  <si>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</si>
  <si>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</si>
  <si>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</si>
  <si>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</si>
  <si>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</si>
  <si>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</si>
  <si>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</si>
  <si>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</si>
  <si>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</si>
  <si>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</si>
  <si>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</si>
  <si>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</si>
  <si>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</si>
  <si>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</si>
  <si>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</si>
  <si>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</si>
  <si>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</si>
  <si>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</si>
  <si>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</si>
  <si>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</si>
  <si>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</si>
  <si>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</si>
  <si>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</si>
  <si>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</si>
  <si>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</si>
  <si>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</si>
  <si>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</si>
  <si>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</si>
  <si>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</si>
  <si>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</si>
  <si>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</si>
  <si>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</si>
  <si>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</si>
  <si>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</si>
  <si>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</si>
  <si>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</si>
  <si>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</si>
  <si>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</si>
  <si>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</si>
  <si>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</si>
  <si>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</si>
  <si>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</si>
  <si>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</si>
  <si>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</si>
  <si>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</si>
  <si>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</si>
  <si>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</si>
  <si>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</si>
  <si>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</si>
  <si>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</si>
  <si>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</si>
  <si>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</si>
  <si>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</si>
  <si>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</si>
  <si>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</si>
  <si>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</si>
  <si>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</si>
  <si>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</si>
  <si>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</si>
  <si>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</si>
  <si>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</si>
  <si>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</si>
  <si>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</si>
  <si>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</si>
  <si>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</si>
  <si>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</si>
  <si>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</si>
  <si>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</si>
  <si>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</si>
  <si>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</si>
  <si>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</si>
  <si>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</si>
  <si>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</si>
  <si>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</si>
  <si>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</si>
  <si>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</si>
  <si>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</si>
  <si>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</si>
  <si>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</si>
  <si>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</si>
  <si>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</si>
  <si>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</si>
  <si>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</si>
  <si>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</si>
  <si>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</si>
  <si>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</si>
  <si>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</si>
  <si>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</si>
  <si>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</si>
  <si>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</si>
  <si>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</si>
  <si>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</si>
  <si>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</si>
  <si>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</si>
  <si>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</si>
  <si>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</si>
  <si>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</si>
  <si>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</si>
  <si>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</si>
  <si>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</si>
  <si>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</si>
  <si>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</si>
  <si>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</si>
  <si>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</si>
  <si>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</si>
  <si>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</si>
  <si>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</si>
  <si>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</si>
  <si>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</si>
  <si>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</si>
  <si>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</si>
  <si>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</si>
  <si>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</si>
  <si>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</si>
  <si>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</si>
  <si>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</si>
  <si>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</si>
  <si>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</si>
  <si>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</si>
  <si>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</si>
  <si>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</si>
  <si>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</si>
  <si>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</si>
  <si>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</si>
  <si>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</si>
  <si>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</si>
  <si>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</si>
  <si>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</si>
  <si>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</si>
  <si>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</si>
  <si>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</si>
  <si>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</si>
  <si>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</si>
  <si>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</si>
  <si>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</si>
  <si>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</si>
  <si>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</si>
  <si>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</si>
  <si>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</si>
  <si>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</si>
  <si>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</si>
  <si>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</si>
  <si>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</si>
  <si>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</si>
  <si>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</si>
  <si>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</si>
  <si>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</si>
  <si>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</si>
  <si>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</si>
  <si>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</si>
  <si>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</si>
  <si>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</si>
  <si>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</si>
  <si>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</si>
  <si>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</si>
  <si>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</si>
  <si>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</si>
  <si>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</si>
  <si>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</si>
  <si>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</si>
  <si>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特定感染症検査等事業費</t>
  </si>
  <si>
    <t>健康局</t>
  </si>
  <si>
    <t>昭和54年度</t>
  </si>
  <si>
    <t>終了予定なし</t>
  </si>
  <si>
    <t>結核感染症課</t>
  </si>
  <si>
    <t>感染症の予防及び感染症の患者に対する医療に関する法律</t>
  </si>
  <si>
    <t>「性感染症に関する特定感染症予防指針」
（平成24年厚生労働省告示第19号）
「風しんに関する特定感染症予防指針」（平成26年厚生労働省告示第122号）</t>
  </si>
  <si>
    <t>-</t>
  </si>
  <si>
    <t>疾病予防対策事業費等補助金</t>
  </si>
  <si>
    <t>性感染症定点届出件数の減少（対前年度比）</t>
  </si>
  <si>
    <t>性感染症の定点届出件数（性器クラミジア感染症、性器ヘルペスウイルス感染症、尖圭コンジローマ、淋菌感染症）</t>
  </si>
  <si>
    <t>件</t>
  </si>
  <si>
    <t>感染症発生動向調査</t>
  </si>
  <si>
    <t>先天性風しん症候群の減少（対前年比）</t>
  </si>
  <si>
    <t>先天性風しん症候群症例数</t>
  </si>
  <si>
    <t>症例数</t>
  </si>
  <si>
    <t>自治体数</t>
  </si>
  <si>
    <t>緊急風しん抗体検査事業（システム改修分）実施件数
※令和元年度で完了</t>
  </si>
  <si>
    <t>件数</t>
  </si>
  <si>
    <t>百万円</t>
  </si>
  <si>
    <t>Ｘ／Ｙ</t>
    <phoneticPr fontId="5"/>
  </si>
  <si>
    <t>948/149</t>
  </si>
  <si>
    <t>949/154</t>
  </si>
  <si>
    <t>単位当たりコスト＝Ｘ／Ｙ
Ｘ：緊急風しん抗体検査事業（システム改修分）執行額
Ｙ：事業実施件数　　　　　　　　</t>
    <phoneticPr fontId="5"/>
  </si>
  <si>
    <t>63/1</t>
  </si>
  <si>
    <t>314/48</t>
  </si>
  <si>
    <t>295/309</t>
  </si>
  <si>
    <t>7214/1724</t>
  </si>
  <si>
    <t>Ⅰ-5　感染症など健康を脅かす疾病を予防・防止するとともに、感染者等に必要な医療等を確保すること</t>
  </si>
  <si>
    <t>Ⅰ-5-1　感染症の発生・まん延の防止を図ること</t>
  </si>
  <si>
    <t>122</t>
  </si>
  <si>
    <t>102</t>
  </si>
  <si>
    <t>78</t>
  </si>
  <si>
    <t>89</t>
  </si>
  <si>
    <t>98</t>
  </si>
  <si>
    <t>196</t>
  </si>
  <si>
    <t>103</t>
  </si>
  <si>
    <t>108</t>
  </si>
  <si>
    <t>0116</t>
  </si>
  <si>
    <t>○</t>
  </si>
  <si>
    <t>厚労</t>
  </si>
  <si>
    <t>江浪　武志</t>
    <rPh sb="0" eb="2">
      <t>エナミ</t>
    </rPh>
    <rPh sb="3" eb="5">
      <t>タケシ</t>
    </rPh>
    <phoneticPr fontId="5"/>
  </si>
  <si>
    <t>　「性感染症に関する特定感染症予防指針」に定められる性感染症（性器クラミジア感染症、性器ヘルペスウイルス感染症、尖圭コンジローマ、梅毒、淋菌感染症の５疾患）及びＨＴＬＶ－１に関する検査・相談事業を推進することにより、これらの感染症の発生の予防・まん延防止及び治療対策の推進を図る。また、早期に先天性風しん症候群の発生をなくすとともに、2年度までに風しんの排除を達成することを目標に掲げている「風しんに関する特定感染症予防指針」を踏まえ、風しん抗体検査を推進し、先天性風しん症候群の予防・まん延防止を図る。</t>
    <phoneticPr fontId="5"/>
  </si>
  <si>
    <t>-</t>
    <phoneticPr fontId="5"/>
  </si>
  <si>
    <t>765/155</t>
    <phoneticPr fontId="5"/>
  </si>
  <si>
    <t>1236/155</t>
    <phoneticPr fontId="5"/>
  </si>
  <si>
    <t>10717/1741</t>
    <phoneticPr fontId="5"/>
  </si>
  <si>
    <t>「性感染症に関する特定感染症予防指針」に定められる性感染症（性器クラミジア感染症、性器ヘルペスウイルス感染症、尖圭コンジローマ、梅毒、淋菌感染症の５疾患）に関する検査及び相談事業並びに、HTLV-1（ヒトT細胞白血病ウイルス１型）に関する検査及び相談事業、妊娠予定者等を対象にした風しん抗体検査事業、抗体保有率の低い特定世代の成人男性に対する抗体検査事業を行い、実施自治体に対して補助を行っている。</t>
    <rPh sb="1" eb="2">
      <t>セイ</t>
    </rPh>
    <rPh sb="2" eb="5">
      <t>カンセンショウ</t>
    </rPh>
    <rPh sb="6" eb="7">
      <t>カン</t>
    </rPh>
    <rPh sb="9" eb="11">
      <t>トクテイ</t>
    </rPh>
    <rPh sb="11" eb="14">
      <t>カンセンショウ</t>
    </rPh>
    <rPh sb="14" eb="16">
      <t>ヨボウ</t>
    </rPh>
    <rPh sb="16" eb="18">
      <t>シシン</t>
    </rPh>
    <rPh sb="20" eb="21">
      <t>サダ</t>
    </rPh>
    <rPh sb="25" eb="26">
      <t>セイ</t>
    </rPh>
    <rPh sb="26" eb="29">
      <t>カンセンショウ</t>
    </rPh>
    <rPh sb="30" eb="32">
      <t>セイキ</t>
    </rPh>
    <rPh sb="37" eb="40">
      <t>カンセンショウ</t>
    </rPh>
    <rPh sb="41" eb="43">
      <t>セイキ</t>
    </rPh>
    <rPh sb="51" eb="54">
      <t>カンセンショウ</t>
    </rPh>
    <rPh sb="55" eb="57">
      <t>センケイ</t>
    </rPh>
    <rPh sb="64" eb="66">
      <t>バイドク</t>
    </rPh>
    <rPh sb="67" eb="69">
      <t>リンキン</t>
    </rPh>
    <rPh sb="69" eb="72">
      <t>カンセンショウ</t>
    </rPh>
    <rPh sb="74" eb="76">
      <t>シッカン</t>
    </rPh>
    <rPh sb="78" eb="79">
      <t>カン</t>
    </rPh>
    <rPh sb="81" eb="83">
      <t>ケンサ</t>
    </rPh>
    <rPh sb="83" eb="84">
      <t>オヨ</t>
    </rPh>
    <rPh sb="85" eb="87">
      <t>ソウダン</t>
    </rPh>
    <rPh sb="87" eb="89">
      <t>ジギョウ</t>
    </rPh>
    <rPh sb="89" eb="90">
      <t>ナラ</t>
    </rPh>
    <rPh sb="103" eb="105">
      <t>サイボウ</t>
    </rPh>
    <rPh sb="105" eb="108">
      <t>ハッケツビョウ</t>
    </rPh>
    <rPh sb="113" eb="114">
      <t>ガタ</t>
    </rPh>
    <rPh sb="116" eb="117">
      <t>カン</t>
    </rPh>
    <rPh sb="119" eb="121">
      <t>ケンサ</t>
    </rPh>
    <rPh sb="121" eb="122">
      <t>オヨ</t>
    </rPh>
    <rPh sb="123" eb="125">
      <t>ソウダン</t>
    </rPh>
    <rPh sb="125" eb="127">
      <t>ジギョウ</t>
    </rPh>
    <rPh sb="128" eb="130">
      <t>ニンシン</t>
    </rPh>
    <rPh sb="130" eb="133">
      <t>ヨテイシャ</t>
    </rPh>
    <rPh sb="133" eb="134">
      <t>トウ</t>
    </rPh>
    <rPh sb="135" eb="137">
      <t>タイショウ</t>
    </rPh>
    <rPh sb="140" eb="141">
      <t>フウ</t>
    </rPh>
    <rPh sb="143" eb="145">
      <t>コウタイ</t>
    </rPh>
    <rPh sb="145" eb="147">
      <t>ケンサ</t>
    </rPh>
    <rPh sb="147" eb="149">
      <t>ジギョウ</t>
    </rPh>
    <rPh sb="150" eb="152">
      <t>コウタイ</t>
    </rPh>
    <rPh sb="152" eb="155">
      <t>ホユウリツ</t>
    </rPh>
    <rPh sb="156" eb="157">
      <t>ヒク</t>
    </rPh>
    <rPh sb="158" eb="160">
      <t>トクテイ</t>
    </rPh>
    <rPh sb="160" eb="162">
      <t>セダイ</t>
    </rPh>
    <rPh sb="163" eb="165">
      <t>セイジン</t>
    </rPh>
    <rPh sb="165" eb="167">
      <t>ダンセイ</t>
    </rPh>
    <rPh sb="168" eb="169">
      <t>タイ</t>
    </rPh>
    <rPh sb="171" eb="173">
      <t>コウタイ</t>
    </rPh>
    <rPh sb="173" eb="175">
      <t>ケンサ</t>
    </rPh>
    <rPh sb="175" eb="177">
      <t>ジギョウ</t>
    </rPh>
    <rPh sb="178" eb="179">
      <t>オコナ</t>
    </rPh>
    <rPh sb="181" eb="183">
      <t>ジッシ</t>
    </rPh>
    <rPh sb="183" eb="186">
      <t>ジチタイ</t>
    </rPh>
    <rPh sb="187" eb="188">
      <t>タイ</t>
    </rPh>
    <rPh sb="190" eb="192">
      <t>ホジョ</t>
    </rPh>
    <rPh sb="193" eb="194">
      <t>オコナ</t>
    </rPh>
    <phoneticPr fontId="5"/>
  </si>
  <si>
    <t>感染症の発生・蔓延を防止及び治療対策の措置を行うことについて、国民のニーズがあり、国費を投入して行うべき事業である。</t>
    <rPh sb="0" eb="3">
      <t>カンセンショウ</t>
    </rPh>
    <rPh sb="4" eb="6">
      <t>ハッセイ</t>
    </rPh>
    <rPh sb="7" eb="9">
      <t>マンエン</t>
    </rPh>
    <rPh sb="10" eb="12">
      <t>ボウシ</t>
    </rPh>
    <rPh sb="12" eb="13">
      <t>オヨ</t>
    </rPh>
    <rPh sb="14" eb="16">
      <t>チリョウ</t>
    </rPh>
    <rPh sb="16" eb="18">
      <t>タイサク</t>
    </rPh>
    <rPh sb="19" eb="21">
      <t>ソチ</t>
    </rPh>
    <rPh sb="22" eb="23">
      <t>オコナ</t>
    </rPh>
    <rPh sb="31" eb="33">
      <t>コクミン</t>
    </rPh>
    <rPh sb="41" eb="43">
      <t>コクヒ</t>
    </rPh>
    <rPh sb="44" eb="46">
      <t>トウニュウ</t>
    </rPh>
    <rPh sb="48" eb="49">
      <t>オコナ</t>
    </rPh>
    <rPh sb="52" eb="54">
      <t>ジギョウ</t>
    </rPh>
    <phoneticPr fontId="5"/>
  </si>
  <si>
    <t>感染症の発生・蔓延防止及び治療対策の措置を行うために、広域的な対応が必要であり、国の関与のもと、適確に実施すべき事業である。</t>
    <rPh sb="0" eb="3">
      <t>カンセンショウ</t>
    </rPh>
    <rPh sb="4" eb="6">
      <t>ハッセイ</t>
    </rPh>
    <rPh sb="7" eb="9">
      <t>マンエン</t>
    </rPh>
    <rPh sb="9" eb="11">
      <t>ボウシ</t>
    </rPh>
    <rPh sb="11" eb="12">
      <t>オヨ</t>
    </rPh>
    <rPh sb="13" eb="15">
      <t>チリョウ</t>
    </rPh>
    <rPh sb="15" eb="17">
      <t>タイサク</t>
    </rPh>
    <rPh sb="18" eb="20">
      <t>ソチ</t>
    </rPh>
    <rPh sb="21" eb="22">
      <t>オコナ</t>
    </rPh>
    <rPh sb="27" eb="30">
      <t>コウイキテキ</t>
    </rPh>
    <rPh sb="31" eb="33">
      <t>タイオウ</t>
    </rPh>
    <rPh sb="34" eb="36">
      <t>ヒツヨウ</t>
    </rPh>
    <rPh sb="40" eb="41">
      <t>クニ</t>
    </rPh>
    <rPh sb="42" eb="44">
      <t>カンヨ</t>
    </rPh>
    <rPh sb="48" eb="50">
      <t>テキカク</t>
    </rPh>
    <rPh sb="51" eb="53">
      <t>ジッシ</t>
    </rPh>
    <rPh sb="56" eb="58">
      <t>ジギョウ</t>
    </rPh>
    <phoneticPr fontId="5"/>
  </si>
  <si>
    <t>感染症の発生・蔓延防止を図るという政策目標達成に向けて、優先度の高い事業である。</t>
    <rPh sb="0" eb="3">
      <t>カンセンショウ</t>
    </rPh>
    <rPh sb="4" eb="6">
      <t>ハッセイ</t>
    </rPh>
    <rPh sb="7" eb="9">
      <t>マンエン</t>
    </rPh>
    <rPh sb="9" eb="11">
      <t>ボウシ</t>
    </rPh>
    <rPh sb="12" eb="13">
      <t>ハカ</t>
    </rPh>
    <rPh sb="17" eb="19">
      <t>セイサク</t>
    </rPh>
    <rPh sb="19" eb="21">
      <t>モクヒョウ</t>
    </rPh>
    <rPh sb="21" eb="23">
      <t>タッセイ</t>
    </rPh>
    <rPh sb="24" eb="25">
      <t>ム</t>
    </rPh>
    <rPh sb="28" eb="31">
      <t>ユウセンド</t>
    </rPh>
    <rPh sb="32" eb="33">
      <t>タカ</t>
    </rPh>
    <rPh sb="34" eb="36">
      <t>ジギョウ</t>
    </rPh>
    <phoneticPr fontId="5"/>
  </si>
  <si>
    <t>‐</t>
  </si>
  <si>
    <t>無</t>
  </si>
  <si>
    <t>△</t>
  </si>
  <si>
    <t>交付要綱により負担割合を定めており、妥当である。</t>
    <rPh sb="0" eb="2">
      <t>コウフ</t>
    </rPh>
    <rPh sb="2" eb="4">
      <t>ヨウコウ</t>
    </rPh>
    <rPh sb="7" eb="9">
      <t>フタン</t>
    </rPh>
    <rPh sb="9" eb="11">
      <t>ワリアイ</t>
    </rPh>
    <rPh sb="12" eb="13">
      <t>サダ</t>
    </rPh>
    <rPh sb="18" eb="20">
      <t>ダトウ</t>
    </rPh>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</si>
  <si>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</si>
  <si>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感染症の発生・蔓延防止及び治療対策の措置を行うために、真に必要な費目のみを補助対象経費としている。</t>
    <rPh sb="27" eb="28">
      <t>シン</t>
    </rPh>
    <rPh sb="29" eb="31">
      <t>ヒツヨウ</t>
    </rPh>
    <rPh sb="32" eb="34">
      <t>ヒモク</t>
    </rPh>
    <rPh sb="37" eb="39">
      <t>ホジョ</t>
    </rPh>
    <rPh sb="39" eb="41">
      <t>タイショウ</t>
    </rPh>
    <rPh sb="41" eb="43">
      <t>ケイヒ</t>
    </rPh>
    <phoneticPr fontId="5"/>
  </si>
  <si>
    <t>保健所等において、1人が他の検査（HIV検査、肝炎ウイルス検査）も同時に受ける場合、1検体で実施しており、コスト削減・効率化している。</t>
    <rPh sb="0" eb="3">
      <t>ホケンジョ</t>
    </rPh>
    <rPh sb="3" eb="4">
      <t>トウ</t>
    </rPh>
    <rPh sb="10" eb="11">
      <t>ニン</t>
    </rPh>
    <rPh sb="12" eb="13">
      <t>タ</t>
    </rPh>
    <rPh sb="14" eb="16">
      <t>ケンサ</t>
    </rPh>
    <rPh sb="20" eb="22">
      <t>ケンサ</t>
    </rPh>
    <rPh sb="23" eb="25">
      <t>カンエン</t>
    </rPh>
    <rPh sb="29" eb="31">
      <t>ケンサ</t>
    </rPh>
    <rPh sb="33" eb="35">
      <t>ドウジ</t>
    </rPh>
    <rPh sb="36" eb="37">
      <t>ウ</t>
    </rPh>
    <rPh sb="39" eb="41">
      <t>バアイ</t>
    </rPh>
    <rPh sb="43" eb="45">
      <t>ケンタイ</t>
    </rPh>
    <rPh sb="46" eb="48">
      <t>ジッシ</t>
    </rPh>
    <rPh sb="56" eb="58">
      <t>サクゲン</t>
    </rPh>
    <rPh sb="59" eb="62">
      <t>コウリツカ</t>
    </rPh>
    <phoneticPr fontId="5"/>
  </si>
  <si>
    <t>見込みどおりの活動実績である。</t>
    <rPh sb="0" eb="2">
      <t>ミコ</t>
    </rPh>
    <rPh sb="7" eb="9">
      <t>カツドウ</t>
    </rPh>
    <rPh sb="9" eb="11">
      <t>ジッセキ</t>
    </rPh>
    <phoneticPr fontId="5"/>
  </si>
  <si>
    <t>A.横浜市</t>
    <rPh sb="2" eb="5">
      <t>ヨコハマシ</t>
    </rPh>
    <phoneticPr fontId="5"/>
  </si>
  <si>
    <t>横浜市</t>
    <rPh sb="0" eb="3">
      <t>ヨコハマシ</t>
    </rPh>
    <phoneticPr fontId="5"/>
  </si>
  <si>
    <t>福岡市</t>
    <rPh sb="0" eb="3">
      <t>フクオカシ</t>
    </rPh>
    <phoneticPr fontId="5"/>
  </si>
  <si>
    <t>大阪市</t>
    <rPh sb="0" eb="3">
      <t>オオサカシ</t>
    </rPh>
    <phoneticPr fontId="5"/>
  </si>
  <si>
    <t>川崎市</t>
    <rPh sb="0" eb="3">
      <t>カワサキシ</t>
    </rPh>
    <phoneticPr fontId="5"/>
  </si>
  <si>
    <t>大阪府</t>
    <rPh sb="0" eb="3">
      <t>オオサカフ</t>
    </rPh>
    <phoneticPr fontId="5"/>
  </si>
  <si>
    <t>東京都</t>
    <rPh sb="0" eb="3">
      <t>トウキョウト</t>
    </rPh>
    <phoneticPr fontId="5"/>
  </si>
  <si>
    <t>兵庫県</t>
    <rPh sb="0" eb="3">
      <t>ヒョウゴケン</t>
    </rPh>
    <phoneticPr fontId="5"/>
  </si>
  <si>
    <t>名古屋市</t>
    <rPh sb="0" eb="4">
      <t>ナゴヤシ</t>
    </rPh>
    <phoneticPr fontId="5"/>
  </si>
  <si>
    <t>千葉県</t>
    <rPh sb="0" eb="3">
      <t>チバケン</t>
    </rPh>
    <phoneticPr fontId="5"/>
  </si>
  <si>
    <t>福岡県</t>
    <rPh sb="0" eb="3">
      <t>フクオカケン</t>
    </rPh>
    <phoneticPr fontId="5"/>
  </si>
  <si>
    <t>補助金等交付</t>
  </si>
  <si>
    <t>B.横浜市</t>
    <rPh sb="2" eb="5">
      <t>ヨコハマシ</t>
    </rPh>
    <phoneticPr fontId="5"/>
  </si>
  <si>
    <t>神戸市</t>
    <rPh sb="0" eb="3">
      <t>コウベシ</t>
    </rPh>
    <phoneticPr fontId="5"/>
  </si>
  <si>
    <t>倉敷市</t>
    <rPh sb="0" eb="3">
      <t>クラシキシ</t>
    </rPh>
    <phoneticPr fontId="5"/>
  </si>
  <si>
    <t>堺市</t>
    <rPh sb="0" eb="2">
      <t>サカイシ</t>
    </rPh>
    <phoneticPr fontId="5"/>
  </si>
  <si>
    <t>広島市</t>
    <rPh sb="0" eb="3">
      <t>ヒロシマシ</t>
    </rPh>
    <phoneticPr fontId="5"/>
  </si>
  <si>
    <t>杉並区</t>
    <rPh sb="0" eb="3">
      <t>スギナミク</t>
    </rPh>
    <phoneticPr fontId="5"/>
  </si>
  <si>
    <t>西宮市</t>
    <rPh sb="0" eb="3">
      <t>ニシノミヤシ</t>
    </rPh>
    <phoneticPr fontId="5"/>
  </si>
  <si>
    <t>検査委託料</t>
    <rPh sb="0" eb="2">
      <t>ケンサ</t>
    </rPh>
    <rPh sb="2" eb="5">
      <t>イタクリョウ</t>
    </rPh>
    <phoneticPr fontId="5"/>
  </si>
  <si>
    <t>検査費</t>
    <rPh sb="0" eb="2">
      <t>ケンサ</t>
    </rPh>
    <rPh sb="2" eb="3">
      <t>ヒ</t>
    </rPh>
    <phoneticPr fontId="5"/>
  </si>
  <si>
    <t>風しん抗体検査費</t>
    <rPh sb="0" eb="1">
      <t>フウ</t>
    </rPh>
    <rPh sb="3" eb="5">
      <t>コウタイ</t>
    </rPh>
    <rPh sb="5" eb="7">
      <t>ケンサ</t>
    </rPh>
    <rPh sb="7" eb="8">
      <t>ヒ</t>
    </rPh>
    <phoneticPr fontId="5"/>
  </si>
  <si>
    <t>役務費</t>
    <rPh sb="0" eb="3">
      <t>エキムヒ</t>
    </rPh>
    <phoneticPr fontId="5"/>
  </si>
  <si>
    <t>クーポン券の印刷、送付</t>
    <rPh sb="4" eb="5">
      <t>ケン</t>
    </rPh>
    <rPh sb="6" eb="8">
      <t>インサツ</t>
    </rPh>
    <rPh sb="9" eb="11">
      <t>ソウフ</t>
    </rPh>
    <phoneticPr fontId="5"/>
  </si>
  <si>
    <t>性感染症検査の実施、風しん抗体検査の実施</t>
    <rPh sb="0" eb="4">
      <t>セイカンセンショウ</t>
    </rPh>
    <rPh sb="4" eb="6">
      <t>ケンサ</t>
    </rPh>
    <rPh sb="7" eb="9">
      <t>ジッシ</t>
    </rPh>
    <rPh sb="10" eb="11">
      <t>フウ</t>
    </rPh>
    <rPh sb="13" eb="15">
      <t>コウタイ</t>
    </rPh>
    <rPh sb="15" eb="17">
      <t>ケンサ</t>
    </rPh>
    <rPh sb="18" eb="20">
      <t>ジッシ</t>
    </rPh>
    <phoneticPr fontId="5"/>
  </si>
  <si>
    <t>梅毒検査・風しん抗体検査の委託</t>
    <rPh sb="0" eb="2">
      <t>バイドク</t>
    </rPh>
    <rPh sb="2" eb="4">
      <t>ケンサ</t>
    </rPh>
    <rPh sb="5" eb="6">
      <t>フウ</t>
    </rPh>
    <rPh sb="8" eb="10">
      <t>コウタイ</t>
    </rPh>
    <rPh sb="10" eb="12">
      <t>ケンサ</t>
    </rPh>
    <rPh sb="13" eb="15">
      <t>イタク</t>
    </rPh>
    <phoneticPr fontId="5"/>
  </si>
  <si>
    <t>性感染症・風しん抗体検査の実施、風しんに関する普及啓発の実施</t>
    <rPh sb="0" eb="4">
      <t>セイカンセンショウ</t>
    </rPh>
    <rPh sb="5" eb="6">
      <t>カゼ</t>
    </rPh>
    <rPh sb="8" eb="10">
      <t>コウタイ</t>
    </rPh>
    <rPh sb="10" eb="12">
      <t>ケンサ</t>
    </rPh>
    <rPh sb="13" eb="15">
      <t>ジッシ</t>
    </rPh>
    <rPh sb="16" eb="17">
      <t>フウ</t>
    </rPh>
    <rPh sb="20" eb="21">
      <t>カン</t>
    </rPh>
    <rPh sb="23" eb="25">
      <t>フキュウ</t>
    </rPh>
    <rPh sb="25" eb="27">
      <t>ケイハツ</t>
    </rPh>
    <rPh sb="28" eb="30">
      <t>ジッシ</t>
    </rPh>
    <phoneticPr fontId="5"/>
  </si>
  <si>
    <t>クーポン券等の印刷、発送、風しん抗体検査等</t>
    <rPh sb="4" eb="5">
      <t>ケン</t>
    </rPh>
    <rPh sb="5" eb="6">
      <t>トウ</t>
    </rPh>
    <rPh sb="7" eb="9">
      <t>インサツ</t>
    </rPh>
    <rPh sb="10" eb="12">
      <t>ハッソウ</t>
    </rPh>
    <rPh sb="13" eb="14">
      <t>フウ</t>
    </rPh>
    <rPh sb="16" eb="18">
      <t>コウタイ</t>
    </rPh>
    <rPh sb="18" eb="20">
      <t>ケンサ</t>
    </rPh>
    <rPh sb="20" eb="21">
      <t>トウ</t>
    </rPh>
    <phoneticPr fontId="5"/>
  </si>
  <si>
    <t>-</t>
    <phoneticPr fontId="5"/>
  </si>
  <si>
    <t>各自治体の過去の検査実績数等をもとに、実態に沿った予算措置を行うことで、適正な予算措置に努めるとともに、事業の実施状況を調査し、目標達成に向けて必要な対策を講じるよう努める。</t>
    <rPh sb="0" eb="1">
      <t>カク</t>
    </rPh>
    <rPh sb="1" eb="4">
      <t>ジチタイ</t>
    </rPh>
    <rPh sb="5" eb="7">
      <t>カコ</t>
    </rPh>
    <rPh sb="8" eb="10">
      <t>ケンサ</t>
    </rPh>
    <rPh sb="10" eb="12">
      <t>ジッセキ</t>
    </rPh>
    <rPh sb="12" eb="13">
      <t>スウ</t>
    </rPh>
    <rPh sb="13" eb="14">
      <t>トウ</t>
    </rPh>
    <rPh sb="19" eb="21">
      <t>ジッタイ</t>
    </rPh>
    <rPh sb="22" eb="23">
      <t>ソ</t>
    </rPh>
    <rPh sb="25" eb="27">
      <t>ヨサン</t>
    </rPh>
    <rPh sb="27" eb="29">
      <t>ソチ</t>
    </rPh>
    <rPh sb="30" eb="31">
      <t>オコナ</t>
    </rPh>
    <rPh sb="36" eb="38">
      <t>テキセイ</t>
    </rPh>
    <rPh sb="39" eb="41">
      <t>ヨサン</t>
    </rPh>
    <rPh sb="41" eb="43">
      <t>ソチ</t>
    </rPh>
    <rPh sb="44" eb="45">
      <t>ツト</t>
    </rPh>
    <rPh sb="52" eb="54">
      <t>ジギョウ</t>
    </rPh>
    <rPh sb="55" eb="57">
      <t>ジッシ</t>
    </rPh>
    <rPh sb="57" eb="59">
      <t>ジョウキョウ</t>
    </rPh>
    <rPh sb="60" eb="62">
      <t>チョウサ</t>
    </rPh>
    <rPh sb="64" eb="66">
      <t>モクヒョウ</t>
    </rPh>
    <rPh sb="66" eb="68">
      <t>タッセイ</t>
    </rPh>
    <rPh sb="69" eb="70">
      <t>ム</t>
    </rPh>
    <rPh sb="72" eb="74">
      <t>ヒツヨウ</t>
    </rPh>
    <rPh sb="75" eb="77">
      <t>タイサク</t>
    </rPh>
    <rPh sb="78" eb="79">
      <t>コウ</t>
    </rPh>
    <rPh sb="83" eb="84">
      <t>ツト</t>
    </rPh>
    <phoneticPr fontId="5"/>
  </si>
  <si>
    <t>性感染症・HTLV-1検査及び相談事業、風しん抗体検査事業実施自治体数</t>
    <rPh sb="0" eb="4">
      <t>セイカンセンショウ</t>
    </rPh>
    <rPh sb="11" eb="13">
      <t>ケンサ</t>
    </rPh>
    <rPh sb="13" eb="14">
      <t>オヨ</t>
    </rPh>
    <rPh sb="15" eb="17">
      <t>ソウダン</t>
    </rPh>
    <rPh sb="17" eb="19">
      <t>ジギョウ</t>
    </rPh>
    <rPh sb="20" eb="21">
      <t>フウ</t>
    </rPh>
    <rPh sb="23" eb="25">
      <t>コウタイ</t>
    </rPh>
    <rPh sb="25" eb="27">
      <t>ケンサ</t>
    </rPh>
    <rPh sb="27" eb="29">
      <t>ジギョウ</t>
    </rPh>
    <phoneticPr fontId="5"/>
  </si>
  <si>
    <t>単位当たりコスト＝Ｘ／Ｙ
Ｘ：性感染症・HTLV-1検査及び相談事業、風しん抗体検査事業執行額
Ｙ：性感染症・HTLV-1検査及び相談事業、風しん抗体検査事業実施自治体数　　　　　　　　　　　</t>
    <phoneticPr fontId="5"/>
  </si>
  <si>
    <t>単位当たりコスト＝Ｘ／Ｙ
Ｘ：緊急風しん抗体検査等事業費執行額
Ｙ：緊急風しん抗体検査等事業実施自治体数　　　　　　　　　</t>
    <rPh sb="24" eb="25">
      <t>トウ</t>
    </rPh>
    <phoneticPr fontId="5"/>
  </si>
  <si>
    <t>緊急風しん抗体検査等事業の実施にあたって、クーポン券の期限を延長したことによるスキーム再構築に時間を要したこと、医療機関の混雑により受検に不測の日数を要したことから、年度内での事業完了に至らなかったため、一部を繰り越して実施することとした。</t>
    <rPh sb="0" eb="2">
      <t>キンキュウ</t>
    </rPh>
    <rPh sb="2" eb="3">
      <t>フウ</t>
    </rPh>
    <rPh sb="5" eb="7">
      <t>コウタイ</t>
    </rPh>
    <rPh sb="7" eb="9">
      <t>ケンサ</t>
    </rPh>
    <rPh sb="9" eb="10">
      <t>トウ</t>
    </rPh>
    <rPh sb="10" eb="12">
      <t>ジギョウ</t>
    </rPh>
    <rPh sb="13" eb="15">
      <t>ジッシ</t>
    </rPh>
    <rPh sb="25" eb="26">
      <t>ケン</t>
    </rPh>
    <rPh sb="27" eb="29">
      <t>キゲン</t>
    </rPh>
    <rPh sb="30" eb="32">
      <t>エンチョウ</t>
    </rPh>
    <rPh sb="43" eb="46">
      <t>サイコウチク</t>
    </rPh>
    <rPh sb="47" eb="49">
      <t>ジカン</t>
    </rPh>
    <rPh sb="50" eb="51">
      <t>ヨウ</t>
    </rPh>
    <rPh sb="56" eb="58">
      <t>イリョウ</t>
    </rPh>
    <rPh sb="58" eb="60">
      <t>キカン</t>
    </rPh>
    <rPh sb="61" eb="63">
      <t>コンザツ</t>
    </rPh>
    <rPh sb="66" eb="68">
      <t>ジュケン</t>
    </rPh>
    <rPh sb="69" eb="71">
      <t>フソク</t>
    </rPh>
    <rPh sb="72" eb="74">
      <t>ニッスウ</t>
    </rPh>
    <rPh sb="75" eb="76">
      <t>ヨウ</t>
    </rPh>
    <rPh sb="83" eb="86">
      <t>ネンドナイ</t>
    </rPh>
    <phoneticPr fontId="5"/>
  </si>
  <si>
    <t>活動実績は年々増加しており、性感染症・HTLV-1検査及び相談事業、風しん抗体検査事業については、すべての対象自治体でいずれかもしくは両方の事業が実施されている。緊急風しん抗体検査事業についても、ほぼすべての市区町村で事業を実施しており、活動実績は見込みどおりのものとなっている。
性感染症については、若年層の罹患割合が高く、特に近年梅毒をはじめとして、性感染症の罹患者数が増加していることから、各自治体においても広く検査及び相談の機会を提供し、早期発見・早期治療につながるよう、引き続き推進する必要がある。また、風しん抗体検査についても、令和2年度までに風しんを排除する目標に向け取り組んできており、今年度決定する排除認定の成否を受け、成果目標の設定を見直す必要がある。さらに、抗体保有率の低い特定世代の成人男性を対象とした緊急風しん抗体検査事業についても、抗体保有率を引き上げる目標に向け、引き続き事業を推進していく必要がある。</t>
    <rPh sb="0" eb="2">
      <t>カツドウ</t>
    </rPh>
    <rPh sb="2" eb="4">
      <t>ジッセキ</t>
    </rPh>
    <rPh sb="5" eb="7">
      <t>ネンネン</t>
    </rPh>
    <rPh sb="7" eb="9">
      <t>ゾウカ</t>
    </rPh>
    <rPh sb="14" eb="15">
      <t>セイ</t>
    </rPh>
    <rPh sb="15" eb="18">
      <t>カンセンショウ</t>
    </rPh>
    <rPh sb="25" eb="27">
      <t>ケンサ</t>
    </rPh>
    <rPh sb="27" eb="28">
      <t>オヨ</t>
    </rPh>
    <rPh sb="29" eb="31">
      <t>ソウダン</t>
    </rPh>
    <rPh sb="31" eb="33">
      <t>ジギョウ</t>
    </rPh>
    <rPh sb="34" eb="35">
      <t>フウ</t>
    </rPh>
    <rPh sb="37" eb="39">
      <t>コウタイ</t>
    </rPh>
    <rPh sb="39" eb="41">
      <t>ケンサ</t>
    </rPh>
    <rPh sb="41" eb="43">
      <t>ジギョウ</t>
    </rPh>
    <rPh sb="53" eb="55">
      <t>タイショウ</t>
    </rPh>
    <rPh sb="55" eb="58">
      <t>ジチタイ</t>
    </rPh>
    <rPh sb="67" eb="69">
      <t>リョウホウ</t>
    </rPh>
    <rPh sb="70" eb="72">
      <t>ジギョウ</t>
    </rPh>
    <rPh sb="73" eb="75">
      <t>ジッシ</t>
    </rPh>
    <rPh sb="81" eb="83">
      <t>キンキュウ</t>
    </rPh>
    <rPh sb="83" eb="84">
      <t>フウ</t>
    </rPh>
    <rPh sb="86" eb="88">
      <t>コウタイ</t>
    </rPh>
    <rPh sb="88" eb="90">
      <t>ケンサ</t>
    </rPh>
    <rPh sb="90" eb="92">
      <t>ジギョウ</t>
    </rPh>
    <rPh sb="104" eb="108">
      <t>シクチョウソン</t>
    </rPh>
    <rPh sb="109" eb="111">
      <t>ジギョウ</t>
    </rPh>
    <rPh sb="112" eb="114">
      <t>ジッシ</t>
    </rPh>
    <rPh sb="119" eb="121">
      <t>カツドウ</t>
    </rPh>
    <rPh sb="121" eb="123">
      <t>ジッセキ</t>
    </rPh>
    <rPh sb="124" eb="126">
      <t>ミコ</t>
    </rPh>
    <rPh sb="141" eb="142">
      <t>セイ</t>
    </rPh>
    <rPh sb="142" eb="145">
      <t>カンセンショウ</t>
    </rPh>
    <rPh sb="151" eb="153">
      <t>ジャクネン</t>
    </rPh>
    <rPh sb="153" eb="154">
      <t>ソウ</t>
    </rPh>
    <rPh sb="155" eb="157">
      <t>リカン</t>
    </rPh>
    <rPh sb="157" eb="159">
      <t>ワリアイ</t>
    </rPh>
    <rPh sb="160" eb="161">
      <t>タカ</t>
    </rPh>
    <rPh sb="163" eb="164">
      <t>トク</t>
    </rPh>
    <rPh sb="165" eb="167">
      <t>キンネン</t>
    </rPh>
    <rPh sb="167" eb="169">
      <t>バイドク</t>
    </rPh>
    <rPh sb="177" eb="178">
      <t>セイ</t>
    </rPh>
    <rPh sb="178" eb="181">
      <t>カンセンショウ</t>
    </rPh>
    <rPh sb="182" eb="185">
      <t>リカンシャ</t>
    </rPh>
    <rPh sb="185" eb="186">
      <t>スウ</t>
    </rPh>
    <rPh sb="187" eb="189">
      <t>ゾウカ</t>
    </rPh>
    <rPh sb="198" eb="199">
      <t>カク</t>
    </rPh>
    <rPh sb="199" eb="202">
      <t>ジチタイ</t>
    </rPh>
    <rPh sb="207" eb="208">
      <t>ヒロ</t>
    </rPh>
    <rPh sb="209" eb="211">
      <t>ケンサ</t>
    </rPh>
    <rPh sb="211" eb="212">
      <t>オヨ</t>
    </rPh>
    <rPh sb="213" eb="215">
      <t>ソウダン</t>
    </rPh>
    <rPh sb="216" eb="218">
      <t>キカイ</t>
    </rPh>
    <rPh sb="219" eb="221">
      <t>テイキョウ</t>
    </rPh>
    <rPh sb="223" eb="225">
      <t>ソウキ</t>
    </rPh>
    <rPh sb="225" eb="227">
      <t>ハッケン</t>
    </rPh>
    <rPh sb="228" eb="230">
      <t>ソウキ</t>
    </rPh>
    <rPh sb="230" eb="232">
      <t>チリョウ</t>
    </rPh>
    <rPh sb="240" eb="241">
      <t>ヒ</t>
    </rPh>
    <rPh sb="242" eb="243">
      <t>ツヅ</t>
    </rPh>
    <rPh sb="244" eb="246">
      <t>スイシン</t>
    </rPh>
    <rPh sb="248" eb="250">
      <t>ヒツヨウ</t>
    </rPh>
    <rPh sb="257" eb="258">
      <t>フウ</t>
    </rPh>
    <rPh sb="260" eb="262">
      <t>コウタイ</t>
    </rPh>
    <rPh sb="262" eb="264">
      <t>ケンサ</t>
    </rPh>
    <rPh sb="270" eb="272">
      <t>レイワ</t>
    </rPh>
    <rPh sb="273" eb="275">
      <t>ネンド</t>
    </rPh>
    <rPh sb="278" eb="279">
      <t>フウ</t>
    </rPh>
    <rPh sb="282" eb="284">
      <t>ハイジョ</t>
    </rPh>
    <rPh sb="286" eb="288">
      <t>モクヒョウ</t>
    </rPh>
    <rPh sb="289" eb="290">
      <t>ム</t>
    </rPh>
    <rPh sb="291" eb="292">
      <t>ト</t>
    </rPh>
    <rPh sb="293" eb="294">
      <t>ク</t>
    </rPh>
    <phoneticPr fontId="5"/>
  </si>
  <si>
    <t>　「性感染症に関する特定感染症予防指針」に定められる性感染症（性器クラミジア感染症、性器ヘルペスウイルス感染症、尖圭コンジローマ、梅毒、淋菌感染症の５疾患）に関する検査及び相談事業、ＨＴＬＶ－１（ヒトＴ細胞白血病ウイルス１型）に関する検査・相談事業及び風しん抗体検査事業を行い、それに対して補助を行っている。
また、これまで予防接種法に基づく定期接種を受ける機会がなく、抗体保有率が低い世代の男性に対して風しんの抗体検査を行う緊急風しん抗体検査等事業を実施し、それに対して補助行っている。
【補助率】１／２（性感染症及びHTLV-1検査及び相談事業、風しん抗体検査事業）、１０／１０（緊急風しん抗体検査等事業（システム改修分））</t>
    <rPh sb="222" eb="223">
      <t>トウ</t>
    </rPh>
    <rPh sb="254" eb="255">
      <t>セイ</t>
    </rPh>
    <rPh sb="255" eb="258">
      <t>カンセンショウ</t>
    </rPh>
    <rPh sb="258" eb="259">
      <t>オヨ</t>
    </rPh>
    <rPh sb="266" eb="268">
      <t>ケンサ</t>
    </rPh>
    <rPh sb="268" eb="269">
      <t>オヨ</t>
    </rPh>
    <rPh sb="270" eb="272">
      <t>ソウダン</t>
    </rPh>
    <rPh sb="272" eb="274">
      <t>ジギョウ</t>
    </rPh>
    <rPh sb="275" eb="276">
      <t>フウ</t>
    </rPh>
    <rPh sb="278" eb="280">
      <t>コウタイ</t>
    </rPh>
    <rPh sb="280" eb="282">
      <t>ケンサ</t>
    </rPh>
    <rPh sb="282" eb="284">
      <t>ジギョウ</t>
    </rPh>
    <rPh sb="301" eb="302">
      <t>トウ</t>
    </rPh>
    <phoneticPr fontId="5"/>
  </si>
  <si>
    <t>性感染症の症例数が近年増加傾向にあり、また、先天性風しん症候群の発生も続いているが、いずれも改善傾向にある。</t>
    <rPh sb="0" eb="1">
      <t>セイ</t>
    </rPh>
    <rPh sb="1" eb="4">
      <t>カンセンショウ</t>
    </rPh>
    <rPh sb="5" eb="8">
      <t>ショウレイスウ</t>
    </rPh>
    <rPh sb="9" eb="11">
      <t>キンネン</t>
    </rPh>
    <rPh sb="11" eb="13">
      <t>ゾウカ</t>
    </rPh>
    <rPh sb="13" eb="15">
      <t>ケイコウ</t>
    </rPh>
    <rPh sb="22" eb="25">
      <t>センテンセイ</t>
    </rPh>
    <rPh sb="25" eb="26">
      <t>フウ</t>
    </rPh>
    <rPh sb="28" eb="31">
      <t>ショウコウグン</t>
    </rPh>
    <rPh sb="32" eb="34">
      <t>ハッセイ</t>
    </rPh>
    <rPh sb="35" eb="36">
      <t>ツヅ</t>
    </rPh>
    <rPh sb="46" eb="48">
      <t>カイゼン</t>
    </rPh>
    <rPh sb="48" eb="50">
      <t>ケイコウ</t>
    </rPh>
    <phoneticPr fontId="5"/>
  </si>
  <si>
    <t>点検対象外</t>
    <rPh sb="0" eb="2">
      <t>テンケン</t>
    </rPh>
    <rPh sb="2" eb="5">
      <t>タイショウガイ</t>
    </rPh>
    <phoneticPr fontId="5"/>
  </si>
  <si>
    <t>感染症の発生の予防・まん延防止及び治療対策の推進を図るために必要案事業であるが、事業目的の達成度を踏まえ、予算額を縮減すること</t>
    <phoneticPr fontId="5"/>
  </si>
  <si>
    <t>9125/1726</t>
    <phoneticPr fontId="5"/>
  </si>
  <si>
    <t>緊急風しん抗体検査事業実施自治体数</t>
    <phoneticPr fontId="5"/>
  </si>
  <si>
    <t>縮減</t>
  </si>
  <si>
    <t>事業目標及び実施状況を踏まえ、一部予算の削減を行った。</t>
    <rPh sb="0" eb="2">
      <t>ジギョウ</t>
    </rPh>
    <rPh sb="2" eb="4">
      <t>モクヒョウ</t>
    </rPh>
    <rPh sb="4" eb="5">
      <t>オヨ</t>
    </rPh>
    <rPh sb="6" eb="8">
      <t>ジッシ</t>
    </rPh>
    <rPh sb="8" eb="10">
      <t>ジョウキョウ</t>
    </rPh>
    <rPh sb="11" eb="12">
      <t>フ</t>
    </rPh>
    <rPh sb="15" eb="17">
      <t>イチブ</t>
    </rPh>
    <rPh sb="17" eb="19">
      <t>ヨサン</t>
    </rPh>
    <rPh sb="20" eb="22">
      <t>サクゲン</t>
    </rPh>
    <rPh sb="23" eb="24">
      <t>オコナ</t>
    </rPh>
    <phoneticPr fontId="5"/>
  </si>
  <si>
    <t>・緊急風しん抗体検査事業について、当初令和3年度で終了予定であったが、新型コロナウイルス等の影響もあり、受診率が目標値に達していないことから、事業継続を予定しているが、健診等の機会における受診を推奨することで、受診しやすい環境を整備するとともに、単価を減額することができたため、予算減額となった。
・「新たな成長推進枠」2,478百万円</t>
    <rPh sb="1" eb="3">
      <t>キンキュウ</t>
    </rPh>
    <rPh sb="3" eb="4">
      <t>フウ</t>
    </rPh>
    <rPh sb="6" eb="8">
      <t>コウタイ</t>
    </rPh>
    <rPh sb="8" eb="10">
      <t>ケンサ</t>
    </rPh>
    <rPh sb="10" eb="12">
      <t>ジギョウ</t>
    </rPh>
    <rPh sb="17" eb="19">
      <t>トウショ</t>
    </rPh>
    <rPh sb="19" eb="21">
      <t>レイワ</t>
    </rPh>
    <rPh sb="22" eb="24">
      <t>ネンド</t>
    </rPh>
    <rPh sb="25" eb="29">
      <t>シュウリョウヨテイ</t>
    </rPh>
    <rPh sb="35" eb="37">
      <t>シンガタ</t>
    </rPh>
    <rPh sb="44" eb="45">
      <t>トウ</t>
    </rPh>
    <rPh sb="46" eb="48">
      <t>エイキョウ</t>
    </rPh>
    <rPh sb="52" eb="55">
      <t>ジュシンリツ</t>
    </rPh>
    <rPh sb="56" eb="59">
      <t>モクヒョウチ</t>
    </rPh>
    <rPh sb="60" eb="61">
      <t>タッ</t>
    </rPh>
    <rPh sb="71" eb="73">
      <t>ジギョウ</t>
    </rPh>
    <rPh sb="73" eb="75">
      <t>ケイゾク</t>
    </rPh>
    <rPh sb="76" eb="78">
      <t>ヨテイ</t>
    </rPh>
    <rPh sb="84" eb="87">
      <t>ケンシントウ</t>
    </rPh>
    <rPh sb="88" eb="90">
      <t>キカイ</t>
    </rPh>
    <rPh sb="94" eb="96">
      <t>ジュシン</t>
    </rPh>
    <rPh sb="97" eb="99">
      <t>スイショウ</t>
    </rPh>
    <rPh sb="105" eb="107">
      <t>ジュシン</t>
    </rPh>
    <rPh sb="111" eb="113">
      <t>カンキョウ</t>
    </rPh>
    <rPh sb="114" eb="116">
      <t>セイビ</t>
    </rPh>
    <rPh sb="123" eb="125">
      <t>タンカ</t>
    </rPh>
    <rPh sb="126" eb="128">
      <t>ゲンガク</t>
    </rPh>
    <rPh sb="139" eb="141">
      <t>ヨサン</t>
    </rPh>
    <rPh sb="141" eb="143">
      <t>ゲンガク</t>
    </rPh>
    <rPh sb="151" eb="152">
      <t>アラ</t>
    </rPh>
    <rPh sb="154" eb="156">
      <t>セイチョウ</t>
    </rPh>
    <rPh sb="156" eb="158">
      <t>スイシン</t>
    </rPh>
    <rPh sb="158" eb="159">
      <t>ワク</t>
    </rPh>
    <rPh sb="165" eb="167">
      <t>ヒャクマン</t>
    </rPh>
    <rPh sb="167" eb="168">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</si>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</sst>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0</xdr:rowOff>
    </xdr:from>
    <xdr:to>
      <xdr:col>48</xdr:col>
      <xdr:colOff>38420</xdr:colOff>
      <xdr:row>752</xdr:row>
      <xdr:rowOff>232564</xdr:rowOff>
    </xdr:to>
    <xdr:sp macro="" textlink="">
      <xdr:nvSpPr>
        <xdr:cNvPr id="2" name="正方形/長方形 1"/>
        <xdr:cNvSpPr/>
      </xdr:nvSpPr>
      <xdr:spPr>
        <a:xfrm>
          <a:off x="1480457" y="48539400"/>
          <a:ext cx="7440706" cy="16585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baseline="0">
              <a:solidFill>
                <a:schemeClr val="tx1"/>
              </a:solidFill>
            </a:rPr>
            <a:t>　９</a:t>
          </a:r>
          <a:r>
            <a:rPr kumimoji="1" lang="en-US" altLang="ja-JP" sz="2000" baseline="0">
              <a:solidFill>
                <a:schemeClr val="tx1"/>
              </a:solidFill>
            </a:rPr>
            <a:t>,</a:t>
          </a:r>
          <a:r>
            <a:rPr kumimoji="1" lang="ja-JP" altLang="en-US" sz="2000" baseline="0">
              <a:solidFill>
                <a:schemeClr val="tx1"/>
              </a:solidFill>
            </a:rPr>
            <a:t>８９０　</a:t>
          </a:r>
          <a:r>
            <a:rPr kumimoji="1" lang="ja-JP" altLang="en-US" sz="2000">
              <a:solidFill>
                <a:schemeClr val="tx1"/>
              </a:solidFill>
            </a:rPr>
            <a:t>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tx1"/>
              </a:solidFill>
              <a:latin typeface="+mn-lt"/>
              <a:ea typeface="+mn-ea"/>
              <a:cs typeface="+mn-cs"/>
            </a:rPr>
            <a:t>   </a:t>
          </a:r>
          <a:r>
            <a:rPr kumimoji="1" lang="ja-JP" altLang="en-US" sz="1050">
              <a:solidFill>
                <a:schemeClr val="tx1"/>
              </a:solidFill>
              <a:latin typeface="+mn-lt"/>
              <a:ea typeface="+mn-ea"/>
              <a:cs typeface="+mn-cs"/>
            </a:rPr>
            <a:t>保健所における性感染症に指定した</a:t>
          </a:r>
          <a:r>
            <a:rPr kumimoji="1" lang="en-US" sz="1050">
              <a:solidFill>
                <a:schemeClr val="tx1"/>
              </a:solidFill>
              <a:latin typeface="+mn-lt"/>
              <a:ea typeface="+mn-ea"/>
              <a:cs typeface="+mn-cs"/>
            </a:rPr>
            <a:t>5</a:t>
          </a:r>
          <a:r>
            <a:rPr kumimoji="1" lang="ja-JP" altLang="en-US" sz="1050">
              <a:solidFill>
                <a:schemeClr val="tx1"/>
              </a:solidFill>
              <a:latin typeface="+mn-lt"/>
              <a:ea typeface="+mn-ea"/>
              <a:cs typeface="+mn-cs"/>
            </a:rPr>
            <a:t>疾患（性器クラミジア感染症、性器ヘルペスウイルス感染症、尖圭コンジローマ、梅毒及び淋菌感染症）及び</a:t>
          </a:r>
          <a:r>
            <a:rPr kumimoji="1" lang="en-US" altLang="ja-JP" sz="1200">
              <a:solidFill>
                <a:schemeClr val="tx1"/>
              </a:solidFill>
              <a:effectLst/>
              <a:latin typeface="+mn-lt"/>
              <a:ea typeface="+mn-ea"/>
              <a:cs typeface="+mn-cs"/>
            </a:rPr>
            <a:t>HTLV-1</a:t>
          </a:r>
          <a:r>
            <a:rPr kumimoji="1" lang="ja-JP" altLang="en-US" sz="1050">
              <a:solidFill>
                <a:schemeClr val="tx1"/>
              </a:solidFill>
              <a:latin typeface="+mn-lt"/>
              <a:ea typeface="+mn-ea"/>
              <a:cs typeface="+mn-cs"/>
            </a:rPr>
            <a:t>の検査・相談事業、風しん抗体検査に関する交付申請書の審査、交付決定等</a:t>
          </a:r>
          <a:endParaRPr kumimoji="1" lang="en-US" altLang="ja-JP" sz="1050">
            <a:solidFill>
              <a:schemeClr val="tx1"/>
            </a:solidFill>
            <a:latin typeface="+mn-lt"/>
            <a:ea typeface="+mn-ea"/>
            <a:cs typeface="+mn-cs"/>
          </a:endParaRPr>
        </a:p>
      </xdr:txBody>
    </xdr:sp>
    <xdr:clientData/>
  </xdr:twoCellAnchor>
  <xdr:twoCellAnchor>
    <xdr:from>
      <xdr:col>15</xdr:col>
      <xdr:colOff>9913</xdr:colOff>
      <xdr:row>753</xdr:row>
      <xdr:rowOff>32657</xdr:rowOff>
    </xdr:from>
    <xdr:to>
      <xdr:col>19</xdr:col>
      <xdr:colOff>57774</xdr:colOff>
      <xdr:row>755</xdr:row>
      <xdr:rowOff>164229</xdr:rowOff>
    </xdr:to>
    <xdr:sp macro="" textlink="">
      <xdr:nvSpPr>
        <xdr:cNvPr id="3" name="下矢印 2"/>
        <xdr:cNvSpPr/>
      </xdr:nvSpPr>
      <xdr:spPr>
        <a:xfrm>
          <a:off x="2785770" y="50357314"/>
          <a:ext cx="788090" cy="83914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174170</xdr:colOff>
      <xdr:row>755</xdr:row>
      <xdr:rowOff>222334</xdr:rowOff>
    </xdr:from>
    <xdr:to>
      <xdr:col>22</xdr:col>
      <xdr:colOff>102605</xdr:colOff>
      <xdr:row>756</xdr:row>
      <xdr:rowOff>268938</xdr:rowOff>
    </xdr:to>
    <xdr:sp macro="" textlink="">
      <xdr:nvSpPr>
        <xdr:cNvPr id="5" name="テキスト ボックス 4"/>
        <xdr:cNvSpPr txBox="1"/>
      </xdr:nvSpPr>
      <xdr:spPr>
        <a:xfrm>
          <a:off x="2209799" y="51254563"/>
          <a:ext cx="1964063" cy="405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34</xdr:col>
      <xdr:colOff>116211</xdr:colOff>
      <xdr:row>753</xdr:row>
      <xdr:rowOff>54746</xdr:rowOff>
    </xdr:from>
    <xdr:to>
      <xdr:col>38</xdr:col>
      <xdr:colOff>141659</xdr:colOff>
      <xdr:row>755</xdr:row>
      <xdr:rowOff>186318</xdr:rowOff>
    </xdr:to>
    <xdr:sp macro="" textlink="">
      <xdr:nvSpPr>
        <xdr:cNvPr id="9" name="下矢印 8"/>
        <xdr:cNvSpPr/>
      </xdr:nvSpPr>
      <xdr:spPr>
        <a:xfrm>
          <a:off x="6408154" y="50379403"/>
          <a:ext cx="765676" cy="839144"/>
        </a:xfrm>
        <a:prstGeom prst="downArrow">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143355</xdr:colOff>
      <xdr:row>755</xdr:row>
      <xdr:rowOff>236231</xdr:rowOff>
    </xdr:from>
    <xdr:to>
      <xdr:col>41</xdr:col>
      <xdr:colOff>171743</xdr:colOff>
      <xdr:row>756</xdr:row>
      <xdr:rowOff>336443</xdr:rowOff>
    </xdr:to>
    <xdr:sp macro="" textlink="">
      <xdr:nvSpPr>
        <xdr:cNvPr id="11" name="テキスト ボックス 10"/>
        <xdr:cNvSpPr txBox="1"/>
      </xdr:nvSpPr>
      <xdr:spPr>
        <a:xfrm>
          <a:off x="5880126" y="51268460"/>
          <a:ext cx="1878960" cy="459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11</xdr:col>
      <xdr:colOff>87084</xdr:colOff>
      <xdr:row>756</xdr:row>
      <xdr:rowOff>254992</xdr:rowOff>
    </xdr:from>
    <xdr:to>
      <xdr:col>22</xdr:col>
      <xdr:colOff>15519</xdr:colOff>
      <xdr:row>757</xdr:row>
      <xdr:rowOff>301595</xdr:rowOff>
    </xdr:to>
    <xdr:sp macro="" textlink="">
      <xdr:nvSpPr>
        <xdr:cNvPr id="12" name="テキスト ボックス 11"/>
        <xdr:cNvSpPr txBox="1"/>
      </xdr:nvSpPr>
      <xdr:spPr>
        <a:xfrm>
          <a:off x="2122713" y="51646449"/>
          <a:ext cx="1964063" cy="405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補助率</a:t>
          </a:r>
          <a:r>
            <a:rPr kumimoji="1" lang="en-US" altLang="ja-JP" sz="1200"/>
            <a:t>】</a:t>
          </a:r>
          <a:r>
            <a:rPr kumimoji="1" lang="ja-JP" altLang="en-US" sz="1200"/>
            <a:t>１／２</a:t>
          </a:r>
        </a:p>
      </xdr:txBody>
    </xdr:sp>
    <xdr:clientData/>
  </xdr:twoCellAnchor>
  <xdr:twoCellAnchor>
    <xdr:from>
      <xdr:col>31</xdr:col>
      <xdr:colOff>65314</xdr:colOff>
      <xdr:row>756</xdr:row>
      <xdr:rowOff>287649</xdr:rowOff>
    </xdr:from>
    <xdr:to>
      <xdr:col>41</xdr:col>
      <xdr:colOff>178805</xdr:colOff>
      <xdr:row>757</xdr:row>
      <xdr:rowOff>334252</xdr:rowOff>
    </xdr:to>
    <xdr:sp macro="" textlink="">
      <xdr:nvSpPr>
        <xdr:cNvPr id="13" name="テキスト ボックス 12"/>
        <xdr:cNvSpPr txBox="1"/>
      </xdr:nvSpPr>
      <xdr:spPr>
        <a:xfrm>
          <a:off x="5802085" y="51679106"/>
          <a:ext cx="1964063" cy="405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補助率</a:t>
          </a:r>
          <a:r>
            <a:rPr kumimoji="1" lang="en-US" altLang="ja-JP" sz="1200"/>
            <a:t>】</a:t>
          </a:r>
          <a:r>
            <a:rPr kumimoji="1" lang="ja-JP" altLang="en-US" sz="1200"/>
            <a:t>１／２</a:t>
          </a:r>
        </a:p>
      </xdr:txBody>
    </xdr:sp>
    <xdr:clientData/>
  </xdr:twoCellAnchor>
  <xdr:twoCellAnchor>
    <xdr:from>
      <xdr:col>9</xdr:col>
      <xdr:colOff>65315</xdr:colOff>
      <xdr:row>757</xdr:row>
      <xdr:rowOff>326572</xdr:rowOff>
    </xdr:from>
    <xdr:to>
      <xdr:col>24</xdr:col>
      <xdr:colOff>54429</xdr:colOff>
      <xdr:row>760</xdr:row>
      <xdr:rowOff>43543</xdr:rowOff>
    </xdr:to>
    <xdr:sp macro="" textlink="">
      <xdr:nvSpPr>
        <xdr:cNvPr id="14" name="正方形/長方形 13"/>
        <xdr:cNvSpPr/>
      </xdr:nvSpPr>
      <xdr:spPr>
        <a:xfrm>
          <a:off x="1730829" y="52077258"/>
          <a:ext cx="2764971" cy="7946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en-US" altLang="ja-JP" sz="1200">
              <a:solidFill>
                <a:schemeClr val="tx1"/>
              </a:solidFill>
              <a:latin typeface="+mn-lt"/>
              <a:ea typeface="+mn-ea"/>
              <a:cs typeface="+mn-cs"/>
            </a:rPr>
            <a:t>A.</a:t>
          </a:r>
          <a:r>
            <a:rPr kumimoji="1" lang="ja-JP" altLang="en-US" sz="1200">
              <a:solidFill>
                <a:schemeClr val="tx1"/>
              </a:solidFill>
              <a:latin typeface="+mn-lt"/>
              <a:ea typeface="+mn-ea"/>
              <a:cs typeface="+mn-cs"/>
            </a:rPr>
            <a:t>都道府県、政令市、特別区（１５５）</a:t>
          </a:r>
          <a:endParaRPr kumimoji="1" lang="en-US" altLang="ja-JP" sz="1200">
            <a:solidFill>
              <a:schemeClr val="tx1"/>
            </a:solidFill>
            <a:latin typeface="+mn-lt"/>
            <a:ea typeface="+mn-ea"/>
            <a:cs typeface="+mn-cs"/>
          </a:endParaRPr>
        </a:p>
        <a:p>
          <a:pPr algn="ctr">
            <a:lnSpc>
              <a:spcPts val="2300"/>
            </a:lnSpc>
          </a:pPr>
          <a:r>
            <a:rPr kumimoji="1" lang="ja-JP" altLang="en-US" sz="1200" u="sng">
              <a:solidFill>
                <a:schemeClr val="tx1"/>
              </a:solidFill>
              <a:latin typeface="+mn-lt"/>
              <a:ea typeface="+mn-ea"/>
              <a:cs typeface="+mn-cs"/>
            </a:rPr>
            <a:t>７６５百万円</a:t>
          </a:r>
          <a:endParaRPr kumimoji="1" lang="en-US" altLang="ja-JP" sz="1200" u="sng">
            <a:solidFill>
              <a:schemeClr val="tx1"/>
            </a:solidFill>
            <a:latin typeface="+mn-lt"/>
            <a:ea typeface="+mn-ea"/>
            <a:cs typeface="+mn-cs"/>
          </a:endParaRPr>
        </a:p>
      </xdr:txBody>
    </xdr:sp>
    <xdr:clientData/>
  </xdr:twoCellAnchor>
  <xdr:twoCellAnchor>
    <xdr:from>
      <xdr:col>29</xdr:col>
      <xdr:colOff>141515</xdr:colOff>
      <xdr:row>757</xdr:row>
      <xdr:rowOff>337458</xdr:rowOff>
    </xdr:from>
    <xdr:to>
      <xdr:col>44</xdr:col>
      <xdr:colOff>130629</xdr:colOff>
      <xdr:row>760</xdr:row>
      <xdr:rowOff>54429</xdr:rowOff>
    </xdr:to>
    <xdr:sp macro="" textlink="">
      <xdr:nvSpPr>
        <xdr:cNvPr id="15" name="正方形/長方形 14"/>
        <xdr:cNvSpPr/>
      </xdr:nvSpPr>
      <xdr:spPr>
        <a:xfrm>
          <a:off x="5508172" y="52088144"/>
          <a:ext cx="2764971" cy="7946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en-US" altLang="ja-JP" sz="1200">
              <a:solidFill>
                <a:schemeClr val="tx1"/>
              </a:solidFill>
              <a:latin typeface="+mn-lt"/>
              <a:ea typeface="+mn-ea"/>
              <a:cs typeface="+mn-cs"/>
            </a:rPr>
            <a:t>B.</a:t>
          </a:r>
          <a:r>
            <a:rPr kumimoji="1" lang="ja-JP" altLang="en-US" sz="1200">
              <a:solidFill>
                <a:schemeClr val="tx1"/>
              </a:solidFill>
              <a:latin typeface="+mn-lt"/>
              <a:ea typeface="+mn-ea"/>
              <a:cs typeface="+mn-cs"/>
            </a:rPr>
            <a:t>市区町村（１７２６）</a:t>
          </a:r>
          <a:endParaRPr kumimoji="1" lang="en-US" altLang="ja-JP" sz="1200">
            <a:solidFill>
              <a:schemeClr val="tx1"/>
            </a:solidFill>
            <a:latin typeface="+mn-lt"/>
            <a:ea typeface="+mn-ea"/>
            <a:cs typeface="+mn-cs"/>
          </a:endParaRPr>
        </a:p>
        <a:p>
          <a:pPr algn="ctr">
            <a:lnSpc>
              <a:spcPts val="2300"/>
            </a:lnSpc>
          </a:pPr>
          <a:r>
            <a:rPr kumimoji="1" lang="ja-JP" altLang="en-US" sz="1200" u="sng">
              <a:solidFill>
                <a:schemeClr val="tx1"/>
              </a:solidFill>
              <a:latin typeface="+mn-lt"/>
              <a:ea typeface="+mn-ea"/>
              <a:cs typeface="+mn-cs"/>
            </a:rPr>
            <a:t>９</a:t>
          </a:r>
          <a:r>
            <a:rPr kumimoji="1" lang="en-US" altLang="ja-JP" sz="1200" u="sng">
              <a:solidFill>
                <a:schemeClr val="tx1"/>
              </a:solidFill>
              <a:latin typeface="+mn-lt"/>
              <a:ea typeface="+mn-ea"/>
              <a:cs typeface="+mn-cs"/>
            </a:rPr>
            <a:t>,</a:t>
          </a:r>
          <a:r>
            <a:rPr kumimoji="1" lang="ja-JP" altLang="en-US" sz="1200" u="sng">
              <a:solidFill>
                <a:schemeClr val="tx1"/>
              </a:solidFill>
              <a:latin typeface="+mn-lt"/>
              <a:ea typeface="+mn-ea"/>
              <a:cs typeface="+mn-cs"/>
            </a:rPr>
            <a:t>１２５百万円</a:t>
          </a:r>
          <a:endParaRPr kumimoji="1" lang="en-US" altLang="ja-JP" sz="1200" u="sng">
            <a:solidFill>
              <a:schemeClr val="tx1"/>
            </a:solidFill>
            <a:latin typeface="+mn-lt"/>
            <a:ea typeface="+mn-ea"/>
            <a:cs typeface="+mn-cs"/>
          </a:endParaRPr>
        </a:p>
      </xdr:txBody>
    </xdr:sp>
    <xdr:clientData/>
  </xdr:twoCellAnchor>
  <xdr:twoCellAnchor>
    <xdr:from>
      <xdr:col>8</xdr:col>
      <xdr:colOff>141514</xdr:colOff>
      <xdr:row>760</xdr:row>
      <xdr:rowOff>76200</xdr:rowOff>
    </xdr:from>
    <xdr:to>
      <xdr:col>25</xdr:col>
      <xdr:colOff>54428</xdr:colOff>
      <xdr:row>763</xdr:row>
      <xdr:rowOff>304800</xdr:rowOff>
    </xdr:to>
    <xdr:sp macro="" textlink="">
      <xdr:nvSpPr>
        <xdr:cNvPr id="16" name="テキスト ボックス 15"/>
        <xdr:cNvSpPr txBox="1"/>
      </xdr:nvSpPr>
      <xdr:spPr>
        <a:xfrm>
          <a:off x="1621971" y="53666571"/>
          <a:ext cx="3058886"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性感染症・</a:t>
          </a:r>
          <a:r>
            <a:rPr kumimoji="1" lang="en-US" altLang="ja-JP" sz="1100"/>
            <a:t>HTLV-1</a:t>
          </a:r>
          <a:r>
            <a:rPr kumimoji="1" lang="ja-JP" altLang="en-US" sz="1100"/>
            <a:t>検査及び相談事業、風しん抗体検査事業</a:t>
          </a:r>
          <a:endParaRPr kumimoji="1" lang="en-US" altLang="ja-JP" sz="1100"/>
        </a:p>
        <a:p>
          <a:r>
            <a:rPr kumimoji="1" lang="ja-JP" altLang="en-US" sz="1100"/>
            <a:t>・性感染症・</a:t>
          </a:r>
          <a:r>
            <a:rPr kumimoji="1" lang="en-US" altLang="ja-JP" sz="1100"/>
            <a:t>HTLV-1</a:t>
          </a:r>
          <a:r>
            <a:rPr kumimoji="1" lang="ja-JP" altLang="en-US" sz="1100"/>
            <a:t>検査の実施</a:t>
          </a:r>
          <a:endParaRPr kumimoji="1" lang="en-US" altLang="ja-JP" sz="1100"/>
        </a:p>
        <a:p>
          <a:r>
            <a:rPr kumimoji="1" lang="ja-JP" altLang="en-US" sz="1100"/>
            <a:t>・性感染症・</a:t>
          </a:r>
          <a:r>
            <a:rPr kumimoji="1" lang="en-US" altLang="ja-JP" sz="1100"/>
            <a:t>HTLV-1</a:t>
          </a:r>
          <a:r>
            <a:rPr kumimoji="1" lang="ja-JP" altLang="en-US" sz="1100"/>
            <a:t>相談事業の実施</a:t>
          </a:r>
          <a:endParaRPr kumimoji="1" lang="en-US" altLang="ja-JP" sz="1100"/>
        </a:p>
        <a:p>
          <a:r>
            <a:rPr kumimoji="1" lang="ja-JP" altLang="en-US" sz="1100"/>
            <a:t>・風しん抗体検査・普及啓発の実施</a:t>
          </a:r>
        </a:p>
      </xdr:txBody>
    </xdr:sp>
    <xdr:clientData/>
  </xdr:twoCellAnchor>
  <xdr:twoCellAnchor>
    <xdr:from>
      <xdr:col>29</xdr:col>
      <xdr:colOff>43543</xdr:colOff>
      <xdr:row>760</xdr:row>
      <xdr:rowOff>141515</xdr:rowOff>
    </xdr:from>
    <xdr:to>
      <xdr:col>45</xdr:col>
      <xdr:colOff>141515</xdr:colOff>
      <xdr:row>762</xdr:row>
      <xdr:rowOff>348343</xdr:rowOff>
    </xdr:to>
    <xdr:sp macro="" textlink="">
      <xdr:nvSpPr>
        <xdr:cNvPr id="17" name="テキスト ボックス 16"/>
        <xdr:cNvSpPr txBox="1"/>
      </xdr:nvSpPr>
      <xdr:spPr>
        <a:xfrm>
          <a:off x="5410200" y="52969886"/>
          <a:ext cx="305888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緊急風しん抗体検査等事業</a:t>
          </a:r>
          <a:endParaRPr kumimoji="1" lang="en-US" altLang="ja-JP" sz="1100"/>
        </a:p>
        <a:p>
          <a:r>
            <a:rPr kumimoji="1" lang="ja-JP" altLang="en-US" sz="1100"/>
            <a:t>・抗体保有率の低い特定世代の成人男性に対する抗体検査事業の実施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0" zoomScaleNormal="75" zoomScaleSheetLayoutView="100" zoomScalePageLayoutView="85" workbookViewId="0">
      <selection activeCell="AU103" sqref="AU103:AX10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750</v>
      </c>
      <c r="AK2" s="206"/>
      <c r="AL2" s="206"/>
      <c r="AM2" s="206"/>
      <c r="AN2" s="98" t="s">
        <v>405</v>
      </c>
      <c r="AO2" s="206">
        <v>20</v>
      </c>
      <c r="AP2" s="206"/>
      <c r="AQ2" s="206"/>
      <c r="AR2" s="99" t="s">
        <v>708</v>
      </c>
      <c r="AS2" s="207">
        <v>159</v>
      </c>
      <c r="AT2" s="207"/>
      <c r="AU2" s="207"/>
      <c r="AV2" s="98" t="str">
        <f>IF(AW2="","","-")</f>
        <v/>
      </c>
      <c r="AW2" s="394"/>
      <c r="AX2" s="394"/>
    </row>
    <row r="3" spans="1:50" ht="21" customHeight="1" thickBot="1" x14ac:dyDescent="0.25">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751</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7.2" customHeight="1" x14ac:dyDescent="0.2">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66" customHeight="1" x14ac:dyDescent="0.2">
      <c r="A9" s="123" t="s">
        <v>23</v>
      </c>
      <c r="B9" s="124"/>
      <c r="C9" s="124"/>
      <c r="D9" s="124"/>
      <c r="E9" s="124"/>
      <c r="F9" s="124"/>
      <c r="G9" s="568" t="s">
        <v>752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9.95" customHeight="1" x14ac:dyDescent="0.2">
      <c r="A10" s="738" t="s">
        <v>30</v>
      </c>
      <c r="B10" s="739"/>
      <c r="C10" s="739"/>
      <c r="D10" s="739"/>
      <c r="E10" s="739"/>
      <c r="F10" s="739"/>
      <c r="G10" s="671" t="s">
        <v>804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238</v>
      </c>
      <c r="Q13" s="164"/>
      <c r="R13" s="164"/>
      <c r="S13" s="164"/>
      <c r="T13" s="164"/>
      <c r="U13" s="164"/>
      <c r="V13" s="165"/>
      <c r="W13" s="163">
        <v>1238</v>
      </c>
      <c r="X13" s="164"/>
      <c r="Y13" s="164"/>
      <c r="Z13" s="164"/>
      <c r="AA13" s="164"/>
      <c r="AB13" s="164"/>
      <c r="AC13" s="165"/>
      <c r="AD13" s="163">
        <v>5348</v>
      </c>
      <c r="AE13" s="164"/>
      <c r="AF13" s="164"/>
      <c r="AG13" s="164"/>
      <c r="AH13" s="164"/>
      <c r="AI13" s="164"/>
      <c r="AJ13" s="165"/>
      <c r="AK13" s="163">
        <v>5031</v>
      </c>
      <c r="AL13" s="164"/>
      <c r="AM13" s="164"/>
      <c r="AN13" s="164"/>
      <c r="AO13" s="164"/>
      <c r="AP13" s="164"/>
      <c r="AQ13" s="165"/>
      <c r="AR13" s="160">
        <v>3713</v>
      </c>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v>1723</v>
      </c>
      <c r="Q14" s="164"/>
      <c r="R14" s="164"/>
      <c r="S14" s="164"/>
      <c r="T14" s="164"/>
      <c r="U14" s="164"/>
      <c r="V14" s="165"/>
      <c r="W14" s="163">
        <v>6877</v>
      </c>
      <c r="X14" s="164"/>
      <c r="Y14" s="164"/>
      <c r="Z14" s="164"/>
      <c r="AA14" s="164"/>
      <c r="AB14" s="164"/>
      <c r="AC14" s="165"/>
      <c r="AD14" s="163" t="s">
        <v>717</v>
      </c>
      <c r="AE14" s="164"/>
      <c r="AF14" s="164"/>
      <c r="AG14" s="164"/>
      <c r="AH14" s="164"/>
      <c r="AI14" s="164"/>
      <c r="AJ14" s="165"/>
      <c r="AK14" s="163" t="s">
        <v>753</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v>3274</v>
      </c>
      <c r="X15" s="164"/>
      <c r="Y15" s="164"/>
      <c r="Z15" s="164"/>
      <c r="AA15" s="164"/>
      <c r="AB15" s="164"/>
      <c r="AC15" s="165"/>
      <c r="AD15" s="163">
        <v>7555</v>
      </c>
      <c r="AE15" s="164"/>
      <c r="AF15" s="164"/>
      <c r="AG15" s="164"/>
      <c r="AH15" s="164"/>
      <c r="AI15" s="164"/>
      <c r="AJ15" s="165"/>
      <c r="AK15" s="163">
        <v>6922</v>
      </c>
      <c r="AL15" s="164"/>
      <c r="AM15" s="164"/>
      <c r="AN15" s="164"/>
      <c r="AO15" s="164"/>
      <c r="AP15" s="164"/>
      <c r="AQ15" s="165"/>
      <c r="AR15" s="163" t="s">
        <v>753</v>
      </c>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v>-3274</v>
      </c>
      <c r="Q16" s="164"/>
      <c r="R16" s="164"/>
      <c r="S16" s="164"/>
      <c r="T16" s="164"/>
      <c r="U16" s="164"/>
      <c r="V16" s="165"/>
      <c r="W16" s="163">
        <v>-7555</v>
      </c>
      <c r="X16" s="164"/>
      <c r="Y16" s="164"/>
      <c r="Z16" s="164"/>
      <c r="AA16" s="164"/>
      <c r="AB16" s="164"/>
      <c r="AC16" s="165"/>
      <c r="AD16" s="163">
        <v>-6922</v>
      </c>
      <c r="AE16" s="164"/>
      <c r="AF16" s="164"/>
      <c r="AG16" s="164"/>
      <c r="AH16" s="164"/>
      <c r="AI16" s="164"/>
      <c r="AJ16" s="165"/>
      <c r="AK16" s="163" t="s">
        <v>753</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v>2656</v>
      </c>
      <c r="Q17" s="164"/>
      <c r="R17" s="164"/>
      <c r="S17" s="164"/>
      <c r="T17" s="164"/>
      <c r="U17" s="164"/>
      <c r="V17" s="165"/>
      <c r="W17" s="163">
        <v>4804</v>
      </c>
      <c r="X17" s="164"/>
      <c r="Y17" s="164"/>
      <c r="Z17" s="164"/>
      <c r="AA17" s="164"/>
      <c r="AB17" s="164"/>
      <c r="AC17" s="165"/>
      <c r="AD17" s="163">
        <v>5011</v>
      </c>
      <c r="AE17" s="164"/>
      <c r="AF17" s="164"/>
      <c r="AG17" s="164"/>
      <c r="AH17" s="164"/>
      <c r="AI17" s="164"/>
      <c r="AJ17" s="165"/>
      <c r="AK17" s="163" t="s">
        <v>753</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1343</v>
      </c>
      <c r="Q18" s="170"/>
      <c r="R18" s="170"/>
      <c r="S18" s="170"/>
      <c r="T18" s="170"/>
      <c r="U18" s="170"/>
      <c r="V18" s="171"/>
      <c r="W18" s="169">
        <f>SUM(W13:AC17)</f>
        <v>8638</v>
      </c>
      <c r="X18" s="170"/>
      <c r="Y18" s="170"/>
      <c r="Z18" s="170"/>
      <c r="AA18" s="170"/>
      <c r="AB18" s="170"/>
      <c r="AC18" s="171"/>
      <c r="AD18" s="169">
        <f>SUM(AD13:AJ17)</f>
        <v>10992</v>
      </c>
      <c r="AE18" s="170"/>
      <c r="AF18" s="170"/>
      <c r="AG18" s="170"/>
      <c r="AH18" s="170"/>
      <c r="AI18" s="170"/>
      <c r="AJ18" s="171"/>
      <c r="AK18" s="169">
        <f>SUM(AK13:AQ17)</f>
        <v>11953</v>
      </c>
      <c r="AL18" s="170"/>
      <c r="AM18" s="170"/>
      <c r="AN18" s="170"/>
      <c r="AO18" s="170"/>
      <c r="AP18" s="170"/>
      <c r="AQ18" s="171"/>
      <c r="AR18" s="169">
        <f>SUM(AR13:AX17)</f>
        <v>3713</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1306</v>
      </c>
      <c r="Q19" s="164"/>
      <c r="R19" s="164"/>
      <c r="S19" s="164"/>
      <c r="T19" s="164"/>
      <c r="U19" s="164"/>
      <c r="V19" s="165"/>
      <c r="W19" s="163">
        <v>8634</v>
      </c>
      <c r="X19" s="164"/>
      <c r="Y19" s="164"/>
      <c r="Z19" s="164"/>
      <c r="AA19" s="164"/>
      <c r="AB19" s="164"/>
      <c r="AC19" s="165"/>
      <c r="AD19" s="163">
        <v>9890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0.97244973938942669</v>
      </c>
      <c r="Q20" s="535"/>
      <c r="R20" s="535"/>
      <c r="S20" s="535"/>
      <c r="T20" s="535"/>
      <c r="U20" s="535"/>
      <c r="V20" s="535"/>
      <c r="W20" s="535">
        <f t="shared" ref="W20" si="0">IF(W18=0, "-", SUM(W19)/W18)</f>
        <v>0.99953692984487152</v>
      </c>
      <c r="X20" s="535"/>
      <c r="Y20" s="535"/>
      <c r="Z20" s="535"/>
      <c r="AA20" s="535"/>
      <c r="AB20" s="535"/>
      <c r="AC20" s="535"/>
      <c r="AD20" s="535">
        <f t="shared" ref="AD20" si="1">IF(AD18=0, "-", SUM(AD19)/AD18)</f>
        <v>0.89974526928675402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354</v>
      </c>
      <c r="H21" s="919"/>
      <c r="I21" s="919"/>
      <c r="J21" s="919"/>
      <c r="K21" s="919"/>
      <c r="L21" s="919"/>
      <c r="M21" s="919"/>
      <c r="N21" s="919"/>
      <c r="O21" s="919"/>
      <c r="P21" s="535">
        <f>IF(P19=0, "-", SUM(P19)/SUM(P13,P14))</f>
        <v>0.66598674145843961</v>
      </c>
      <c r="Q21" s="535"/>
      <c r="R21" s="535"/>
      <c r="S21" s="535"/>
      <c r="T21" s="535"/>
      <c r="U21" s="535"/>
      <c r="V21" s="535"/>
      <c r="W21" s="535">
        <f t="shared" ref="W21" si="2">IF(W19=0, "-", SUM(W19)/SUM(W13,W14))</f>
        <v>1.0639556377079482</v>
      </c>
      <c r="X21" s="535"/>
      <c r="Y21" s="535"/>
      <c r="Z21" s="535"/>
      <c r="AA21" s="535"/>
      <c r="AB21" s="535"/>
      <c r="AC21" s="535"/>
      <c r="AD21" s="535">
        <f t="shared" ref="AD21" si="3">IF(AD19=0, "-", SUM(AD19)/SUM(AD13,AD14))</f>
        <v>1.8492894540014959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9.95" customHeight="1" x14ac:dyDescent="0.2">
      <c r="A23" s="141"/>
      <c r="B23" s="142"/>
      <c r="C23" s="142"/>
      <c r="D23" s="142"/>
      <c r="E23" s="142"/>
      <c r="F23" s="143"/>
      <c r="G23" s="132" t="s">
        <v>718</v>
      </c>
      <c r="H23" s="133"/>
      <c r="I23" s="133"/>
      <c r="J23" s="133"/>
      <c r="K23" s="133"/>
      <c r="L23" s="133"/>
      <c r="M23" s="133"/>
      <c r="N23" s="133"/>
      <c r="O23" s="134"/>
      <c r="P23" s="160">
        <v>5031</v>
      </c>
      <c r="Q23" s="161"/>
      <c r="R23" s="161"/>
      <c r="S23" s="161"/>
      <c r="T23" s="161"/>
      <c r="U23" s="161"/>
      <c r="V23" s="162"/>
      <c r="W23" s="160">
        <v>3713</v>
      </c>
      <c r="X23" s="161"/>
      <c r="Y23" s="161"/>
      <c r="Z23" s="161"/>
      <c r="AA23" s="161"/>
      <c r="AB23" s="161"/>
      <c r="AC23" s="162"/>
      <c r="AD23" s="149" t="s">
        <v>812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66" customHeight="1" thickBot="1" x14ac:dyDescent="0.25">
      <c r="A29" s="144"/>
      <c r="B29" s="145"/>
      <c r="C29" s="145"/>
      <c r="D29" s="145"/>
      <c r="E29" s="145"/>
      <c r="F29" s="146"/>
      <c r="G29" s="228" t="s">
        <v>334</v>
      </c>
      <c r="H29" s="229"/>
      <c r="I29" s="229"/>
      <c r="J29" s="229"/>
      <c r="K29" s="229"/>
      <c r="L29" s="229"/>
      <c r="M29" s="229"/>
      <c r="N29" s="229"/>
      <c r="O29" s="230"/>
      <c r="P29" s="163">
        <f>AK13</f>
        <v>5031</v>
      </c>
      <c r="Q29" s="164"/>
      <c r="R29" s="164"/>
      <c r="S29" s="164"/>
      <c r="T29" s="164"/>
      <c r="U29" s="164"/>
      <c r="V29" s="165"/>
      <c r="W29" s="211">
        <f>AR13</f>
        <v>3713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2">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v>48297</v>
      </c>
      <c r="AF32" s="364"/>
      <c r="AG32" s="364"/>
      <c r="AH32" s="364"/>
      <c r="AI32" s="363">
        <v>51102</v>
      </c>
      <c r="AJ32" s="364"/>
      <c r="AK32" s="364"/>
      <c r="AL32" s="364"/>
      <c r="AM32" s="363">
        <v>51504</v>
      </c>
      <c r="AN32" s="364"/>
      <c r="AO32" s="364"/>
      <c r="AP32" s="364"/>
      <c r="AQ32" s="166" t="s">
        <v>717</v>
      </c>
      <c r="AR32" s="167"/>
      <c r="AS32" s="167"/>
      <c r="AT32" s="168"/>
      <c r="AU32" s="364" t="s">
        <v>717</v>
      </c>
      <c r="AV32" s="364"/>
      <c r="AW32" s="364"/>
      <c r="AX32" s="365"/>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v>47623</v>
      </c>
      <c r="AF33" s="364"/>
      <c r="AG33" s="364"/>
      <c r="AH33" s="364"/>
      <c r="AI33" s="363">
        <v>48297</v>
      </c>
      <c r="AJ33" s="364"/>
      <c r="AK33" s="364"/>
      <c r="AL33" s="364"/>
      <c r="AM33" s="363">
        <v>51102</v>
      </c>
      <c r="AN33" s="364"/>
      <c r="AO33" s="364"/>
      <c r="AP33" s="364"/>
      <c r="AQ33" s="166" t="s">
        <v>717</v>
      </c>
      <c r="AR33" s="167"/>
      <c r="AS33" s="167"/>
      <c r="AT33" s="168"/>
      <c r="AU33" s="364"/>
      <c r="AV33" s="364"/>
      <c r="AW33" s="364"/>
      <c r="AX33" s="365"/>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98.6</v>
      </c>
      <c r="AF34" s="364"/>
      <c r="AG34" s="364"/>
      <c r="AH34" s="364"/>
      <c r="AI34" s="363">
        <v>94.5</v>
      </c>
      <c r="AJ34" s="364"/>
      <c r="AK34" s="364"/>
      <c r="AL34" s="364"/>
      <c r="AM34" s="363">
        <v>99.2</v>
      </c>
      <c r="AN34" s="364"/>
      <c r="AO34" s="364"/>
      <c r="AP34" s="364"/>
      <c r="AQ34" s="166" t="s">
        <v>717</v>
      </c>
      <c r="AR34" s="167"/>
      <c r="AS34" s="167"/>
      <c r="AT34" s="168"/>
      <c r="AU34" s="364" t="s">
        <v>717</v>
      </c>
      <c r="AV34" s="364"/>
      <c r="AW34" s="364"/>
      <c r="AX34" s="365"/>
    </row>
    <row r="35" spans="1:51" ht="23.25" customHeight="1" x14ac:dyDescent="0.2">
      <c r="A35" s="891" t="s">
        <v>379</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2">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v>3</v>
      </c>
      <c r="AV38" s="271"/>
      <c r="AW38" s="375" t="s">
        <v>179</v>
      </c>
      <c r="AX38" s="376"/>
      <c r="AY38">
        <f>$AY$37</f>
        <v>1</v>
      </c>
    </row>
    <row r="39" spans="1:51" ht="23.25" customHeight="1" x14ac:dyDescent="0.2">
      <c r="A39" s="511"/>
      <c r="B39" s="509"/>
      <c r="C39" s="509"/>
      <c r="D39" s="509"/>
      <c r="E39" s="509"/>
      <c r="F39" s="510"/>
      <c r="G39" s="536" t="s">
        <v>723</v>
      </c>
      <c r="H39" s="537"/>
      <c r="I39" s="537"/>
      <c r="J39" s="537"/>
      <c r="K39" s="537"/>
      <c r="L39" s="537"/>
      <c r="M39" s="537"/>
      <c r="N39" s="537"/>
      <c r="O39" s="538"/>
      <c r="P39" s="191" t="s">
        <v>724</v>
      </c>
      <c r="Q39" s="191"/>
      <c r="R39" s="191"/>
      <c r="S39" s="191"/>
      <c r="T39" s="191"/>
      <c r="U39" s="191"/>
      <c r="V39" s="191"/>
      <c r="W39" s="191"/>
      <c r="X39" s="233"/>
      <c r="Y39" s="339" t="s">
        <v>12</v>
      </c>
      <c r="Z39" s="545"/>
      <c r="AA39" s="546"/>
      <c r="AB39" s="547" t="s">
        <v>725</v>
      </c>
      <c r="AC39" s="547"/>
      <c r="AD39" s="547"/>
      <c r="AE39" s="363">
        <v>0</v>
      </c>
      <c r="AF39" s="364"/>
      <c r="AG39" s="364"/>
      <c r="AH39" s="364"/>
      <c r="AI39" s="363">
        <v>5</v>
      </c>
      <c r="AJ39" s="364"/>
      <c r="AK39" s="364"/>
      <c r="AL39" s="364"/>
      <c r="AM39" s="363">
        <v>1</v>
      </c>
      <c r="AN39" s="364"/>
      <c r="AO39" s="364"/>
      <c r="AP39" s="364"/>
      <c r="AQ39" s="166" t="s">
        <v>717</v>
      </c>
      <c r="AR39" s="167"/>
      <c r="AS39" s="167"/>
      <c r="AT39" s="168"/>
      <c r="AU39" s="364" t="s">
        <v>717</v>
      </c>
      <c r="AV39" s="364"/>
      <c r="AW39" s="364"/>
      <c r="AX39" s="365"/>
      <c r="AY39">
        <f t="shared" ref="AY39:AY43" si="4">$AY$37</f>
        <v>1</v>
      </c>
    </row>
    <row r="40" spans="1:51" ht="23.25"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725</v>
      </c>
      <c r="AC40" s="518"/>
      <c r="AD40" s="518"/>
      <c r="AE40" s="363">
        <v>0</v>
      </c>
      <c r="AF40" s="364"/>
      <c r="AG40" s="364"/>
      <c r="AH40" s="364"/>
      <c r="AI40" s="363">
        <v>0</v>
      </c>
      <c r="AJ40" s="364"/>
      <c r="AK40" s="364"/>
      <c r="AL40" s="364"/>
      <c r="AM40" s="363">
        <v>5</v>
      </c>
      <c r="AN40" s="364"/>
      <c r="AO40" s="364"/>
      <c r="AP40" s="364"/>
      <c r="AQ40" s="166" t="s">
        <v>717</v>
      </c>
      <c r="AR40" s="167"/>
      <c r="AS40" s="167"/>
      <c r="AT40" s="168"/>
      <c r="AU40" s="364">
        <v>0</v>
      </c>
      <c r="AV40" s="364"/>
      <c r="AW40" s="364"/>
      <c r="AX40" s="365"/>
      <c r="AY40">
        <f t="shared" si="4"/>
        <v>1</v>
      </c>
    </row>
    <row r="41" spans="1:51" ht="23.25"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0</v>
      </c>
      <c r="AJ41" s="364"/>
      <c r="AK41" s="364"/>
      <c r="AL41" s="364"/>
      <c r="AM41" s="363">
        <v>0</v>
      </c>
      <c r="AN41" s="364"/>
      <c r="AO41" s="364"/>
      <c r="AP41" s="364"/>
      <c r="AQ41" s="166" t="s">
        <v>717</v>
      </c>
      <c r="AR41" s="167"/>
      <c r="AS41" s="167"/>
      <c r="AT41" s="168"/>
      <c r="AU41" s="364" t="s">
        <v>717</v>
      </c>
      <c r="AV41" s="364"/>
      <c r="AW41" s="364"/>
      <c r="AX41" s="365"/>
      <c r="AY41">
        <f t="shared" si="4"/>
        <v>1</v>
      </c>
    </row>
    <row r="42" spans="1:51" ht="23.25" customHeight="1" x14ac:dyDescent="0.2">
      <c r="A42" s="891" t="s">
        <v>379</v>
      </c>
      <c r="B42" s="892"/>
      <c r="C42" s="892"/>
      <c r="D42" s="892"/>
      <c r="E42" s="892"/>
      <c r="F42" s="893"/>
      <c r="G42" s="897" t="s">
        <v>722</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2">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382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2">
      <c r="A101" s="487"/>
      <c r="B101" s="488"/>
      <c r="C101" s="488"/>
      <c r="D101" s="488"/>
      <c r="E101" s="488"/>
      <c r="F101" s="489"/>
      <c r="G101" s="191" t="s">
        <v>799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149</v>
      </c>
      <c r="AF101" s="358"/>
      <c r="AG101" s="358"/>
      <c r="AH101" s="358"/>
      <c r="AI101" s="358">
        <v>154</v>
      </c>
      <c r="AJ101" s="358"/>
      <c r="AK101" s="358"/>
      <c r="AL101" s="358"/>
      <c r="AM101" s="358">
        <v>155</v>
      </c>
      <c r="AN101" s="358"/>
      <c r="AO101" s="358"/>
      <c r="AP101" s="358"/>
      <c r="AQ101" s="358" t="s">
        <v>753</v>
      </c>
      <c r="AR101" s="358"/>
      <c r="AS101" s="358"/>
      <c r="AT101" s="358"/>
      <c r="AU101" s="363" t="s">
        <v>813</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140</v>
      </c>
      <c r="AF102" s="358"/>
      <c r="AG102" s="358"/>
      <c r="AH102" s="358"/>
      <c r="AI102" s="358">
        <v>150</v>
      </c>
      <c r="AJ102" s="358"/>
      <c r="AK102" s="358"/>
      <c r="AL102" s="358"/>
      <c r="AM102" s="358">
        <v>155</v>
      </c>
      <c r="AN102" s="358"/>
      <c r="AO102" s="358"/>
      <c r="AP102" s="358"/>
      <c r="AQ102" s="358">
        <v>155</v>
      </c>
      <c r="AR102" s="358"/>
      <c r="AS102" s="358"/>
      <c r="AT102" s="358"/>
      <c r="AU102" s="371">
        <v>157</v>
      </c>
      <c r="AV102" s="372"/>
      <c r="AW102" s="372"/>
      <c r="AX102" s="924"/>
    </row>
    <row r="103" spans="1:60" ht="31.5" customHeight="1" x14ac:dyDescent="0.2">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2">
      <c r="A104" s="487"/>
      <c r="B104" s="488"/>
      <c r="C104" s="488"/>
      <c r="D104" s="488"/>
      <c r="E104" s="488"/>
      <c r="F104" s="489"/>
      <c r="G104" s="191" t="s">
        <v>727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728</v>
      </c>
      <c r="AC104" s="468"/>
      <c r="AD104" s="469"/>
      <c r="AE104" s="358">
        <v>1</v>
      </c>
      <c r="AF104" s="358"/>
      <c r="AG104" s="358"/>
      <c r="AH104" s="358"/>
      <c r="AI104" s="358">
        <v>48</v>
      </c>
      <c r="AJ104" s="358"/>
      <c r="AK104" s="358"/>
      <c r="AL104" s="358"/>
      <c r="AM104" s="358" t="s">
        <v>753</v>
      </c>
      <c r="AN104" s="358"/>
      <c r="AO104" s="358"/>
      <c r="AP104" s="358"/>
      <c r="AQ104" s="358" t="s">
        <v>753</v>
      </c>
      <c r="AR104" s="358"/>
      <c r="AS104" s="358"/>
      <c r="AT104" s="358"/>
      <c r="AU104" s="358" t="s">
        <v>813</v>
      </c>
      <c r="AV104" s="358"/>
      <c r="AW104" s="358"/>
      <c r="AX104" s="359"/>
      <c r="AY104">
        <f>$AY$103</f>
        <v>1</v>
      </c>
    </row>
    <row r="105" spans="1:60" ht="23.25"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728</v>
      </c>
      <c r="AC105" s="404"/>
      <c r="AD105" s="405"/>
      <c r="AE105" s="358">
        <v>1</v>
      </c>
      <c r="AF105" s="358"/>
      <c r="AG105" s="358"/>
      <c r="AH105" s="358"/>
      <c r="AI105" s="358">
        <v>48</v>
      </c>
      <c r="AJ105" s="358"/>
      <c r="AK105" s="358"/>
      <c r="AL105" s="358"/>
      <c r="AM105" s="358" t="s">
        <v>753</v>
      </c>
      <c r="AN105" s="358"/>
      <c r="AO105" s="358"/>
      <c r="AP105" s="358"/>
      <c r="AQ105" s="358" t="s">
        <v>753</v>
      </c>
      <c r="AR105" s="358"/>
      <c r="AS105" s="358"/>
      <c r="AT105" s="358"/>
      <c r="AU105" s="358" t="s">
        <v>813</v>
      </c>
      <c r="AV105" s="358"/>
      <c r="AW105" s="358"/>
      <c r="AX105" s="359"/>
      <c r="AY105">
        <f>$AY$103</f>
        <v>1</v>
      </c>
    </row>
    <row r="106" spans="1:60" ht="31.5" customHeight="1" x14ac:dyDescent="0.2">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1</v>
      </c>
    </row>
    <row r="107" spans="1:60" ht="23.25" customHeight="1" x14ac:dyDescent="0.2">
      <c r="A107" s="487"/>
      <c r="B107" s="488"/>
      <c r="C107" s="488"/>
      <c r="D107" s="488"/>
      <c r="E107" s="488"/>
      <c r="F107" s="489"/>
      <c r="G107" s="191" t="s">
        <v>809</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726</v>
      </c>
      <c r="AC107" s="468"/>
      <c r="AD107" s="469"/>
      <c r="AE107" s="358">
        <v>309</v>
      </c>
      <c r="AF107" s="358"/>
      <c r="AG107" s="358"/>
      <c r="AH107" s="358"/>
      <c r="AI107" s="358">
        <v>1724</v>
      </c>
      <c r="AJ107" s="358"/>
      <c r="AK107" s="358"/>
      <c r="AL107" s="358"/>
      <c r="AM107" s="358">
        <v>1726</v>
      </c>
      <c r="AN107" s="358"/>
      <c r="AO107" s="358"/>
      <c r="AP107" s="358"/>
      <c r="AQ107" s="358" t="s">
        <v>753</v>
      </c>
      <c r="AR107" s="358"/>
      <c r="AS107" s="358"/>
      <c r="AT107" s="358"/>
      <c r="AU107" s="358" t="s">
        <v>813</v>
      </c>
      <c r="AV107" s="358"/>
      <c r="AW107" s="358"/>
      <c r="AX107" s="359"/>
      <c r="AY107">
        <f>$AY$106</f>
        <v>1</v>
      </c>
    </row>
    <row r="108" spans="1:60" ht="23.25"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726</v>
      </c>
      <c r="AC108" s="404"/>
      <c r="AD108" s="405"/>
      <c r="AE108" s="358">
        <v>1741</v>
      </c>
      <c r="AF108" s="358"/>
      <c r="AG108" s="358"/>
      <c r="AH108" s="358"/>
      <c r="AI108" s="358">
        <v>1741</v>
      </c>
      <c r="AJ108" s="358"/>
      <c r="AK108" s="358"/>
      <c r="AL108" s="358"/>
      <c r="AM108" s="358">
        <v>1741</v>
      </c>
      <c r="AN108" s="358"/>
      <c r="AO108" s="358"/>
      <c r="AP108" s="358"/>
      <c r="AQ108" s="358">
        <v>1741</v>
      </c>
      <c r="AR108" s="358"/>
      <c r="AS108" s="358"/>
      <c r="AT108" s="358"/>
      <c r="AU108" s="358">
        <v>1741</v>
      </c>
      <c r="AV108" s="358"/>
      <c r="AW108" s="358"/>
      <c r="AX108" s="359"/>
      <c r="AY108">
        <f>$AY$106</f>
        <v>1</v>
      </c>
    </row>
    <row r="109" spans="1:60" ht="31.5" hidden="1" customHeight="1" x14ac:dyDescent="0.2">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2">
      <c r="A116" s="292"/>
      <c r="B116" s="293"/>
      <c r="C116" s="293"/>
      <c r="D116" s="293"/>
      <c r="E116" s="293"/>
      <c r="F116" s="294"/>
      <c r="G116" s="351" t="s">
        <v>800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6.4</v>
      </c>
      <c r="AF116" s="358"/>
      <c r="AG116" s="358"/>
      <c r="AH116" s="358"/>
      <c r="AI116" s="358">
        <v>6.1623376623376602</v>
      </c>
      <c r="AJ116" s="358"/>
      <c r="AK116" s="358"/>
      <c r="AL116" s="358"/>
      <c r="AM116" s="358">
        <v>4.9000000000000004</v>
      </c>
      <c r="AN116" s="358"/>
      <c r="AO116" s="358"/>
      <c r="AP116" s="358"/>
      <c r="AQ116" s="363">
        <v>7.9</v>
      </c>
      <c r="AR116" s="364"/>
      <c r="AS116" s="364"/>
      <c r="AT116" s="364"/>
      <c r="AU116" s="364"/>
      <c r="AV116" s="364"/>
      <c r="AW116" s="364"/>
      <c r="AX116" s="365"/>
    </row>
    <row r="117" spans="1:51"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754</v>
      </c>
      <c r="AN117" s="306"/>
      <c r="AO117" s="306"/>
      <c r="AP117" s="306"/>
      <c r="AQ117" s="306" t="s">
        <v>755</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2">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729</v>
      </c>
      <c r="AC119" s="301"/>
      <c r="AD119" s="302"/>
      <c r="AE119" s="358">
        <v>63</v>
      </c>
      <c r="AF119" s="358"/>
      <c r="AG119" s="358"/>
      <c r="AH119" s="358"/>
      <c r="AI119" s="358">
        <v>6.5416666666666696</v>
      </c>
      <c r="AJ119" s="358"/>
      <c r="AK119" s="358"/>
      <c r="AL119" s="358"/>
      <c r="AM119" s="358" t="s">
        <v>753</v>
      </c>
      <c r="AN119" s="358"/>
      <c r="AO119" s="358"/>
      <c r="AP119" s="358"/>
      <c r="AQ119" s="358" t="s">
        <v>753</v>
      </c>
      <c r="AR119" s="358"/>
      <c r="AS119" s="358"/>
      <c r="AT119" s="358"/>
      <c r="AU119" s="358"/>
      <c r="AV119" s="358"/>
      <c r="AW119" s="358"/>
      <c r="AX119" s="359"/>
      <c r="AY119">
        <f>$AY$118</f>
        <v>1</v>
      </c>
    </row>
    <row r="120" spans="1:51" ht="46.5"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t="s">
        <v>734</v>
      </c>
      <c r="AF120" s="306"/>
      <c r="AG120" s="306"/>
      <c r="AH120" s="306"/>
      <c r="AI120" s="306" t="s">
        <v>735</v>
      </c>
      <c r="AJ120" s="306"/>
      <c r="AK120" s="306"/>
      <c r="AL120" s="306"/>
      <c r="AM120" s="306" t="s">
        <v>753</v>
      </c>
      <c r="AN120" s="306"/>
      <c r="AO120" s="306"/>
      <c r="AP120" s="306"/>
      <c r="AQ120" s="306" t="s">
        <v>753</v>
      </c>
      <c r="AR120" s="306"/>
      <c r="AS120" s="306"/>
      <c r="AT120" s="306"/>
      <c r="AU120" s="306"/>
      <c r="AV120" s="306"/>
      <c r="AW120" s="306"/>
      <c r="AX120" s="307"/>
      <c r="AY120">
        <f>$AY$118</f>
        <v>1</v>
      </c>
    </row>
    <row r="121" spans="1:51"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1</v>
      </c>
    </row>
    <row r="122" spans="1:51" ht="23.25" customHeight="1" x14ac:dyDescent="0.2">
      <c r="A122" s="292"/>
      <c r="B122" s="293"/>
      <c r="C122" s="293"/>
      <c r="D122" s="293"/>
      <c r="E122" s="293"/>
      <c r="F122" s="294"/>
      <c r="G122" s="351" t="s">
        <v>801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729</v>
      </c>
      <c r="AC122" s="301"/>
      <c r="AD122" s="302"/>
      <c r="AE122" s="358">
        <v>1</v>
      </c>
      <c r="AF122" s="358"/>
      <c r="AG122" s="358"/>
      <c r="AH122" s="358"/>
      <c r="AI122" s="358">
        <v>4.1844547563805099</v>
      </c>
      <c r="AJ122" s="358"/>
      <c r="AK122" s="358"/>
      <c r="AL122" s="358"/>
      <c r="AM122" s="358">
        <v>5.3</v>
      </c>
      <c r="AN122" s="358"/>
      <c r="AO122" s="358"/>
      <c r="AP122" s="358"/>
      <c r="AQ122" s="358">
        <v>6.2</v>
      </c>
      <c r="AR122" s="358"/>
      <c r="AS122" s="358"/>
      <c r="AT122" s="358"/>
      <c r="AU122" s="358"/>
      <c r="AV122" s="358"/>
      <c r="AW122" s="358"/>
      <c r="AX122" s="359"/>
      <c r="AY122">
        <f>$AY$121</f>
        <v>1</v>
      </c>
    </row>
    <row r="123" spans="1:51" ht="46.5" customHeight="1" thickBot="1" x14ac:dyDescent="0.2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730</v>
      </c>
      <c r="AC123" s="343"/>
      <c r="AD123" s="344"/>
      <c r="AE123" s="306" t="s">
        <v>736</v>
      </c>
      <c r="AF123" s="306"/>
      <c r="AG123" s="306"/>
      <c r="AH123" s="306"/>
      <c r="AI123" s="306" t="s">
        <v>737</v>
      </c>
      <c r="AJ123" s="306"/>
      <c r="AK123" s="306"/>
      <c r="AL123" s="306"/>
      <c r="AM123" s="306" t="s">
        <v>808</v>
      </c>
      <c r="AN123" s="306"/>
      <c r="AO123" s="306"/>
      <c r="AP123" s="306"/>
      <c r="AQ123" s="306" t="s">
        <v>756</v>
      </c>
      <c r="AR123" s="306"/>
      <c r="AS123" s="306"/>
      <c r="AT123" s="306"/>
      <c r="AU123" s="306"/>
      <c r="AV123" s="306"/>
      <c r="AW123" s="306"/>
      <c r="AX123" s="307"/>
      <c r="AY123">
        <f>$AY$121</f>
        <v>1</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404</v>
      </c>
      <c r="B130" s="985"/>
      <c r="C130" s="984" t="s">
        <v>236</v>
      </c>
      <c r="D130" s="985"/>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3" customHeight="1" x14ac:dyDescent="0.2">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753</v>
      </c>
      <c r="AN134" s="167"/>
      <c r="AO134" s="167"/>
      <c r="AP134" s="167"/>
      <c r="AQ134" s="266" t="s">
        <v>717</v>
      </c>
      <c r="AR134" s="167"/>
      <c r="AS134" s="167"/>
      <c r="AT134" s="167"/>
      <c r="AU134" s="266" t="s">
        <v>717</v>
      </c>
      <c r="AV134" s="167"/>
      <c r="AW134" s="167"/>
      <c r="AX134" s="208"/>
      <c r="AY134">
        <f t="shared" ref="AY134:AY135" si="13">$AY$132</f>
        <v>1</v>
      </c>
    </row>
    <row r="135" spans="1:51" ht="33"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753</v>
      </c>
      <c r="AN135" s="167"/>
      <c r="AO135" s="167"/>
      <c r="AP135" s="167"/>
      <c r="AQ135" s="266" t="s">
        <v>717</v>
      </c>
      <c r="AR135" s="167"/>
      <c r="AS135" s="167"/>
      <c r="AT135" s="167"/>
      <c r="AU135" s="266" t="s">
        <v>717</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757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8"/>
      <c r="B430" s="253"/>
      <c r="C430" s="250" t="s">
        <v>670</v>
      </c>
      <c r="D430" s="251"/>
      <c r="E430" s="239" t="s">
        <v>398</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2">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753</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753</v>
      </c>
      <c r="AN434" s="167"/>
      <c r="AO434" s="167"/>
      <c r="AP434" s="168"/>
      <c r="AQ434" s="166" t="s">
        <v>717</v>
      </c>
      <c r="AR434" s="167"/>
      <c r="AS434" s="167"/>
      <c r="AT434" s="168"/>
      <c r="AU434" s="167" t="s">
        <v>717</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753</v>
      </c>
      <c r="AN435" s="167"/>
      <c r="AO435" s="167"/>
      <c r="AP435" s="168"/>
      <c r="AQ435" s="166" t="s">
        <v>717</v>
      </c>
      <c r="AR435" s="167"/>
      <c r="AS435" s="167"/>
      <c r="AT435" s="168"/>
      <c r="AU435" s="167" t="s">
        <v>717</v>
      </c>
      <c r="AV435" s="167"/>
      <c r="AW435" s="167"/>
      <c r="AX435" s="208"/>
      <c r="AY435">
        <f t="shared" si="63"/>
        <v>1</v>
      </c>
    </row>
    <row r="436" spans="1:51" ht="18.75"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717</v>
      </c>
      <c r="AF437" s="178"/>
      <c r="AG437" s="179" t="s">
        <v>233</v>
      </c>
      <c r="AH437" s="202"/>
      <c r="AI437" s="216"/>
      <c r="AJ437" s="216"/>
      <c r="AK437" s="216"/>
      <c r="AL437" s="217"/>
      <c r="AM437" s="216"/>
      <c r="AN437" s="216"/>
      <c r="AO437" s="216"/>
      <c r="AP437" s="217"/>
      <c r="AQ437" s="231" t="s">
        <v>717</v>
      </c>
      <c r="AR437" s="178"/>
      <c r="AS437" s="179" t="s">
        <v>233</v>
      </c>
      <c r="AT437" s="202"/>
      <c r="AU437" s="178" t="s">
        <v>717</v>
      </c>
      <c r="AV437" s="178"/>
      <c r="AW437" s="179" t="s">
        <v>179</v>
      </c>
      <c r="AX437" s="180"/>
      <c r="AY437">
        <f>$AY$436</f>
        <v>1</v>
      </c>
    </row>
    <row r="438" spans="1:51" ht="23.25" customHeight="1" x14ac:dyDescent="0.2">
      <c r="A438" s="988"/>
      <c r="B438" s="253"/>
      <c r="C438" s="252"/>
      <c r="D438" s="253"/>
      <c r="E438" s="196"/>
      <c r="F438" s="197"/>
      <c r="G438" s="232" t="s">
        <v>717</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717</v>
      </c>
      <c r="AC438" s="175"/>
      <c r="AD438" s="175"/>
      <c r="AE438" s="166" t="s">
        <v>717</v>
      </c>
      <c r="AF438" s="167"/>
      <c r="AG438" s="167"/>
      <c r="AH438" s="167"/>
      <c r="AI438" s="166" t="s">
        <v>717</v>
      </c>
      <c r="AJ438" s="167"/>
      <c r="AK438" s="167"/>
      <c r="AL438" s="167"/>
      <c r="AM438" s="166" t="s">
        <v>753</v>
      </c>
      <c r="AN438" s="167"/>
      <c r="AO438" s="167"/>
      <c r="AP438" s="168"/>
      <c r="AQ438" s="166" t="s">
        <v>717</v>
      </c>
      <c r="AR438" s="167"/>
      <c r="AS438" s="167"/>
      <c r="AT438" s="168"/>
      <c r="AU438" s="167" t="s">
        <v>717</v>
      </c>
      <c r="AV438" s="167"/>
      <c r="AW438" s="167"/>
      <c r="AX438" s="208"/>
      <c r="AY438">
        <f t="shared" ref="AY438:AY440" si="64">$AY$436</f>
        <v>1</v>
      </c>
    </row>
    <row r="439" spans="1:51" ht="23.25"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717</v>
      </c>
      <c r="AC439" s="224"/>
      <c r="AD439" s="224"/>
      <c r="AE439" s="166" t="s">
        <v>717</v>
      </c>
      <c r="AF439" s="167"/>
      <c r="AG439" s="167"/>
      <c r="AH439" s="168"/>
      <c r="AI439" s="166" t="s">
        <v>717</v>
      </c>
      <c r="AJ439" s="167"/>
      <c r="AK439" s="167"/>
      <c r="AL439" s="167"/>
      <c r="AM439" s="166" t="s">
        <v>753</v>
      </c>
      <c r="AN439" s="167"/>
      <c r="AO439" s="167"/>
      <c r="AP439" s="168"/>
      <c r="AQ439" s="166" t="s">
        <v>717</v>
      </c>
      <c r="AR439" s="167"/>
      <c r="AS439" s="167"/>
      <c r="AT439" s="168"/>
      <c r="AU439" s="167" t="s">
        <v>717</v>
      </c>
      <c r="AV439" s="167"/>
      <c r="AW439" s="167"/>
      <c r="AX439" s="208"/>
      <c r="AY439">
        <f t="shared" si="64"/>
        <v>1</v>
      </c>
    </row>
    <row r="440" spans="1:51" ht="23.25"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717</v>
      </c>
      <c r="AF440" s="167"/>
      <c r="AG440" s="167"/>
      <c r="AH440" s="168"/>
      <c r="AI440" s="166" t="s">
        <v>717</v>
      </c>
      <c r="AJ440" s="167"/>
      <c r="AK440" s="167"/>
      <c r="AL440" s="167"/>
      <c r="AM440" s="166" t="s">
        <v>753</v>
      </c>
      <c r="AN440" s="167"/>
      <c r="AO440" s="167"/>
      <c r="AP440" s="168"/>
      <c r="AQ440" s="166" t="s">
        <v>717</v>
      </c>
      <c r="AR440" s="167"/>
      <c r="AS440" s="167"/>
      <c r="AT440" s="168"/>
      <c r="AU440" s="167" t="s">
        <v>717</v>
      </c>
      <c r="AV440" s="167"/>
      <c r="AW440" s="167"/>
      <c r="AX440" s="208"/>
      <c r="AY440">
        <f t="shared" si="64"/>
        <v>1</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8"/>
      <c r="B482" s="253"/>
      <c r="C482" s="252"/>
      <c r="D482" s="253"/>
      <c r="E482" s="190" t="s">
        <v>797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0.4"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749</v>
      </c>
      <c r="AE702" s="890"/>
      <c r="AF702" s="890"/>
      <c r="AG702" s="879" t="s">
        <v>758</v>
      </c>
      <c r="AH702" s="880"/>
      <c r="AI702" s="880"/>
      <c r="AJ702" s="880"/>
      <c r="AK702" s="880"/>
      <c r="AL702" s="880"/>
      <c r="AM702" s="880"/>
      <c r="AN702" s="880"/>
      <c r="AO702" s="880"/>
      <c r="AP702" s="880"/>
      <c r="AQ702" s="880"/>
      <c r="AR702" s="880"/>
      <c r="AS702" s="880"/>
      <c r="AT702" s="880"/>
      <c r="AU702" s="880"/>
      <c r="AV702" s="880"/>
      <c r="AW702" s="880"/>
      <c r="AX702" s="881"/>
    </row>
    <row r="703" spans="1:51" ht="50.4"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749</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749</v>
      </c>
      <c r="AE704" s="582"/>
      <c r="AF704" s="582"/>
      <c r="AG704" s="424" t="s">
        <v>760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761</v>
      </c>
      <c r="AE705" s="732"/>
      <c r="AF705" s="732"/>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749</v>
      </c>
      <c r="AE708" s="667"/>
      <c r="AF708" s="667"/>
      <c r="AG708" s="522" t="s">
        <v>764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749</v>
      </c>
      <c r="AE709" s="185"/>
      <c r="AF709" s="185"/>
      <c r="AG709" s="663" t="s">
        <v>765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761</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749</v>
      </c>
      <c r="AE711" s="185"/>
      <c r="AF711" s="185"/>
      <c r="AG711" s="663" t="s">
        <v>766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68.400000000000006"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802</v>
      </c>
      <c r="AH713" s="664"/>
      <c r="AI713" s="664"/>
      <c r="AJ713" s="664"/>
      <c r="AK713" s="664"/>
      <c r="AL713" s="664"/>
      <c r="AM713" s="664"/>
      <c r="AN713" s="664"/>
      <c r="AO713" s="664"/>
      <c r="AP713" s="664"/>
      <c r="AQ713" s="664"/>
      <c r="AR713" s="664"/>
      <c r="AS713" s="664"/>
      <c r="AT713" s="664"/>
      <c r="AU713" s="664"/>
      <c r="AV713" s="664"/>
      <c r="AW713" s="664"/>
      <c r="AX713" s="665"/>
    </row>
    <row r="714" spans="1:50" ht="44.4"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767</v>
      </c>
      <c r="AH714" s="689"/>
      <c r="AI714" s="689"/>
      <c r="AJ714" s="689"/>
      <c r="AK714" s="689"/>
      <c r="AL714" s="689"/>
      <c r="AM714" s="689"/>
      <c r="AN714" s="689"/>
      <c r="AO714" s="689"/>
      <c r="AP714" s="689"/>
      <c r="AQ714" s="689"/>
      <c r="AR714" s="689"/>
      <c r="AS714" s="689"/>
      <c r="AT714" s="689"/>
      <c r="AU714" s="689"/>
      <c r="AV714" s="689"/>
      <c r="AW714" s="689"/>
      <c r="AX714" s="690"/>
    </row>
    <row r="715" spans="1:50" ht="41.4"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763</v>
      </c>
      <c r="AE715" s="667"/>
      <c r="AF715" s="773"/>
      <c r="AG715" s="522" t="s">
        <v>805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761</v>
      </c>
      <c r="AE716" s="755"/>
      <c r="AF716" s="755"/>
      <c r="AG716" s="663" t="s">
        <v>753</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749</v>
      </c>
      <c r="AE717" s="185"/>
      <c r="AF717" s="185"/>
      <c r="AG717" s="663" t="s">
        <v>768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761</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761</v>
      </c>
      <c r="AE719" s="667"/>
      <c r="AF719" s="667"/>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12.95" customHeight="1" x14ac:dyDescent="0.2">
      <c r="A726" s="617" t="s">
        <v>48</v>
      </c>
      <c r="B726" s="618"/>
      <c r="C726" s="439" t="s">
        <v>53</v>
      </c>
      <c r="D726" s="577"/>
      <c r="E726" s="577"/>
      <c r="F726" s="578"/>
      <c r="G726" s="793" t="s">
        <v>803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55.95" customHeight="1" thickBot="1" x14ac:dyDescent="0.25">
      <c r="A727" s="619"/>
      <c r="B727" s="620"/>
      <c r="C727" s="694" t="s">
        <v>57</v>
      </c>
      <c r="D727" s="695"/>
      <c r="E727" s="695"/>
      <c r="F727" s="696"/>
      <c r="G727" s="791" t="s">
        <v>798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7.4" customHeight="1" thickBot="1" x14ac:dyDescent="0.25">
      <c r="A729" s="761" t="s">
        <v>806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5">
      <c r="A731" s="614" t="s">
        <v>137</v>
      </c>
      <c r="B731" s="615"/>
      <c r="C731" s="615"/>
      <c r="D731" s="615"/>
      <c r="E731" s="616"/>
      <c r="F731" s="679" t="s">
        <v>807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5">
      <c r="A733" s="614" t="s">
        <v>810</v>
      </c>
      <c r="B733" s="615"/>
      <c r="C733" s="615"/>
      <c r="D733" s="615"/>
      <c r="E733" s="616"/>
      <c r="F733" s="762" t="s">
        <v>811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5.4"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671</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709</v>
      </c>
      <c r="F746" s="113"/>
      <c r="G746" s="113"/>
      <c r="H746" s="100" t="str">
        <f>IF(E746="","","-")</f>
        <v>-</v>
      </c>
      <c r="I746" s="113"/>
      <c r="J746" s="113"/>
      <c r="K746" s="100" t="str">
        <f>IF(I746="","","-")</f>
        <v/>
      </c>
      <c r="L746" s="104">
        <v>119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709</v>
      </c>
      <c r="F747" s="113"/>
      <c r="G747" s="113"/>
      <c r="H747" s="100" t="str">
        <f>IF(E747="","","-")</f>
        <v>-</v>
      </c>
      <c r="I747" s="113"/>
      <c r="J747" s="113"/>
      <c r="K747" s="100" t="str">
        <f>IF(I747="","","-")</f>
        <v/>
      </c>
      <c r="L747" s="104">
        <v>129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385</v>
      </c>
      <c r="B787" s="757"/>
      <c r="C787" s="757"/>
      <c r="D787" s="757"/>
      <c r="E787" s="757"/>
      <c r="F787" s="758"/>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788</v>
      </c>
      <c r="H789" s="446"/>
      <c r="I789" s="446"/>
      <c r="J789" s="446"/>
      <c r="K789" s="447"/>
      <c r="L789" s="448" t="s">
        <v>794</v>
      </c>
      <c r="M789" s="449"/>
      <c r="N789" s="449"/>
      <c r="O789" s="449"/>
      <c r="P789" s="449"/>
      <c r="Q789" s="449"/>
      <c r="R789" s="449"/>
      <c r="S789" s="449"/>
      <c r="T789" s="449"/>
      <c r="U789" s="449"/>
      <c r="V789" s="449"/>
      <c r="W789" s="449"/>
      <c r="X789" s="450"/>
      <c r="Y789" s="451">
        <v>45</v>
      </c>
      <c r="Z789" s="452"/>
      <c r="AA789" s="452"/>
      <c r="AB789" s="553"/>
      <c r="AC789" s="445" t="s">
        <v>789</v>
      </c>
      <c r="AD789" s="446"/>
      <c r="AE789" s="446"/>
      <c r="AF789" s="446"/>
      <c r="AG789" s="447"/>
      <c r="AH789" s="448" t="s">
        <v>790</v>
      </c>
      <c r="AI789" s="449"/>
      <c r="AJ789" s="449"/>
      <c r="AK789" s="449"/>
      <c r="AL789" s="449"/>
      <c r="AM789" s="449"/>
      <c r="AN789" s="449"/>
      <c r="AO789" s="449"/>
      <c r="AP789" s="449"/>
      <c r="AQ789" s="449"/>
      <c r="AR789" s="449"/>
      <c r="AS789" s="449"/>
      <c r="AT789" s="450"/>
      <c r="AU789" s="451">
        <v>216</v>
      </c>
      <c r="AV789" s="452"/>
      <c r="AW789" s="452"/>
      <c r="AX789" s="453"/>
    </row>
    <row r="790" spans="1:51" ht="24.75" customHeight="1" x14ac:dyDescent="0.2">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791</v>
      </c>
      <c r="AD790" s="349"/>
      <c r="AE790" s="349"/>
      <c r="AF790" s="349"/>
      <c r="AG790" s="350"/>
      <c r="AH790" s="398" t="s">
        <v>792</v>
      </c>
      <c r="AI790" s="399"/>
      <c r="AJ790" s="399"/>
      <c r="AK790" s="399"/>
      <c r="AL790" s="399"/>
      <c r="AM790" s="399"/>
      <c r="AN790" s="399"/>
      <c r="AO790" s="399"/>
      <c r="AP790" s="399"/>
      <c r="AQ790" s="399"/>
      <c r="AR790" s="399"/>
      <c r="AS790" s="399"/>
      <c r="AT790" s="400"/>
      <c r="AU790" s="395">
        <v>16</v>
      </c>
      <c r="AV790" s="396"/>
      <c r="AW790" s="396"/>
      <c r="AX790" s="397"/>
    </row>
    <row r="791" spans="1:51" ht="24.75" hidden="1" customHeight="1" x14ac:dyDescent="0.2">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232</v>
      </c>
      <c r="AV799" s="412"/>
      <c r="AW799" s="412"/>
      <c r="AX799" s="414"/>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770</v>
      </c>
      <c r="D845" s="415"/>
      <c r="E845" s="415"/>
      <c r="F845" s="415"/>
      <c r="G845" s="415"/>
      <c r="H845" s="415"/>
      <c r="I845" s="415"/>
      <c r="J845" s="416">
        <v>3000020141003</v>
      </c>
      <c r="K845" s="417"/>
      <c r="L845" s="417"/>
      <c r="M845" s="417"/>
      <c r="N845" s="417"/>
      <c r="O845" s="417"/>
      <c r="P845" s="421" t="s">
        <v>793</v>
      </c>
      <c r="Q845" s="317"/>
      <c r="R845" s="317"/>
      <c r="S845" s="317"/>
      <c r="T845" s="317"/>
      <c r="U845" s="317"/>
      <c r="V845" s="317"/>
      <c r="W845" s="317"/>
      <c r="X845" s="317"/>
      <c r="Y845" s="318">
        <v>45</v>
      </c>
      <c r="Z845" s="319"/>
      <c r="AA845" s="319"/>
      <c r="AB845" s="320"/>
      <c r="AC845" s="322" t="s">
        <v>780</v>
      </c>
      <c r="AD845" s="323"/>
      <c r="AE845" s="323"/>
      <c r="AF845" s="323"/>
      <c r="AG845" s="323"/>
      <c r="AH845" s="418" t="s">
        <v>753</v>
      </c>
      <c r="AI845" s="419"/>
      <c r="AJ845" s="419"/>
      <c r="AK845" s="419"/>
      <c r="AL845" s="326" t="s">
        <v>753</v>
      </c>
      <c r="AM845" s="327"/>
      <c r="AN845" s="327"/>
      <c r="AO845" s="328"/>
      <c r="AP845" s="321" t="s">
        <v>753</v>
      </c>
      <c r="AQ845" s="321"/>
      <c r="AR845" s="321"/>
      <c r="AS845" s="321"/>
      <c r="AT845" s="321"/>
      <c r="AU845" s="321"/>
      <c r="AV845" s="321"/>
      <c r="AW845" s="321"/>
      <c r="AX845" s="321"/>
    </row>
    <row r="846" spans="1:51" ht="43.95" customHeight="1" x14ac:dyDescent="0.2">
      <c r="A846" s="401">
        <v>2</v>
      </c>
      <c r="B846" s="401">
        <v>1</v>
      </c>
      <c r="C846" s="420" t="s">
        <v>771</v>
      </c>
      <c r="D846" s="415"/>
      <c r="E846" s="415"/>
      <c r="F846" s="415"/>
      <c r="G846" s="415"/>
      <c r="H846" s="415"/>
      <c r="I846" s="415"/>
      <c r="J846" s="416">
        <v>3000020401307</v>
      </c>
      <c r="K846" s="417"/>
      <c r="L846" s="417"/>
      <c r="M846" s="417"/>
      <c r="N846" s="417"/>
      <c r="O846" s="417"/>
      <c r="P846" s="421" t="s">
        <v>795</v>
      </c>
      <c r="Q846" s="317"/>
      <c r="R846" s="317"/>
      <c r="S846" s="317"/>
      <c r="T846" s="317"/>
      <c r="U846" s="317"/>
      <c r="V846" s="317"/>
      <c r="W846" s="317"/>
      <c r="X846" s="317"/>
      <c r="Y846" s="318">
        <v>40</v>
      </c>
      <c r="Z846" s="319"/>
      <c r="AA846" s="319"/>
      <c r="AB846" s="320"/>
      <c r="AC846" s="322" t="s">
        <v>780</v>
      </c>
      <c r="AD846" s="323"/>
      <c r="AE846" s="323"/>
      <c r="AF846" s="323"/>
      <c r="AG846" s="323"/>
      <c r="AH846" s="418" t="s">
        <v>753</v>
      </c>
      <c r="AI846" s="419"/>
      <c r="AJ846" s="419"/>
      <c r="AK846" s="419"/>
      <c r="AL846" s="326" t="s">
        <v>753</v>
      </c>
      <c r="AM846" s="327"/>
      <c r="AN846" s="327"/>
      <c r="AO846" s="328"/>
      <c r="AP846" s="321" t="s">
        <v>753</v>
      </c>
      <c r="AQ846" s="321"/>
      <c r="AR846" s="321"/>
      <c r="AS846" s="321"/>
      <c r="AT846" s="321"/>
      <c r="AU846" s="321"/>
      <c r="AV846" s="321"/>
      <c r="AW846" s="321"/>
      <c r="AX846" s="321"/>
      <c r="AY846">
        <f>COUNTA($C$846)</f>
        <v>1</v>
      </c>
    </row>
    <row r="847" spans="1:51" ht="30" customHeight="1" x14ac:dyDescent="0.2">
      <c r="A847" s="401">
        <v>3</v>
      </c>
      <c r="B847" s="401">
        <v>1</v>
      </c>
      <c r="C847" s="420" t="s">
        <v>772</v>
      </c>
      <c r="D847" s="415"/>
      <c r="E847" s="415"/>
      <c r="F847" s="415"/>
      <c r="G847" s="415"/>
      <c r="H847" s="415"/>
      <c r="I847" s="415"/>
      <c r="J847" s="416">
        <v>6000020271004</v>
      </c>
      <c r="K847" s="417"/>
      <c r="L847" s="417"/>
      <c r="M847" s="417"/>
      <c r="N847" s="417"/>
      <c r="O847" s="417"/>
      <c r="P847" s="421" t="s">
        <v>793</v>
      </c>
      <c r="Q847" s="317"/>
      <c r="R847" s="317"/>
      <c r="S847" s="317"/>
      <c r="T847" s="317"/>
      <c r="U847" s="317"/>
      <c r="V847" s="317"/>
      <c r="W847" s="317"/>
      <c r="X847" s="317"/>
      <c r="Y847" s="318">
        <v>33</v>
      </c>
      <c r="Z847" s="319"/>
      <c r="AA847" s="319"/>
      <c r="AB847" s="320"/>
      <c r="AC847" s="322" t="s">
        <v>780</v>
      </c>
      <c r="AD847" s="323"/>
      <c r="AE847" s="323"/>
      <c r="AF847" s="323"/>
      <c r="AG847" s="323"/>
      <c r="AH847" s="324" t="s">
        <v>753</v>
      </c>
      <c r="AI847" s="325"/>
      <c r="AJ847" s="325"/>
      <c r="AK847" s="325"/>
      <c r="AL847" s="326" t="s">
        <v>753</v>
      </c>
      <c r="AM847" s="327"/>
      <c r="AN847" s="327"/>
      <c r="AO847" s="328"/>
      <c r="AP847" s="321" t="s">
        <v>753</v>
      </c>
      <c r="AQ847" s="321"/>
      <c r="AR847" s="321"/>
      <c r="AS847" s="321"/>
      <c r="AT847" s="321"/>
      <c r="AU847" s="321"/>
      <c r="AV847" s="321"/>
      <c r="AW847" s="321"/>
      <c r="AX847" s="321"/>
      <c r="AY847">
        <f>COUNTA($C$847)</f>
        <v>1</v>
      </c>
    </row>
    <row r="848" spans="1:51" ht="42.6" customHeight="1" x14ac:dyDescent="0.2">
      <c r="A848" s="401">
        <v>4</v>
      </c>
      <c r="B848" s="401">
        <v>1</v>
      </c>
      <c r="C848" s="420" t="s">
        <v>773</v>
      </c>
      <c r="D848" s="415"/>
      <c r="E848" s="415"/>
      <c r="F848" s="415"/>
      <c r="G848" s="415"/>
      <c r="H848" s="415"/>
      <c r="I848" s="415"/>
      <c r="J848" s="416">
        <v>7000020141305</v>
      </c>
      <c r="K848" s="417"/>
      <c r="L848" s="417"/>
      <c r="M848" s="417"/>
      <c r="N848" s="417"/>
      <c r="O848" s="417"/>
      <c r="P848" s="421" t="s">
        <v>795</v>
      </c>
      <c r="Q848" s="317"/>
      <c r="R848" s="317"/>
      <c r="S848" s="317"/>
      <c r="T848" s="317"/>
      <c r="U848" s="317"/>
      <c r="V848" s="317"/>
      <c r="W848" s="317"/>
      <c r="X848" s="317"/>
      <c r="Y848" s="318">
        <v>32</v>
      </c>
      <c r="Z848" s="319"/>
      <c r="AA848" s="319"/>
      <c r="AB848" s="320"/>
      <c r="AC848" s="322" t="s">
        <v>780</v>
      </c>
      <c r="AD848" s="323"/>
      <c r="AE848" s="323"/>
      <c r="AF848" s="323"/>
      <c r="AG848" s="323"/>
      <c r="AH848" s="324" t="s">
        <v>753</v>
      </c>
      <c r="AI848" s="325"/>
      <c r="AJ848" s="325"/>
      <c r="AK848" s="325"/>
      <c r="AL848" s="326" t="s">
        <v>753</v>
      </c>
      <c r="AM848" s="327"/>
      <c r="AN848" s="327"/>
      <c r="AO848" s="328"/>
      <c r="AP848" s="321" t="s">
        <v>753</v>
      </c>
      <c r="AQ848" s="321"/>
      <c r="AR848" s="321"/>
      <c r="AS848" s="321"/>
      <c r="AT848" s="321"/>
      <c r="AU848" s="321"/>
      <c r="AV848" s="321"/>
      <c r="AW848" s="321"/>
      <c r="AX848" s="321"/>
      <c r="AY848">
        <f>COUNTA($C$848)</f>
        <v>1</v>
      </c>
    </row>
    <row r="849" spans="1:51" ht="30" customHeight="1" x14ac:dyDescent="0.2">
      <c r="A849" s="401">
        <v>5</v>
      </c>
      <c r="B849" s="401">
        <v>1</v>
      </c>
      <c r="C849" s="420" t="s">
        <v>774</v>
      </c>
      <c r="D849" s="415"/>
      <c r="E849" s="415"/>
      <c r="F849" s="415"/>
      <c r="G849" s="415"/>
      <c r="H849" s="415"/>
      <c r="I849" s="415"/>
      <c r="J849" s="416">
        <v>4000020270008</v>
      </c>
      <c r="K849" s="417"/>
      <c r="L849" s="417"/>
      <c r="M849" s="417"/>
      <c r="N849" s="417"/>
      <c r="O849" s="417"/>
      <c r="P849" s="317" t="s">
        <v>793</v>
      </c>
      <c r="Q849" s="317"/>
      <c r="R849" s="317"/>
      <c r="S849" s="317"/>
      <c r="T849" s="317"/>
      <c r="U849" s="317"/>
      <c r="V849" s="317"/>
      <c r="W849" s="317"/>
      <c r="X849" s="317"/>
      <c r="Y849" s="318">
        <v>27</v>
      </c>
      <c r="Z849" s="319"/>
      <c r="AA849" s="319"/>
      <c r="AB849" s="320"/>
      <c r="AC849" s="322" t="s">
        <v>780</v>
      </c>
      <c r="AD849" s="323"/>
      <c r="AE849" s="323"/>
      <c r="AF849" s="323"/>
      <c r="AG849" s="323"/>
      <c r="AH849" s="324" t="s">
        <v>753</v>
      </c>
      <c r="AI849" s="325"/>
      <c r="AJ849" s="325"/>
      <c r="AK849" s="325"/>
      <c r="AL849" s="326" t="s">
        <v>753</v>
      </c>
      <c r="AM849" s="327"/>
      <c r="AN849" s="327"/>
      <c r="AO849" s="328"/>
      <c r="AP849" s="321" t="s">
        <v>753</v>
      </c>
      <c r="AQ849" s="321"/>
      <c r="AR849" s="321"/>
      <c r="AS849" s="321"/>
      <c r="AT849" s="321"/>
      <c r="AU849" s="321"/>
      <c r="AV849" s="321"/>
      <c r="AW849" s="321"/>
      <c r="AX849" s="321"/>
      <c r="AY849">
        <f>COUNTA($C$849)</f>
        <v>1</v>
      </c>
    </row>
    <row r="850" spans="1:51" ht="30" customHeight="1" x14ac:dyDescent="0.2">
      <c r="A850" s="401">
        <v>6</v>
      </c>
      <c r="B850" s="401">
        <v>1</v>
      </c>
      <c r="C850" s="420" t="s">
        <v>775</v>
      </c>
      <c r="D850" s="415"/>
      <c r="E850" s="415"/>
      <c r="F850" s="415"/>
      <c r="G850" s="415"/>
      <c r="H850" s="415"/>
      <c r="I850" s="415"/>
      <c r="J850" s="416">
        <v>8000020130001</v>
      </c>
      <c r="K850" s="417"/>
      <c r="L850" s="417"/>
      <c r="M850" s="417"/>
      <c r="N850" s="417"/>
      <c r="O850" s="417"/>
      <c r="P850" s="317" t="s">
        <v>793</v>
      </c>
      <c r="Q850" s="317"/>
      <c r="R850" s="317"/>
      <c r="S850" s="317"/>
      <c r="T850" s="317"/>
      <c r="U850" s="317"/>
      <c r="V850" s="317"/>
      <c r="W850" s="317"/>
      <c r="X850" s="317"/>
      <c r="Y850" s="318">
        <v>25</v>
      </c>
      <c r="Z850" s="319"/>
      <c r="AA850" s="319"/>
      <c r="AB850" s="320"/>
      <c r="AC850" s="322" t="s">
        <v>780</v>
      </c>
      <c r="AD850" s="323"/>
      <c r="AE850" s="323"/>
      <c r="AF850" s="323"/>
      <c r="AG850" s="323"/>
      <c r="AH850" s="324" t="s">
        <v>753</v>
      </c>
      <c r="AI850" s="325"/>
      <c r="AJ850" s="325"/>
      <c r="AK850" s="325"/>
      <c r="AL850" s="326" t="s">
        <v>753</v>
      </c>
      <c r="AM850" s="327"/>
      <c r="AN850" s="327"/>
      <c r="AO850" s="328"/>
      <c r="AP850" s="321" t="s">
        <v>753</v>
      </c>
      <c r="AQ850" s="321"/>
      <c r="AR850" s="321"/>
      <c r="AS850" s="321"/>
      <c r="AT850" s="321"/>
      <c r="AU850" s="321"/>
      <c r="AV850" s="321"/>
      <c r="AW850" s="321"/>
      <c r="AX850" s="321"/>
      <c r="AY850">
        <f>COUNTA($C$850)</f>
        <v>1</v>
      </c>
    </row>
    <row r="851" spans="1:51" ht="30" customHeight="1" x14ac:dyDescent="0.2">
      <c r="A851" s="401">
        <v>7</v>
      </c>
      <c r="B851" s="401">
        <v>1</v>
      </c>
      <c r="C851" s="420" t="s">
        <v>776</v>
      </c>
      <c r="D851" s="415"/>
      <c r="E851" s="415"/>
      <c r="F851" s="415"/>
      <c r="G851" s="415"/>
      <c r="H851" s="415"/>
      <c r="I851" s="415"/>
      <c r="J851" s="416">
        <v>8000020280003</v>
      </c>
      <c r="K851" s="417"/>
      <c r="L851" s="417"/>
      <c r="M851" s="417"/>
      <c r="N851" s="417"/>
      <c r="O851" s="417"/>
      <c r="P851" s="317" t="s">
        <v>793</v>
      </c>
      <c r="Q851" s="317"/>
      <c r="R851" s="317"/>
      <c r="S851" s="317"/>
      <c r="T851" s="317"/>
      <c r="U851" s="317"/>
      <c r="V851" s="317"/>
      <c r="W851" s="317"/>
      <c r="X851" s="317"/>
      <c r="Y851" s="318">
        <v>16</v>
      </c>
      <c r="Z851" s="319"/>
      <c r="AA851" s="319"/>
      <c r="AB851" s="320"/>
      <c r="AC851" s="322" t="s">
        <v>780</v>
      </c>
      <c r="AD851" s="323"/>
      <c r="AE851" s="323"/>
      <c r="AF851" s="323"/>
      <c r="AG851" s="323"/>
      <c r="AH851" s="324" t="s">
        <v>753</v>
      </c>
      <c r="AI851" s="325"/>
      <c r="AJ851" s="325"/>
      <c r="AK851" s="325"/>
      <c r="AL851" s="326" t="s">
        <v>753</v>
      </c>
      <c r="AM851" s="327"/>
      <c r="AN851" s="327"/>
      <c r="AO851" s="328"/>
      <c r="AP851" s="321" t="s">
        <v>753</v>
      </c>
      <c r="AQ851" s="321"/>
      <c r="AR851" s="321"/>
      <c r="AS851" s="321"/>
      <c r="AT851" s="321"/>
      <c r="AU851" s="321"/>
      <c r="AV851" s="321"/>
      <c r="AW851" s="321"/>
      <c r="AX851" s="321"/>
      <c r="AY851">
        <f>COUNTA($C$851)</f>
        <v>1</v>
      </c>
    </row>
    <row r="852" spans="1:51" ht="30" customHeight="1" x14ac:dyDescent="0.2">
      <c r="A852" s="401">
        <v>8</v>
      </c>
      <c r="B852" s="401">
        <v>1</v>
      </c>
      <c r="C852" s="420" t="s">
        <v>777</v>
      </c>
      <c r="D852" s="415"/>
      <c r="E852" s="415"/>
      <c r="F852" s="415"/>
      <c r="G852" s="415"/>
      <c r="H852" s="415"/>
      <c r="I852" s="415"/>
      <c r="J852" s="416">
        <v>3000020231002</v>
      </c>
      <c r="K852" s="417"/>
      <c r="L852" s="417"/>
      <c r="M852" s="417"/>
      <c r="N852" s="417"/>
      <c r="O852" s="417"/>
      <c r="P852" s="317" t="s">
        <v>793</v>
      </c>
      <c r="Q852" s="317"/>
      <c r="R852" s="317"/>
      <c r="S852" s="317"/>
      <c r="T852" s="317"/>
      <c r="U852" s="317"/>
      <c r="V852" s="317"/>
      <c r="W852" s="317"/>
      <c r="X852" s="317"/>
      <c r="Y852" s="318">
        <v>14</v>
      </c>
      <c r="Z852" s="319"/>
      <c r="AA852" s="319"/>
      <c r="AB852" s="320"/>
      <c r="AC852" s="322" t="s">
        <v>780</v>
      </c>
      <c r="AD852" s="323"/>
      <c r="AE852" s="323"/>
      <c r="AF852" s="323"/>
      <c r="AG852" s="323"/>
      <c r="AH852" s="324" t="s">
        <v>753</v>
      </c>
      <c r="AI852" s="325"/>
      <c r="AJ852" s="325"/>
      <c r="AK852" s="325"/>
      <c r="AL852" s="326" t="s">
        <v>753</v>
      </c>
      <c r="AM852" s="327"/>
      <c r="AN852" s="327"/>
      <c r="AO852" s="328"/>
      <c r="AP852" s="321" t="s">
        <v>753</v>
      </c>
      <c r="AQ852" s="321"/>
      <c r="AR852" s="321"/>
      <c r="AS852" s="321"/>
      <c r="AT852" s="321"/>
      <c r="AU852" s="321"/>
      <c r="AV852" s="321"/>
      <c r="AW852" s="321"/>
      <c r="AX852" s="321"/>
      <c r="AY852">
        <f>COUNTA($C$852)</f>
        <v>1</v>
      </c>
    </row>
    <row r="853" spans="1:51" ht="44.4" customHeight="1" x14ac:dyDescent="0.2">
      <c r="A853" s="401">
        <v>9</v>
      </c>
      <c r="B853" s="401">
        <v>1</v>
      </c>
      <c r="C853" s="420" t="s">
        <v>778</v>
      </c>
      <c r="D853" s="415"/>
      <c r="E853" s="415"/>
      <c r="F853" s="415"/>
      <c r="G853" s="415"/>
      <c r="H853" s="415"/>
      <c r="I853" s="415"/>
      <c r="J853" s="416">
        <v>4000020120006</v>
      </c>
      <c r="K853" s="417"/>
      <c r="L853" s="417"/>
      <c r="M853" s="417"/>
      <c r="N853" s="417"/>
      <c r="O853" s="417"/>
      <c r="P853" s="317" t="s">
        <v>795</v>
      </c>
      <c r="Q853" s="317"/>
      <c r="R853" s="317"/>
      <c r="S853" s="317"/>
      <c r="T853" s="317"/>
      <c r="U853" s="317"/>
      <c r="V853" s="317"/>
      <c r="W853" s="317"/>
      <c r="X853" s="317"/>
      <c r="Y853" s="318">
        <v>13</v>
      </c>
      <c r="Z853" s="319"/>
      <c r="AA853" s="319"/>
      <c r="AB853" s="320"/>
      <c r="AC853" s="322" t="s">
        <v>780</v>
      </c>
      <c r="AD853" s="323"/>
      <c r="AE853" s="323"/>
      <c r="AF853" s="323"/>
      <c r="AG853" s="323"/>
      <c r="AH853" s="324" t="s">
        <v>753</v>
      </c>
      <c r="AI853" s="325"/>
      <c r="AJ853" s="325"/>
      <c r="AK853" s="325"/>
      <c r="AL853" s="326" t="s">
        <v>753</v>
      </c>
      <c r="AM853" s="327"/>
      <c r="AN853" s="327"/>
      <c r="AO853" s="328"/>
      <c r="AP853" s="321" t="s">
        <v>753</v>
      </c>
      <c r="AQ853" s="321"/>
      <c r="AR853" s="321"/>
      <c r="AS853" s="321"/>
      <c r="AT853" s="321"/>
      <c r="AU853" s="321"/>
      <c r="AV853" s="321"/>
      <c r="AW853" s="321"/>
      <c r="AX853" s="321"/>
      <c r="AY853">
        <f>COUNTA($C$853)</f>
        <v>1</v>
      </c>
    </row>
    <row r="854" spans="1:51" ht="45.6" customHeight="1" x14ac:dyDescent="0.2">
      <c r="A854" s="401">
        <v>10</v>
      </c>
      <c r="B854" s="401">
        <v>1</v>
      </c>
      <c r="C854" s="420" t="s">
        <v>779</v>
      </c>
      <c r="D854" s="415"/>
      <c r="E854" s="415"/>
      <c r="F854" s="415"/>
      <c r="G854" s="415"/>
      <c r="H854" s="415"/>
      <c r="I854" s="415"/>
      <c r="J854" s="416">
        <v>6000020400009</v>
      </c>
      <c r="K854" s="417"/>
      <c r="L854" s="417"/>
      <c r="M854" s="417"/>
      <c r="N854" s="417"/>
      <c r="O854" s="417"/>
      <c r="P854" s="317" t="s">
        <v>795</v>
      </c>
      <c r="Q854" s="317"/>
      <c r="R854" s="317"/>
      <c r="S854" s="317"/>
      <c r="T854" s="317"/>
      <c r="U854" s="317"/>
      <c r="V854" s="317"/>
      <c r="W854" s="317"/>
      <c r="X854" s="317"/>
      <c r="Y854" s="318">
        <v>13</v>
      </c>
      <c r="Z854" s="319"/>
      <c r="AA854" s="319"/>
      <c r="AB854" s="320"/>
      <c r="AC854" s="322" t="s">
        <v>780</v>
      </c>
      <c r="AD854" s="323"/>
      <c r="AE854" s="323"/>
      <c r="AF854" s="323"/>
      <c r="AG854" s="323"/>
      <c r="AH854" s="324" t="s">
        <v>753</v>
      </c>
      <c r="AI854" s="325"/>
      <c r="AJ854" s="325"/>
      <c r="AK854" s="325"/>
      <c r="AL854" s="326" t="s">
        <v>753</v>
      </c>
      <c r="AM854" s="327"/>
      <c r="AN854" s="327"/>
      <c r="AO854" s="328"/>
      <c r="AP854" s="321" t="s">
        <v>753</v>
      </c>
      <c r="AQ854" s="321"/>
      <c r="AR854" s="321"/>
      <c r="AS854" s="321"/>
      <c r="AT854" s="321"/>
      <c r="AU854" s="321"/>
      <c r="AV854" s="321"/>
      <c r="AW854" s="321"/>
      <c r="AX854" s="321"/>
      <c r="AY854">
        <f>COUNTA($C$854)</f>
        <v>1</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770</v>
      </c>
      <c r="D878" s="415"/>
      <c r="E878" s="415"/>
      <c r="F878" s="415"/>
      <c r="G878" s="415"/>
      <c r="H878" s="415"/>
      <c r="I878" s="415"/>
      <c r="J878" s="416">
        <v>3000020141003</v>
      </c>
      <c r="K878" s="417"/>
      <c r="L878" s="417"/>
      <c r="M878" s="417"/>
      <c r="N878" s="417"/>
      <c r="O878" s="417"/>
      <c r="P878" s="421" t="s">
        <v>796</v>
      </c>
      <c r="Q878" s="317"/>
      <c r="R878" s="317"/>
      <c r="S878" s="317"/>
      <c r="T878" s="317"/>
      <c r="U878" s="317"/>
      <c r="V878" s="317"/>
      <c r="W878" s="317"/>
      <c r="X878" s="317"/>
      <c r="Y878" s="318">
        <v>232</v>
      </c>
      <c r="Z878" s="319"/>
      <c r="AA878" s="319"/>
      <c r="AB878" s="320"/>
      <c r="AC878" s="322" t="s">
        <v>780</v>
      </c>
      <c r="AD878" s="323"/>
      <c r="AE878" s="323"/>
      <c r="AF878" s="323"/>
      <c r="AG878" s="323"/>
      <c r="AH878" s="418" t="s">
        <v>717</v>
      </c>
      <c r="AI878" s="419"/>
      <c r="AJ878" s="419"/>
      <c r="AK878" s="419"/>
      <c r="AL878" s="326" t="s">
        <v>717</v>
      </c>
      <c r="AM878" s="327"/>
      <c r="AN878" s="327"/>
      <c r="AO878" s="328"/>
      <c r="AP878" s="321" t="s">
        <v>717</v>
      </c>
      <c r="AQ878" s="321"/>
      <c r="AR878" s="321"/>
      <c r="AS878" s="321"/>
      <c r="AT878" s="321"/>
      <c r="AU878" s="321"/>
      <c r="AV878" s="321"/>
      <c r="AW878" s="321"/>
      <c r="AX878" s="321"/>
      <c r="AY878">
        <f t="shared" si="118"/>
        <v>1</v>
      </c>
    </row>
    <row r="879" spans="1:51" ht="30" customHeight="1" x14ac:dyDescent="0.2">
      <c r="A879" s="401">
        <v>2</v>
      </c>
      <c r="B879" s="401">
        <v>1</v>
      </c>
      <c r="C879" s="420" t="s">
        <v>777</v>
      </c>
      <c r="D879" s="415"/>
      <c r="E879" s="415"/>
      <c r="F879" s="415"/>
      <c r="G879" s="415"/>
      <c r="H879" s="415"/>
      <c r="I879" s="415"/>
      <c r="J879" s="416">
        <v>3000020231002</v>
      </c>
      <c r="K879" s="417"/>
      <c r="L879" s="417"/>
      <c r="M879" s="417"/>
      <c r="N879" s="417"/>
      <c r="O879" s="417"/>
      <c r="P879" s="421" t="s">
        <v>796</v>
      </c>
      <c r="Q879" s="317"/>
      <c r="R879" s="317"/>
      <c r="S879" s="317"/>
      <c r="T879" s="317"/>
      <c r="U879" s="317"/>
      <c r="V879" s="317"/>
      <c r="W879" s="317"/>
      <c r="X879" s="317"/>
      <c r="Y879" s="318">
        <v>155</v>
      </c>
      <c r="Z879" s="319"/>
      <c r="AA879" s="319"/>
      <c r="AB879" s="320"/>
      <c r="AC879" s="322" t="s">
        <v>780</v>
      </c>
      <c r="AD879" s="323"/>
      <c r="AE879" s="323"/>
      <c r="AF879" s="323"/>
      <c r="AG879" s="323"/>
      <c r="AH879" s="418" t="s">
        <v>717</v>
      </c>
      <c r="AI879" s="419"/>
      <c r="AJ879" s="419"/>
      <c r="AK879" s="419"/>
      <c r="AL879" s="326" t="s">
        <v>717</v>
      </c>
      <c r="AM879" s="327"/>
      <c r="AN879" s="327"/>
      <c r="AO879" s="328"/>
      <c r="AP879" s="321" t="s">
        <v>717</v>
      </c>
      <c r="AQ879" s="321"/>
      <c r="AR879" s="321"/>
      <c r="AS879" s="321"/>
      <c r="AT879" s="321"/>
      <c r="AU879" s="321"/>
      <c r="AV879" s="321"/>
      <c r="AW879" s="321"/>
      <c r="AX879" s="321"/>
      <c r="AY879">
        <f>COUNTA($C$879)</f>
        <v>1</v>
      </c>
    </row>
    <row r="880" spans="1:51" ht="30" customHeight="1" x14ac:dyDescent="0.2">
      <c r="A880" s="401">
        <v>3</v>
      </c>
      <c r="B880" s="401">
        <v>1</v>
      </c>
      <c r="C880" s="420" t="s">
        <v>772</v>
      </c>
      <c r="D880" s="415"/>
      <c r="E880" s="415"/>
      <c r="F880" s="415"/>
      <c r="G880" s="415"/>
      <c r="H880" s="415"/>
      <c r="I880" s="415"/>
      <c r="J880" s="416">
        <v>6000020271004</v>
      </c>
      <c r="K880" s="417"/>
      <c r="L880" s="417"/>
      <c r="M880" s="417"/>
      <c r="N880" s="417"/>
      <c r="O880" s="417"/>
      <c r="P880" s="421" t="s">
        <v>796</v>
      </c>
      <c r="Q880" s="317"/>
      <c r="R880" s="317"/>
      <c r="S880" s="317"/>
      <c r="T880" s="317"/>
      <c r="U880" s="317"/>
      <c r="V880" s="317"/>
      <c r="W880" s="317"/>
      <c r="X880" s="317"/>
      <c r="Y880" s="318">
        <v>148</v>
      </c>
      <c r="Z880" s="319"/>
      <c r="AA880" s="319"/>
      <c r="AB880" s="320"/>
      <c r="AC880" s="322" t="s">
        <v>780</v>
      </c>
      <c r="AD880" s="323"/>
      <c r="AE880" s="323"/>
      <c r="AF880" s="323"/>
      <c r="AG880" s="323"/>
      <c r="AH880" s="324" t="s">
        <v>717</v>
      </c>
      <c r="AI880" s="325"/>
      <c r="AJ880" s="325"/>
      <c r="AK880" s="325"/>
      <c r="AL880" s="326" t="s">
        <v>717</v>
      </c>
      <c r="AM880" s="327"/>
      <c r="AN880" s="327"/>
      <c r="AO880" s="328"/>
      <c r="AP880" s="321" t="s">
        <v>717</v>
      </c>
      <c r="AQ880" s="321"/>
      <c r="AR880" s="321"/>
      <c r="AS880" s="321"/>
      <c r="AT880" s="321"/>
      <c r="AU880" s="321"/>
      <c r="AV880" s="321"/>
      <c r="AW880" s="321"/>
      <c r="AX880" s="321"/>
      <c r="AY880">
        <f>COUNTA($C$880)</f>
        <v>1</v>
      </c>
    </row>
    <row r="881" spans="1:51" ht="30" customHeight="1" x14ac:dyDescent="0.2">
      <c r="A881" s="401">
        <v>4</v>
      </c>
      <c r="B881" s="401">
        <v>1</v>
      </c>
      <c r="C881" s="420" t="s">
        <v>782</v>
      </c>
      <c r="D881" s="415"/>
      <c r="E881" s="415"/>
      <c r="F881" s="415"/>
      <c r="G881" s="415"/>
      <c r="H881" s="415"/>
      <c r="I881" s="415"/>
      <c r="J881" s="416">
        <v>9000020281000</v>
      </c>
      <c r="K881" s="417"/>
      <c r="L881" s="417"/>
      <c r="M881" s="417"/>
      <c r="N881" s="417"/>
      <c r="O881" s="417"/>
      <c r="P881" s="421" t="s">
        <v>796</v>
      </c>
      <c r="Q881" s="317"/>
      <c r="R881" s="317"/>
      <c r="S881" s="317"/>
      <c r="T881" s="317"/>
      <c r="U881" s="317"/>
      <c r="V881" s="317"/>
      <c r="W881" s="317"/>
      <c r="X881" s="317"/>
      <c r="Y881" s="318">
        <v>106</v>
      </c>
      <c r="Z881" s="319"/>
      <c r="AA881" s="319"/>
      <c r="AB881" s="320"/>
      <c r="AC881" s="322" t="s">
        <v>780</v>
      </c>
      <c r="AD881" s="323"/>
      <c r="AE881" s="323"/>
      <c r="AF881" s="323"/>
      <c r="AG881" s="323"/>
      <c r="AH881" s="324" t="s">
        <v>717</v>
      </c>
      <c r="AI881" s="325"/>
      <c r="AJ881" s="325"/>
      <c r="AK881" s="325"/>
      <c r="AL881" s="326" t="s">
        <v>717</v>
      </c>
      <c r="AM881" s="327"/>
      <c r="AN881" s="327"/>
      <c r="AO881" s="328"/>
      <c r="AP881" s="321" t="s">
        <v>717</v>
      </c>
      <c r="AQ881" s="321"/>
      <c r="AR881" s="321"/>
      <c r="AS881" s="321"/>
      <c r="AT881" s="321"/>
      <c r="AU881" s="321"/>
      <c r="AV881" s="321"/>
      <c r="AW881" s="321"/>
      <c r="AX881" s="321"/>
      <c r="AY881">
        <f>COUNTA($C$881)</f>
        <v>1</v>
      </c>
    </row>
    <row r="882" spans="1:51" ht="30" customHeight="1" x14ac:dyDescent="0.2">
      <c r="A882" s="401">
        <v>5</v>
      </c>
      <c r="B882" s="401">
        <v>1</v>
      </c>
      <c r="C882" s="420" t="s">
        <v>783</v>
      </c>
      <c r="D882" s="415"/>
      <c r="E882" s="415"/>
      <c r="F882" s="415"/>
      <c r="G882" s="415"/>
      <c r="H882" s="415"/>
      <c r="I882" s="415"/>
      <c r="J882" s="416">
        <v>6000020332020</v>
      </c>
      <c r="K882" s="417"/>
      <c r="L882" s="417"/>
      <c r="M882" s="417"/>
      <c r="N882" s="417"/>
      <c r="O882" s="417"/>
      <c r="P882" s="317" t="s">
        <v>796</v>
      </c>
      <c r="Q882" s="317"/>
      <c r="R882" s="317"/>
      <c r="S882" s="317"/>
      <c r="T882" s="317"/>
      <c r="U882" s="317"/>
      <c r="V882" s="317"/>
      <c r="W882" s="317"/>
      <c r="X882" s="317"/>
      <c r="Y882" s="318">
        <v>95</v>
      </c>
      <c r="Z882" s="319"/>
      <c r="AA882" s="319"/>
      <c r="AB882" s="320"/>
      <c r="AC882" s="322" t="s">
        <v>780</v>
      </c>
      <c r="AD882" s="323"/>
      <c r="AE882" s="323"/>
      <c r="AF882" s="323"/>
      <c r="AG882" s="323"/>
      <c r="AH882" s="324" t="s">
        <v>717</v>
      </c>
      <c r="AI882" s="325"/>
      <c r="AJ882" s="325"/>
      <c r="AK882" s="325"/>
      <c r="AL882" s="326" t="s">
        <v>717</v>
      </c>
      <c r="AM882" s="327"/>
      <c r="AN882" s="327"/>
      <c r="AO882" s="328"/>
      <c r="AP882" s="321" t="s">
        <v>717</v>
      </c>
      <c r="AQ882" s="321"/>
      <c r="AR882" s="321"/>
      <c r="AS882" s="321"/>
      <c r="AT882" s="321"/>
      <c r="AU882" s="321"/>
      <c r="AV882" s="321"/>
      <c r="AW882" s="321"/>
      <c r="AX882" s="321"/>
      <c r="AY882">
        <f>COUNTA($C$882)</f>
        <v>1</v>
      </c>
    </row>
    <row r="883" spans="1:51" ht="30" customHeight="1" x14ac:dyDescent="0.2">
      <c r="A883" s="401">
        <v>6</v>
      </c>
      <c r="B883" s="401">
        <v>1</v>
      </c>
      <c r="C883" s="420" t="s">
        <v>773</v>
      </c>
      <c r="D883" s="415"/>
      <c r="E883" s="415"/>
      <c r="F883" s="415"/>
      <c r="G883" s="415"/>
      <c r="H883" s="415"/>
      <c r="I883" s="415"/>
      <c r="J883" s="416">
        <v>7000020141305</v>
      </c>
      <c r="K883" s="417"/>
      <c r="L883" s="417"/>
      <c r="M883" s="417"/>
      <c r="N883" s="417"/>
      <c r="O883" s="417"/>
      <c r="P883" s="317" t="s">
        <v>796</v>
      </c>
      <c r="Q883" s="317"/>
      <c r="R883" s="317"/>
      <c r="S883" s="317"/>
      <c r="T883" s="317"/>
      <c r="U883" s="317"/>
      <c r="V883" s="317"/>
      <c r="W883" s="317"/>
      <c r="X883" s="317"/>
      <c r="Y883" s="318">
        <v>91</v>
      </c>
      <c r="Z883" s="319"/>
      <c r="AA883" s="319"/>
      <c r="AB883" s="320"/>
      <c r="AC883" s="322" t="s">
        <v>780</v>
      </c>
      <c r="AD883" s="323"/>
      <c r="AE883" s="323"/>
      <c r="AF883" s="323"/>
      <c r="AG883" s="323"/>
      <c r="AH883" s="324" t="s">
        <v>717</v>
      </c>
      <c r="AI883" s="325"/>
      <c r="AJ883" s="325"/>
      <c r="AK883" s="325"/>
      <c r="AL883" s="326" t="s">
        <v>717</v>
      </c>
      <c r="AM883" s="327"/>
      <c r="AN883" s="327"/>
      <c r="AO883" s="328"/>
      <c r="AP883" s="321" t="s">
        <v>717</v>
      </c>
      <c r="AQ883" s="321"/>
      <c r="AR883" s="321"/>
      <c r="AS883" s="321"/>
      <c r="AT883" s="321"/>
      <c r="AU883" s="321"/>
      <c r="AV883" s="321"/>
      <c r="AW883" s="321"/>
      <c r="AX883" s="321"/>
      <c r="AY883">
        <f>COUNTA($C$883)</f>
        <v>1</v>
      </c>
    </row>
    <row r="884" spans="1:51" ht="30" customHeight="1" x14ac:dyDescent="0.2">
      <c r="A884" s="401">
        <v>7</v>
      </c>
      <c r="B884" s="401">
        <v>1</v>
      </c>
      <c r="C884" s="420" t="s">
        <v>784</v>
      </c>
      <c r="D884" s="415"/>
      <c r="E884" s="415"/>
      <c r="F884" s="415"/>
      <c r="G884" s="415"/>
      <c r="H884" s="415"/>
      <c r="I884" s="415"/>
      <c r="J884" s="416">
        <v>3000020271403</v>
      </c>
      <c r="K884" s="417"/>
      <c r="L884" s="417"/>
      <c r="M884" s="417"/>
      <c r="N884" s="417"/>
      <c r="O884" s="417"/>
      <c r="P884" s="317" t="s">
        <v>796</v>
      </c>
      <c r="Q884" s="317"/>
      <c r="R884" s="317"/>
      <c r="S884" s="317"/>
      <c r="T884" s="317"/>
      <c r="U884" s="317"/>
      <c r="V884" s="317"/>
      <c r="W884" s="317"/>
      <c r="X884" s="317"/>
      <c r="Y884" s="318">
        <v>91</v>
      </c>
      <c r="Z884" s="319"/>
      <c r="AA884" s="319"/>
      <c r="AB884" s="320"/>
      <c r="AC884" s="322" t="s">
        <v>780</v>
      </c>
      <c r="AD884" s="323"/>
      <c r="AE884" s="323"/>
      <c r="AF884" s="323"/>
      <c r="AG884" s="323"/>
      <c r="AH884" s="324" t="s">
        <v>717</v>
      </c>
      <c r="AI884" s="325"/>
      <c r="AJ884" s="325"/>
      <c r="AK884" s="325"/>
      <c r="AL884" s="326" t="s">
        <v>717</v>
      </c>
      <c r="AM884" s="327"/>
      <c r="AN884" s="327"/>
      <c r="AO884" s="328"/>
      <c r="AP884" s="321" t="s">
        <v>717</v>
      </c>
      <c r="AQ884" s="321"/>
      <c r="AR884" s="321"/>
      <c r="AS884" s="321"/>
      <c r="AT884" s="321"/>
      <c r="AU884" s="321"/>
      <c r="AV884" s="321"/>
      <c r="AW884" s="321"/>
      <c r="AX884" s="321"/>
      <c r="AY884">
        <f>COUNTA($C$884)</f>
        <v>1</v>
      </c>
    </row>
    <row r="885" spans="1:51" ht="30" customHeight="1" x14ac:dyDescent="0.2">
      <c r="A885" s="401">
        <v>8</v>
      </c>
      <c r="B885" s="401">
        <v>1</v>
      </c>
      <c r="C885" s="420" t="s">
        <v>785</v>
      </c>
      <c r="D885" s="415"/>
      <c r="E885" s="415"/>
      <c r="F885" s="415"/>
      <c r="G885" s="415"/>
      <c r="H885" s="415"/>
      <c r="I885" s="415"/>
      <c r="J885" s="416">
        <v>9000020341002</v>
      </c>
      <c r="K885" s="417"/>
      <c r="L885" s="417"/>
      <c r="M885" s="417"/>
      <c r="N885" s="417"/>
      <c r="O885" s="417"/>
      <c r="P885" s="317" t="s">
        <v>796</v>
      </c>
      <c r="Q885" s="317"/>
      <c r="R885" s="317"/>
      <c r="S885" s="317"/>
      <c r="T885" s="317"/>
      <c r="U885" s="317"/>
      <c r="V885" s="317"/>
      <c r="W885" s="317"/>
      <c r="X885" s="317"/>
      <c r="Y885" s="318">
        <v>90</v>
      </c>
      <c r="Z885" s="319"/>
      <c r="AA885" s="319"/>
      <c r="AB885" s="320"/>
      <c r="AC885" s="322" t="s">
        <v>780</v>
      </c>
      <c r="AD885" s="323"/>
      <c r="AE885" s="323"/>
      <c r="AF885" s="323"/>
      <c r="AG885" s="323"/>
      <c r="AH885" s="324" t="s">
        <v>717</v>
      </c>
      <c r="AI885" s="325"/>
      <c r="AJ885" s="325"/>
      <c r="AK885" s="325"/>
      <c r="AL885" s="326" t="s">
        <v>717</v>
      </c>
      <c r="AM885" s="327"/>
      <c r="AN885" s="327"/>
      <c r="AO885" s="328"/>
      <c r="AP885" s="321" t="s">
        <v>717</v>
      </c>
      <c r="AQ885" s="321"/>
      <c r="AR885" s="321"/>
      <c r="AS885" s="321"/>
      <c r="AT885" s="321"/>
      <c r="AU885" s="321"/>
      <c r="AV885" s="321"/>
      <c r="AW885" s="321"/>
      <c r="AX885" s="321"/>
      <c r="AY885">
        <f>COUNTA($C$885)</f>
        <v>1</v>
      </c>
    </row>
    <row r="886" spans="1:51" ht="30" customHeight="1" x14ac:dyDescent="0.2">
      <c r="A886" s="401">
        <v>9</v>
      </c>
      <c r="B886" s="401">
        <v>1</v>
      </c>
      <c r="C886" s="420" t="s">
        <v>786</v>
      </c>
      <c r="D886" s="415"/>
      <c r="E886" s="415"/>
      <c r="F886" s="415"/>
      <c r="G886" s="415"/>
      <c r="H886" s="415"/>
      <c r="I886" s="415"/>
      <c r="J886" s="416">
        <v>8000020131156</v>
      </c>
      <c r="K886" s="417"/>
      <c r="L886" s="417"/>
      <c r="M886" s="417"/>
      <c r="N886" s="417"/>
      <c r="O886" s="417"/>
      <c r="P886" s="317" t="s">
        <v>796</v>
      </c>
      <c r="Q886" s="317"/>
      <c r="R886" s="317"/>
      <c r="S886" s="317"/>
      <c r="T886" s="317"/>
      <c r="U886" s="317"/>
      <c r="V886" s="317"/>
      <c r="W886" s="317"/>
      <c r="X886" s="317"/>
      <c r="Y886" s="318">
        <v>85</v>
      </c>
      <c r="Z886" s="319"/>
      <c r="AA886" s="319"/>
      <c r="AB886" s="320"/>
      <c r="AC886" s="322" t="s">
        <v>780</v>
      </c>
      <c r="AD886" s="323"/>
      <c r="AE886" s="323"/>
      <c r="AF886" s="323"/>
      <c r="AG886" s="323"/>
      <c r="AH886" s="324" t="s">
        <v>717</v>
      </c>
      <c r="AI886" s="325"/>
      <c r="AJ886" s="325"/>
      <c r="AK886" s="325"/>
      <c r="AL886" s="326" t="s">
        <v>717</v>
      </c>
      <c r="AM886" s="327"/>
      <c r="AN886" s="327"/>
      <c r="AO886" s="328"/>
      <c r="AP886" s="321" t="s">
        <v>717</v>
      </c>
      <c r="AQ886" s="321"/>
      <c r="AR886" s="321"/>
      <c r="AS886" s="321"/>
      <c r="AT886" s="321"/>
      <c r="AU886" s="321"/>
      <c r="AV886" s="321"/>
      <c r="AW886" s="321"/>
      <c r="AX886" s="321"/>
      <c r="AY886">
        <f>COUNTA($C$886)</f>
        <v>1</v>
      </c>
    </row>
    <row r="887" spans="1:51" ht="30" customHeight="1" x14ac:dyDescent="0.2">
      <c r="A887" s="401">
        <v>10</v>
      </c>
      <c r="B887" s="401">
        <v>1</v>
      </c>
      <c r="C887" s="420" t="s">
        <v>787</v>
      </c>
      <c r="D887" s="415"/>
      <c r="E887" s="415"/>
      <c r="F887" s="415"/>
      <c r="G887" s="415"/>
      <c r="H887" s="415"/>
      <c r="I887" s="415"/>
      <c r="J887" s="416">
        <v>8000020282049</v>
      </c>
      <c r="K887" s="417"/>
      <c r="L887" s="417"/>
      <c r="M887" s="417"/>
      <c r="N887" s="417"/>
      <c r="O887" s="417"/>
      <c r="P887" s="317" t="s">
        <v>796</v>
      </c>
      <c r="Q887" s="317"/>
      <c r="R887" s="317"/>
      <c r="S887" s="317"/>
      <c r="T887" s="317"/>
      <c r="U887" s="317"/>
      <c r="V887" s="317"/>
      <c r="W887" s="317"/>
      <c r="X887" s="317"/>
      <c r="Y887" s="318">
        <v>80</v>
      </c>
      <c r="Z887" s="319"/>
      <c r="AA887" s="319"/>
      <c r="AB887" s="320"/>
      <c r="AC887" s="322" t="s">
        <v>780</v>
      </c>
      <c r="AD887" s="323"/>
      <c r="AE887" s="323"/>
      <c r="AF887" s="323"/>
      <c r="AG887" s="323"/>
      <c r="AH887" s="324" t="s">
        <v>717</v>
      </c>
      <c r="AI887" s="325"/>
      <c r="AJ887" s="325"/>
      <c r="AK887" s="325"/>
      <c r="AL887" s="326" t="s">
        <v>717</v>
      </c>
      <c r="AM887" s="327"/>
      <c r="AN887" s="327"/>
      <c r="AO887" s="328"/>
      <c r="AP887" s="321" t="s">
        <v>717</v>
      </c>
      <c r="AQ887" s="321"/>
      <c r="AR887" s="321"/>
      <c r="AS887" s="321"/>
      <c r="AT887" s="321"/>
      <c r="AU887" s="321"/>
      <c r="AV887" s="321"/>
      <c r="AW887" s="321"/>
      <c r="AX887" s="321"/>
      <c r="AY887">
        <f>COUNTA($C$887)</f>
        <v>1</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2">
      <c r="A1110" s="401">
        <v>1</v>
      </c>
      <c r="B1110" s="401">
        <v>1</v>
      </c>
      <c r="C1110" s="887"/>
      <c r="D1110" s="887"/>
      <c r="E1110" s="262" t="s">
        <v>753</v>
      </c>
      <c r="F1110" s="886"/>
      <c r="G1110" s="886"/>
      <c r="H1110" s="886"/>
      <c r="I1110" s="886"/>
      <c r="J1110" s="416" t="s">
        <v>753</v>
      </c>
      <c r="K1110" s="417"/>
      <c r="L1110" s="417"/>
      <c r="M1110" s="417"/>
      <c r="N1110" s="417"/>
      <c r="O1110" s="417"/>
      <c r="P1110" s="421" t="s">
        <v>753</v>
      </c>
      <c r="Q1110" s="317"/>
      <c r="R1110" s="317"/>
      <c r="S1110" s="317"/>
      <c r="T1110" s="317"/>
      <c r="U1110" s="317"/>
      <c r="V1110" s="317"/>
      <c r="W1110" s="317"/>
      <c r="X1110" s="317"/>
      <c r="Y1110" s="318" t="s">
        <v>753</v>
      </c>
      <c r="Z1110" s="319"/>
      <c r="AA1110" s="319"/>
      <c r="AB1110" s="320"/>
      <c r="AC1110" s="322"/>
      <c r="AD1110" s="323"/>
      <c r="AE1110" s="323"/>
      <c r="AF1110" s="323"/>
      <c r="AG1110" s="323"/>
      <c r="AH1110" s="324" t="s">
        <v>753</v>
      </c>
      <c r="AI1110" s="325"/>
      <c r="AJ1110" s="325"/>
      <c r="AK1110" s="325"/>
      <c r="AL1110" s="326" t="s">
        <v>753</v>
      </c>
      <c r="AM1110" s="327"/>
      <c r="AN1110" s="327"/>
      <c r="AO1110" s="328"/>
      <c r="AP1110" s="321" t="s">
        <v>753</v>
      </c>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16383" man="1"/>
    <brk id="480" max="16383" man="1"/>
    <brk id="731"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749</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2">
      <c r="A11" s="14" t="s">
        <v>93</v>
      </c>
      <c r="B11" s="15" t="s">
        <v>749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t="s">
        <v>749</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t="s">
        <v>749</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子ども・若者育成支援、少子化社会対策、男女共同参画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岩崎 なつみ(iwasaki-natsumi)</cp:lastModifiedBy>
  <cp:lastPrinted>2021-06-23T17:03:51Z</cp:lastPrinted>
  <dcterms:created xsi:type="dcterms:W3CDTF">2012-03-13T00:50:25Z</dcterms:created>
  <dcterms:modified xsi:type="dcterms:W3CDTF">2021-09-01T01:50:33Z</dcterms:modified>
</cp:coreProperties>
</file>