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特定感染症係\!!!令和３年度特定感染症係\行政事業レビューシート\06最終公表版\0901最終版\"/>
    </mc:Choice>
  </mc:AlternateContent>
  <bookViews>
    <workbookView xWindow="936" yWindow="-120" windowWidth="17148" windowHeight="919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<sst xmlns="http://schemas.openxmlformats.org/spreadsheetml/2006/main" count="3347" uniqueCount="880">
  <si>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</si>
  <si>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</si>
  <si>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</si>
  <si>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</si>
  <si>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</si>
  <si>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</si>
  <si>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</si>
  <si>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</si>
  <si>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</si>
  <si>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</si>
  <si>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</si>
  <si>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</si>
  <si>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</si>
  <si>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</si>
  <si>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</si>
  <si>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</si>
  <si>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</si>
  <si>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</si>
  <si>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</si>
  <si>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</si>
  <si>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</si>
  <si>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</si>
  <si>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</si>
  <si>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</si>
  <si>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</si>
  <si>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</si>
  <si>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</si>
  <si>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</si>
  <si>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</si>
  <si>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</si>
  <si>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</si>
  <si>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</si>
  <si>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</si>
  <si>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</si>
  <si>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</si>
  <si>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</si>
  <si>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</si>
  <si>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</si>
  <si>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</si>
  <si>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</si>
  <si>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</si>
  <si>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</si>
  <si>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</si>
  <si>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</si>
  <si>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</si>
  <si>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</si>
  <si>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</si>
  <si>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</si>
  <si>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</si>
  <si>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</si>
  <si>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</si>
  <si>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</si>
  <si>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</si>
  <si>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</si>
  <si>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</si>
  <si>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</si>
  <si>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</si>
  <si>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</si>
  <si>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</si>
  <si>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</si>
  <si>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</si>
  <si>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</si>
  <si>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</si>
  <si>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</si>
  <si>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</si>
  <si>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</si>
  <si>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</si>
  <si>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</si>
  <si>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</si>
  <si>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</si>
  <si>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</si>
  <si>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</si>
  <si>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</si>
  <si>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</si>
  <si>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</si>
  <si>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</si>
  <si>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</si>
  <si>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</si>
  <si>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</si>
  <si>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</si>
  <si>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</si>
  <si>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</si>
  <si>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</si>
  <si>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</si>
  <si>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</si>
  <si>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</si>
  <si>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</si>
  <si>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</si>
  <si>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</si>
  <si>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</si>
  <si>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</si>
  <si>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</si>
  <si>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</si>
  <si>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</si>
  <si>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</si>
  <si>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</si>
  <si>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</si>
  <si>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</si>
  <si>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</si>
  <si>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</si>
  <si>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</si>
  <si>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</si>
  <si>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</si>
  <si>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</si>
  <si>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</si>
  <si>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</si>
  <si>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</si>
  <si>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</si>
  <si>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</si>
  <si>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</si>
  <si>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</si>
  <si>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</si>
  <si>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</si>
  <si>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</si>
  <si>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</si>
  <si>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</si>
  <si>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</si>
  <si>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</si>
  <si>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</si>
  <si>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</si>
  <si>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</si>
  <si>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</si>
  <si>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</si>
  <si>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</si>
  <si>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</si>
  <si>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</si>
  <si>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</si>
  <si>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</si>
  <si>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</si>
  <si>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</si>
  <si>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</si>
  <si>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</si>
  <si>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</si>
  <si>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</si>
  <si>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</si>
  <si>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</si>
  <si>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</si>
  <si>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</si>
  <si>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</si>
  <si>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</si>
  <si>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</si>
  <si>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</si>
  <si>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</si>
  <si>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</si>
  <si>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</si>
  <si>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</si>
  <si>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</si>
  <si>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</si>
  <si>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</si>
  <si>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</si>
  <si>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</si>
  <si>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</si>
  <si>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</si>
  <si>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</si>
  <si>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</si>
  <si>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</si>
  <si>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</si>
  <si>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</si>
  <si>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</si>
  <si>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</si>
  <si>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</si>
  <si>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</si>
  <si>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</si>
  <si>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</si>
  <si>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</si>
  <si>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</si>
  <si>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</si>
  <si>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</si>
  <si>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</si>
  <si>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</si>
  <si>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</si>
  <si>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</si>
  <si>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</si>
  <si>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</si>
  <si>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</si>
  <si>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</si>
  <si>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</si>
  <si>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</si>
  <si>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</si>
  <si>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</si>
  <si>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</si>
  <si>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</si>
  <si>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</si>
  <si>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</si>
  <si>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</si>
  <si>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</si>
  <si>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</si>
  <si>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</si>
  <si>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</si>
  <si>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</si>
  <si>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</si>
  <si>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</si>
  <si>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</si>
  <si>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</si>
  <si>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</si>
  <si>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</si>
  <si>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</si>
  <si>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</si>
  <si>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</si>
  <si>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</si>
  <si>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</si>
  <si>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</si>
  <si>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</si>
  <si>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</si>
  <si>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</si>
  <si>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</si>
  <si>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</si>
  <si>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</si>
  <si>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</si>
  <si>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</si>
  <si>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</si>
  <si>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</si>
  <si>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</si>
  <si>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</si>
  <si>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</si>
  <si>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</si>
  <si>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</si>
  <si>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</si>
  <si>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</si>
  <si>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</si>
  <si>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</si>
  <si>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</si>
  <si>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</si>
  <si>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</si>
  <si>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</si>
  <si>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</si>
  <si>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</si>
  <si>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</si>
  <si>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</si>
  <si>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</si>
  <si>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</si>
  <si>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</si>
  <si>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</si>
  <si>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</si>
  <si>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</si>
  <si>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</si>
  <si>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</si>
  <si>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</si>
  <si>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</si>
  <si>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</si>
  <si>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</si>
  <si>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</si>
  <si>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</si>
  <si>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</si>
  <si>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</si>
  <si>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</si>
  <si>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</si>
  <si>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</si>
  <si>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</si>
  <si>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</si>
  <si>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</si>
  <si>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</si>
  <si>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</si>
  <si>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</si>
  <si>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</si>
  <si>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</si>
  <si>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</si>
  <si>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</si>
  <si>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</si>
  <si>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</si>
  <si>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</si>
  <si>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</si>
  <si>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</si>
  <si>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</si>
  <si>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</si>
  <si>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</si>
  <si>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</si>
  <si>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</si>
  <si>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</si>
  <si>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</si>
  <si>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</si>
  <si>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</si>
  <si>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</si>
  <si>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</si>
  <si>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</si>
  <si>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</si>
  <si>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</si>
  <si>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</si>
  <si>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</si>
  <si>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</si>
  <si>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</si>
  <si>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</si>
  <si>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</si>
  <si>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</si>
  <si>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</si>
  <si>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</si>
  <si>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</si>
  <si>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</si>
  <si>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</si>
  <si>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</si>
  <si>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</si>
  <si>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</si>
  <si>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</si>
  <si>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</si>
  <si>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</si>
  <si>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</si>
  <si>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</si>
  <si>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</si>
  <si>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</si>
  <si>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</si>
  <si>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</si>
  <si>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</si>
  <si>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</si>
  <si>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</si>
  <si>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</si>
  <si>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</si>
  <si>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</si>
  <si>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</si>
  <si>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</si>
  <si>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</si>
  <si>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</si>
  <si>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</si>
  <si>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</si>
  <si>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</si>
  <si>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</si>
  <si>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</si>
  <si>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</si>
  <si>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</si>
  <si>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</si>
  <si>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</si>
  <si>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</si>
  <si>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</si>
  <si>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</si>
  <si>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</si>
  <si>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</si>
  <si>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</si>
  <si>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</si>
  <si>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</si>
  <si>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</si>
  <si>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</si>
  <si>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</si>
  <si>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</si>
  <si>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</si>
  <si>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</si>
  <si>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</si>
  <si>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</si>
  <si>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</si>
  <si>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</si>
  <si>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</si>
  <si>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</si>
  <si>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</si>
  <si>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</si>
  <si>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</si>
  <si>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</si>
  <si>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</si>
  <si>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</si>
  <si>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</si>
  <si>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</si>
  <si>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</si>
  <si>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</si>
  <si>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</si>
  <si>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</si>
  <si>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</si>
  <si>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</si>
  <si>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</si>
  <si>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</si>
  <si>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</si>
  <si>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</si>
  <si>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</si>
  <si>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</si>
  <si>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</si>
  <si>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</si>
  <si>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</si>
  <si>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</si>
  <si>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</si>
  <si>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</si>
  <si>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</si>
  <si>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</si>
  <si>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</si>
  <si>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</si>
  <si>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</si>
  <si>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</si>
  <si>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</si>
  <si>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</si>
  <si>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</si>
  <si>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</si>
  <si>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</si>
  <si>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</si>
  <si>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</si>
  <si>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</si>
  <si>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</si>
  <si>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</si>
  <si>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</si>
  <si>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</si>
  <si>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</si>
  <si>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</si>
  <si>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</si>
  <si>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</si>
  <si>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</si>
  <si>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</si>
  <si>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</si>
  <si>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</si>
  <si>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</si>
  <si>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</si>
  <si>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</si>
  <si>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</si>
  <si>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</si>
  <si>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</si>
  <si>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</si>
  <si>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</si>
  <si>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</si>
  <si>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</si>
  <si>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</si>
  <si>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</si>
  <si>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</si>
  <si>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</si>
  <si>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</si>
  <si>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</si>
  <si>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</si>
  <si>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</si>
  <si>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</si>
  <si>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</si>
  <si>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</si>
  <si>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</si>
  <si>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</si>
  <si>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</si>
  <si>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</si>
  <si>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</si>
  <si>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</si>
  <si>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</si>
  <si>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</si>
  <si>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</si>
  <si>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</si>
  <si>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</si>
  <si>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</si>
  <si>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</si>
  <si>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</si>
  <si>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</si>
  <si>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</si>
  <si>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</si>
  <si>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</si>
  <si>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</si>
  <si>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</si>
  <si>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</si>
  <si>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</si>
  <si>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</si>
  <si>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</si>
  <si>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</si>
  <si>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</si>
  <si>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</si>
  <si>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</si>
  <si>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</si>
  <si>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</si>
  <si>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</si>
  <si>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</si>
  <si>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</si>
  <si>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</si>
  <si>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</si>
  <si>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</si>
  <si>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</si>
  <si>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</si>
  <si>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</si>
  <si>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</si>
  <si>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</si>
  <si>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</si>
  <si>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</si>
  <si>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</si>
  <si>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</si>
  <si>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</si>
  <si>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</si>
  <si>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</si>
  <si>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</si>
  <si>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</si>
  <si>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</si>
  <si>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</si>
  <si>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</si>
  <si>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</si>
  <si>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</si>
  <si>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</si>
  <si>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</si>
  <si>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</si>
  <si>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</si>
  <si>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</si>
  <si>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</si>
  <si>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</si>
  <si>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</si>
  <si>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</si>
  <si>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</si>
  <si>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</si>
  <si>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</si>
  <si>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</si>
  <si>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</si>
  <si>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</si>
  <si>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</si>
  <si>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</si>
  <si>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</si>
  <si>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</si>
  <si>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</si>
  <si>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</si>
  <si>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</si>
  <si>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</si>
  <si>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</si>
  <si>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</si>
  <si>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</si>
  <si>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</si>
  <si>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</si>
  <si>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</si>
  <si>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</si>
  <si>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</si>
  <si>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</si>
  <si>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</si>
  <si>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</si>
  <si>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</si>
  <si>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</si>
  <si>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</si>
  <si>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</si>
  <si>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</si>
  <si>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</si>
  <si>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</si>
  <si>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</si>
  <si>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</si>
  <si>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</si>
  <si>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</si>
  <si>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</si>
  <si>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</si>
  <si>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</si>
  <si>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</si>
  <si>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</si>
  <si>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</si>
  <si>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</si>
  <si>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</si>
  <si>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</si>
  <si>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</si>
  <si>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</si>
  <si>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</si>
  <si>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</si>
  <si>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</si>
  <si>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</si>
  <si>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</si>
  <si>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</si>
  <si>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</si>
  <si>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</si>
  <si>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</si>
  <si>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</si>
  <si>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</si>
  <si>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</si>
  <si>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</si>
  <si>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</si>
  <si>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</si>
  <si>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</si>
  <si>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</si>
  <si>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</si>
  <si>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</si>
  <si>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</si>
  <si>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</si>
  <si>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</si>
  <si>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</si>
  <si>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</si>
  <si>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</si>
  <si>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</si>
  <si>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</si>
  <si>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</si>
  <si>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</si>
  <si>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</si>
  <si>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</si>
  <si>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</si>
  <si>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</si>
  <si>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</si>
  <si>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</si>
  <si>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</si>
  <si>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</si>
  <si>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</si>
  <si>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</si>
  <si>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</si>
  <si>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</si>
  <si>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</si>
  <si>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</si>
  <si>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</si>
  <si>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</si>
  <si>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</si>
  <si>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</si>
  <si>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</si>
  <si>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</si>
  <si>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</si>
  <si>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</si>
  <si>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</si>
  <si>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</si>
  <si>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</si>
  <si>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</si>
  <si>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</si>
  <si>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</si>
  <si>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</si>
  <si>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</si>
  <si>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</si>
  <si>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</si>
  <si>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</si>
  <si>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</si>
  <si>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</si>
  <si>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</si>
  <si>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</si>
  <si>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</si>
  <si>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</si>
  <si>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</si>
  <si>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</si>
  <si>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</si>
  <si>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</si>
  <si>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</si>
  <si>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</si>
  <si>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</si>
  <si>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</si>
  <si>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</si>
  <si>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</si>
  <si>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</si>
  <si>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</si>
  <si>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</si>
  <si>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</si>
  <si>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</si>
  <si>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</si>
  <si>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</si>
  <si>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</si>
  <si>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</si>
  <si>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</si>
  <si>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</si>
  <si>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</si>
  <si>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</si>
  <si>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</si>
  <si>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</si>
  <si>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</si>
  <si>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</si>
  <si>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</si>
  <si>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</si>
  <si>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</si>
  <si>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</si>
  <si>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</si>
  <si>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</si>
  <si>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</si>
  <si>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</si>
  <si>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</si>
  <si>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</si>
  <si>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</si>
  <si>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</si>
  <si>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</si>
  <si>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</si>
  <si>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</si>
  <si>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</si>
  <si>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</si>
  <si>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</si>
  <si>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</si>
  <si>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</si>
  <si>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</si>
  <si>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</si>
  <si>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</si>
  <si>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</si>
  <si>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</si>
  <si>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</si>
  <si>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</si>
  <si>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</si>
  <si>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</si>
  <si>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</si>
  <si>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</si>
  <si>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</si>
  <si>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</si>
  <si>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</si>
  <si>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</si>
  <si>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</si>
  <si>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</si>
  <si>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</si>
  <si>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</si>
  <si>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</si>
  <si>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</si>
  <si>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</si>
  <si>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</si>
  <si>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</si>
  <si>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</si>
  <si>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</si>
  <si>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</si>
  <si>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</si>
  <si>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</si>
  <si>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</si>
  <si>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</si>
  <si>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</si>
  <si>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</si>
  <si>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</si>
  <si>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</si>
  <si>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</si>
  <si>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</si>
  <si>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</si>
  <si>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</si>
  <si>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</si>
  <si>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</si>
  <si>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</si>
  <si>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</si>
  <si>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</si>
  <si>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</si>
  <si>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</si>
  <si>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</si>
  <si>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</si>
  <si>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</si>
  <si>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</si>
  <si>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</si>
  <si>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</si>
  <si>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</si>
  <si>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</si>
  <si>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</si>
  <si>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</si>
  <si>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</si>
  <si>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</si>
  <si>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</si>
  <si>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</si>
  <si>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</si>
  <si>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</si>
  <si>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</si>
  <si>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</si>
  <si>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</si>
  <si>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</si>
  <si>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</si>
  <si>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</si>
  <si>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昭和54年度</t>
  </si>
  <si>
    <t>終了予定なし</t>
  </si>
  <si>
    <t>結核感染症課</t>
  </si>
  <si>
    <t>感染症の予防及び感染症の患者に対する医療に関する法律
新型インフルエンザ等対策特別措置法</t>
  </si>
  <si>
    <t>感染症予防のための体制整備や正しい知識の普及等を推進することにより、感染症の発生の予防及びまん延の防止を図り、もって公衆衛生の向上及び増進を図ることを目的とする。</t>
  </si>
  <si>
    <t>-</t>
  </si>
  <si>
    <t>疾病予防対策事業費等補助金</t>
  </si>
  <si>
    <t>各都道府県において動物由来感染症、特定感染症に関する普及啓発の実施</t>
  </si>
  <si>
    <t>動物由来感染症、特定感染症に関する普及啓発実施数</t>
  </si>
  <si>
    <t>自治体数</t>
  </si>
  <si>
    <t>結核感染症課調べ</t>
  </si>
  <si>
    <t>結核患者のり患率（対10万人）の低下（2年度までに人口10万人当たり10人以下とする）</t>
  </si>
  <si>
    <t>結核患者の罹患率（対10万人）</t>
  </si>
  <si>
    <t>人口十万人対り患率</t>
  </si>
  <si>
    <t>結核登録者情報調査年報集計結果</t>
  </si>
  <si>
    <t>各都道府県に新型インフルエンザ協議会を設置</t>
  </si>
  <si>
    <t>新型インフルエンザ協議会設置数</t>
  </si>
  <si>
    <t>事業実施自治体数（感染症予防体制整備事業）</t>
  </si>
  <si>
    <t>事業実施自治体数（結核対策特別促進事業）</t>
  </si>
  <si>
    <t>事業実施自治体数（新型インフルエンザ対策事業）</t>
  </si>
  <si>
    <t>単位当たりコスト＝Ｘ／Ｙ
Ｘ：感染症予防体制整備事業費執行額
Ｙ：事業実施自治体数　　　　　　　　　　　　　　</t>
    <phoneticPr fontId="5"/>
  </si>
  <si>
    <t>百万円</t>
  </si>
  <si>
    <t>Ｘ／Ｙ</t>
    <phoneticPr fontId="5"/>
  </si>
  <si>
    <t>29/76</t>
  </si>
  <si>
    <t>37/80</t>
  </si>
  <si>
    <t>単位当たりコスト＝Ｘ／Ｙ
Ｘ：結核対策特別促進事業費執行額
Ｙ：事業実施自治体数　</t>
    <phoneticPr fontId="5"/>
  </si>
  <si>
    <t>249/121</t>
  </si>
  <si>
    <t>257/120</t>
  </si>
  <si>
    <t>単位当たりコスト＝Ｘ／Ｙ
Ｘ：新型インフルエンザ対策事業費執行額
Ｙ：事業実施自治体数　　　　　　　　　　　　</t>
    <phoneticPr fontId="5"/>
  </si>
  <si>
    <t>42/45</t>
  </si>
  <si>
    <t>75/45</t>
  </si>
  <si>
    <t>Ⅰ-5　感染症など健康を脅かす疾病を予防・防止するとともに、感染者等に必要な医療等を確保すること</t>
  </si>
  <si>
    <t>Ⅰ-5-1　感染症の発生・まん延の防止を図ること</t>
  </si>
  <si>
    <t>121</t>
  </si>
  <si>
    <t>101</t>
  </si>
  <si>
    <t>77</t>
  </si>
  <si>
    <t>88</t>
  </si>
  <si>
    <t>97</t>
  </si>
  <si>
    <t>105</t>
  </si>
  <si>
    <t>102</t>
  </si>
  <si>
    <t>107</t>
  </si>
  <si>
    <t>0115</t>
  </si>
  <si>
    <t>○</t>
  </si>
  <si>
    <t>・「結核に関する特定感染症予防指針」（平成19年厚生労働省告示第72号）
・「性感染症に関する特定感染症予防指針」（平成24年厚生労働省告示第19号）
・「インフルエンザに関する特定感染症予防指針」（平成11年厚生省告示第247号）
・「新型インフルエンザ等対策政府行動計画」（平成25年6月閣議決定）
・「新型インフルエンザ等対策ガイドライン」（平成25年6月：新型インフルエンザ等及び鳥インフルエンザ等に関する関係省庁対策会議）　等</t>
    <phoneticPr fontId="5"/>
  </si>
  <si>
    <t>　・都道府県等が医師等を派遣して行う性感染症に関する講習会の実施、性感染症及びインフルエンザの正しい予防知識の普及啓発を行うために必要な経費の補助を行う。
【補助率】１／２
・結核対策として都道府県等が行う健康診断、直接服薬確認事業等に要する経費を補助する。
【補助率】１０／１０
・都道府県等が動物由来感染症に関する研修、普及啓発、情報収集・分析及び提供体制の整備、対応計画の策定及び連携体制の整備の事業を選択して実施することにより、動物由来感染症に対する予防体制の整備を行う事業に要する経費の一部を補助する。
【補助率】１／２
・新型インフルエンザ等の発生時に備えた地域における対策を推進し、総合的な取組を実施するために必要な経費に補助を行う。
【補助率】１／２
・新型インフルエンザ等の住民接種においてマイナンバーを活用し円滑な接種を可能とするための情報連携環境整備を実施するために必要な経費に補助を行う。
【補助率】２／３
・AMR対策ネットワークを構築し、地域における抗菌薬適正使用を推進するためのモデル事業を実施する経費の補助を行う。
【補助率】１／２</t>
    <phoneticPr fontId="5"/>
  </si>
  <si>
    <t>-</t>
    <phoneticPr fontId="5"/>
  </si>
  <si>
    <t>厚労</t>
  </si>
  <si>
    <t>江浪　武志</t>
    <rPh sb="0" eb="2">
      <t>エナミ</t>
    </rPh>
    <rPh sb="3" eb="5">
      <t>タケシ</t>
    </rPh>
    <phoneticPr fontId="5"/>
  </si>
  <si>
    <t>38/96</t>
    <phoneticPr fontId="5"/>
  </si>
  <si>
    <t>235/124</t>
    <phoneticPr fontId="5"/>
  </si>
  <si>
    <t>36/41</t>
    <phoneticPr fontId="5"/>
  </si>
  <si>
    <t>0.8/1</t>
    <phoneticPr fontId="5"/>
  </si>
  <si>
    <t>事業実施自治体数（新型インフルエンザ等対策特別措置法に基づく住民接種に係る予防接種台帳システム改修事業）
※市町村を対象に令和3年度に実施</t>
    <rPh sb="18" eb="19">
      <t>トウ</t>
    </rPh>
    <rPh sb="19" eb="21">
      <t>タイサク</t>
    </rPh>
    <rPh sb="21" eb="23">
      <t>トクベツ</t>
    </rPh>
    <rPh sb="23" eb="26">
      <t>ソチホウ</t>
    </rPh>
    <rPh sb="27" eb="28">
      <t>モト</t>
    </rPh>
    <rPh sb="30" eb="32">
      <t>ジュウミン</t>
    </rPh>
    <rPh sb="32" eb="34">
      <t>セッシュ</t>
    </rPh>
    <rPh sb="35" eb="36">
      <t>カカ</t>
    </rPh>
    <rPh sb="37" eb="39">
      <t>ヨボウ</t>
    </rPh>
    <rPh sb="39" eb="41">
      <t>セッシュ</t>
    </rPh>
    <rPh sb="41" eb="43">
      <t>ダイチョウ</t>
    </rPh>
    <rPh sb="47" eb="49">
      <t>カイシュウ</t>
    </rPh>
    <rPh sb="49" eb="51">
      <t>ジギョウ</t>
    </rPh>
    <phoneticPr fontId="5"/>
  </si>
  <si>
    <t>単位当たりコスト＝Ｘ／Ｙ
Ｘ：新型インフルエンザ等対策特別措置法に基づく住民接種に係る予防接種台帳システム改修事業費執行額
Ｙ：事業実施自治体数　　　　　　　　　　　　</t>
    <phoneticPr fontId="5"/>
  </si>
  <si>
    <t>38/90</t>
    <phoneticPr fontId="5"/>
  </si>
  <si>
    <t>257/124</t>
    <phoneticPr fontId="5"/>
  </si>
  <si>
    <t>75/45</t>
    <phoneticPr fontId="5"/>
  </si>
  <si>
    <t>694/1700</t>
    <phoneticPr fontId="5"/>
  </si>
  <si>
    <t>20/35</t>
    <phoneticPr fontId="5"/>
  </si>
  <si>
    <t>感染症の発生・蔓延防止及び治療対策の措置を行うことについて、国民のニーズがあり、国費を投入して行うべき事業である。</t>
    <rPh sb="0" eb="3">
      <t>カンセンショウ</t>
    </rPh>
    <rPh sb="4" eb="6">
      <t>ハッセイ</t>
    </rPh>
    <rPh sb="7" eb="9">
      <t>マンエン</t>
    </rPh>
    <rPh sb="9" eb="11">
      <t>ボウシ</t>
    </rPh>
    <rPh sb="11" eb="12">
      <t>オヨ</t>
    </rPh>
    <rPh sb="13" eb="15">
      <t>チリョウ</t>
    </rPh>
    <rPh sb="15" eb="17">
      <t>タイサク</t>
    </rPh>
    <rPh sb="18" eb="20">
      <t>ソチ</t>
    </rPh>
    <rPh sb="21" eb="22">
      <t>オコナ</t>
    </rPh>
    <rPh sb="30" eb="32">
      <t>コクミン</t>
    </rPh>
    <rPh sb="40" eb="42">
      <t>コクヒ</t>
    </rPh>
    <rPh sb="41" eb="42">
      <t>ゼンコク</t>
    </rPh>
    <rPh sb="43" eb="45">
      <t>トウニュウ</t>
    </rPh>
    <rPh sb="47" eb="48">
      <t>オコナ</t>
    </rPh>
    <rPh sb="51" eb="53">
      <t>ジギョウ</t>
    </rPh>
    <phoneticPr fontId="5"/>
  </si>
  <si>
    <t>感染症の発生の予防・蔓延防止及び治療対策の措置を行うためには、広域的な対応が必要であり、国の関与のもと、的確に実施すべき事業である。</t>
    <rPh sb="0" eb="3">
      <t>カンセンショウ</t>
    </rPh>
    <rPh sb="4" eb="6">
      <t>ハッセイ</t>
    </rPh>
    <rPh sb="7" eb="9">
      <t>ヨボウ</t>
    </rPh>
    <rPh sb="10" eb="14">
      <t>マンエンボウシ</t>
    </rPh>
    <rPh sb="14" eb="15">
      <t>オヨ</t>
    </rPh>
    <rPh sb="16" eb="18">
      <t>チリョウ</t>
    </rPh>
    <rPh sb="18" eb="20">
      <t>タイサク</t>
    </rPh>
    <rPh sb="21" eb="23">
      <t>ソチ</t>
    </rPh>
    <rPh sb="24" eb="25">
      <t>オコナ</t>
    </rPh>
    <rPh sb="31" eb="33">
      <t>コウイキ</t>
    </rPh>
    <rPh sb="33" eb="34">
      <t>テキ</t>
    </rPh>
    <rPh sb="35" eb="37">
      <t>タイオウ</t>
    </rPh>
    <rPh sb="38" eb="40">
      <t>ヒツヨウ</t>
    </rPh>
    <rPh sb="44" eb="45">
      <t>クニ</t>
    </rPh>
    <rPh sb="46" eb="48">
      <t>カンヨ</t>
    </rPh>
    <rPh sb="52" eb="54">
      <t>テキカク</t>
    </rPh>
    <rPh sb="55" eb="57">
      <t>ジッシ</t>
    </rPh>
    <rPh sb="60" eb="62">
      <t>ジギョウ</t>
    </rPh>
    <phoneticPr fontId="5"/>
  </si>
  <si>
    <t>感染症の発生・蔓延防止を図るという政策目標達成に向けて、優先度の高い事業である。</t>
    <rPh sb="0" eb="3">
      <t>カンセンショウ</t>
    </rPh>
    <rPh sb="4" eb="6">
      <t>ハッセイ</t>
    </rPh>
    <rPh sb="7" eb="9">
      <t>マンエン</t>
    </rPh>
    <rPh sb="9" eb="11">
      <t>ボウシ</t>
    </rPh>
    <rPh sb="12" eb="13">
      <t>ハカ</t>
    </rPh>
    <rPh sb="17" eb="19">
      <t>セイサク</t>
    </rPh>
    <rPh sb="19" eb="21">
      <t>モクヒョウ</t>
    </rPh>
    <rPh sb="21" eb="23">
      <t>タッセイ</t>
    </rPh>
    <rPh sb="24" eb="25">
      <t>ム</t>
    </rPh>
    <rPh sb="28" eb="31">
      <t>ユウセンド</t>
    </rPh>
    <rPh sb="32" eb="33">
      <t>タカ</t>
    </rPh>
    <rPh sb="34" eb="36">
      <t>ジギョウコクヒ</t>
    </rPh>
    <phoneticPr fontId="5"/>
  </si>
  <si>
    <t>‐</t>
  </si>
  <si>
    <t>無</t>
  </si>
  <si>
    <t>感染症の発生・蔓延を防止するために必要な体制整備や普及啓発の推進をするために補助するものであり、受益者との負担関係は妥当である。</t>
    <rPh sb="0" eb="3">
      <t>カンセンショウ</t>
    </rPh>
    <rPh sb="4" eb="6">
      <t>ハッセイ</t>
    </rPh>
    <rPh sb="7" eb="9">
      <t>マンエン</t>
    </rPh>
    <rPh sb="10" eb="12">
      <t>ボウシ</t>
    </rPh>
    <rPh sb="17" eb="19">
      <t>ヒツヨウ</t>
    </rPh>
    <rPh sb="20" eb="22">
      <t>タイセイ</t>
    </rPh>
    <rPh sb="22" eb="24">
      <t>セイビ</t>
    </rPh>
    <rPh sb="25" eb="27">
      <t>フキュウ</t>
    </rPh>
    <rPh sb="27" eb="29">
      <t>ケイハツ</t>
    </rPh>
    <rPh sb="30" eb="32">
      <t>スイシン</t>
    </rPh>
    <rPh sb="38" eb="40">
      <t>ホジョ</t>
    </rPh>
    <rPh sb="48" eb="51">
      <t>ジュエキシャ</t>
    </rPh>
    <rPh sb="53" eb="55">
      <t>フタン</t>
    </rPh>
    <rPh sb="55" eb="57">
      <t>カンケイ</t>
    </rPh>
    <rPh sb="58" eb="60">
      <t>ダトウ</t>
    </rPh>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</si>
  <si>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</si>
  <si>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感染症の発生・蔓延の防止及び治療対策の措置を実施するために真に必要な費目のみを補助対象経費としている。</t>
    <rPh sb="0" eb="3">
      <t>カンセンショウ</t>
    </rPh>
    <rPh sb="4" eb="6">
      <t>ハッセイ</t>
    </rPh>
    <rPh sb="7" eb="9">
      <t>マンエン</t>
    </rPh>
    <rPh sb="10" eb="12">
      <t>ボウシ</t>
    </rPh>
    <rPh sb="12" eb="13">
      <t>オヨ</t>
    </rPh>
    <rPh sb="14" eb="18">
      <t>チリョウタイサク</t>
    </rPh>
    <rPh sb="19" eb="21">
      <t>ソチ</t>
    </rPh>
    <rPh sb="22" eb="24">
      <t>ジッシ</t>
    </rPh>
    <rPh sb="29" eb="30">
      <t>シン</t>
    </rPh>
    <rPh sb="31" eb="33">
      <t>ヒツヨウ</t>
    </rPh>
    <rPh sb="34" eb="36">
      <t>ヒモク</t>
    </rPh>
    <rPh sb="39" eb="41">
      <t>ホジョ</t>
    </rPh>
    <rPh sb="41" eb="43">
      <t>タイショウ</t>
    </rPh>
    <rPh sb="43" eb="45">
      <t>ケイヒ</t>
    </rPh>
    <phoneticPr fontId="5"/>
  </si>
  <si>
    <t>感染症の発生・蔓延を防止するための体制整備や普及啓発に十分に活用されている。</t>
    <rPh sb="0" eb="3">
      <t>カンセンショウ</t>
    </rPh>
    <rPh sb="4" eb="6">
      <t>ハッセイ</t>
    </rPh>
    <rPh sb="7" eb="9">
      <t>マンエン</t>
    </rPh>
    <rPh sb="10" eb="12">
      <t>ボウシ</t>
    </rPh>
    <rPh sb="17" eb="19">
      <t>タイセイ</t>
    </rPh>
    <rPh sb="19" eb="21">
      <t>セイビ</t>
    </rPh>
    <rPh sb="22" eb="24">
      <t>フキュウ</t>
    </rPh>
    <rPh sb="24" eb="26">
      <t>ケイハツ</t>
    </rPh>
    <rPh sb="27" eb="29">
      <t>ジュウブン</t>
    </rPh>
    <rPh sb="30" eb="32">
      <t>カツヨウ</t>
    </rPh>
    <phoneticPr fontId="5"/>
  </si>
  <si>
    <t>内閣官房では政府対策本部の対処能力向上等のための事業を実施しており、厚生労働省では「新型インフルエンザ対策連携強化事業」として、厚生労働省と都道府県等が医療機器管理面での連携強化を図るための訓練等を行うための事業を実施しており、その役割分担は明確である。</t>
    <rPh sb="0" eb="2">
      <t>ナイカク</t>
    </rPh>
    <rPh sb="2" eb="4">
      <t>カンボウ</t>
    </rPh>
    <rPh sb="6" eb="8">
      <t>セイフ</t>
    </rPh>
    <rPh sb="8" eb="10">
      <t>タイサク</t>
    </rPh>
    <rPh sb="10" eb="12">
      <t>ホンブ</t>
    </rPh>
    <rPh sb="13" eb="15">
      <t>タイショ</t>
    </rPh>
    <rPh sb="15" eb="17">
      <t>ノウリョク</t>
    </rPh>
    <rPh sb="17" eb="19">
      <t>コウジョウ</t>
    </rPh>
    <rPh sb="19" eb="20">
      <t>トウ</t>
    </rPh>
    <rPh sb="24" eb="26">
      <t>ジギョウ</t>
    </rPh>
    <rPh sb="27" eb="29">
      <t>ジッシ</t>
    </rPh>
    <rPh sb="34" eb="36">
      <t>コウセイ</t>
    </rPh>
    <rPh sb="36" eb="39">
      <t>ロウドウショウ</t>
    </rPh>
    <rPh sb="42" eb="44">
      <t>シンガタ</t>
    </rPh>
    <rPh sb="51" eb="53">
      <t>タイサク</t>
    </rPh>
    <rPh sb="53" eb="55">
      <t>レンケイ</t>
    </rPh>
    <rPh sb="55" eb="57">
      <t>キョウカ</t>
    </rPh>
    <rPh sb="57" eb="59">
      <t>ジギョウ</t>
    </rPh>
    <rPh sb="64" eb="66">
      <t>コウセイ</t>
    </rPh>
    <rPh sb="66" eb="69">
      <t>ロウドウショウ</t>
    </rPh>
    <rPh sb="70" eb="74">
      <t>トドウフケン</t>
    </rPh>
    <rPh sb="74" eb="75">
      <t>トウ</t>
    </rPh>
    <rPh sb="76" eb="78">
      <t>イリョウ</t>
    </rPh>
    <rPh sb="78" eb="80">
      <t>キキ</t>
    </rPh>
    <rPh sb="80" eb="83">
      <t>カンリメン</t>
    </rPh>
    <rPh sb="85" eb="87">
      <t>レンケイ</t>
    </rPh>
    <rPh sb="87" eb="89">
      <t>キョウカ</t>
    </rPh>
    <rPh sb="90" eb="91">
      <t>ハカ</t>
    </rPh>
    <rPh sb="95" eb="97">
      <t>クンレン</t>
    </rPh>
    <rPh sb="97" eb="98">
      <t>トウ</t>
    </rPh>
    <rPh sb="99" eb="100">
      <t>オコナ</t>
    </rPh>
    <rPh sb="104" eb="106">
      <t>ジギョウ</t>
    </rPh>
    <rPh sb="107" eb="109">
      <t>ジッシ</t>
    </rPh>
    <rPh sb="116" eb="118">
      <t>ヤクワリ</t>
    </rPh>
    <rPh sb="118" eb="120">
      <t>ブンタン</t>
    </rPh>
    <rPh sb="121" eb="123">
      <t>メイカク</t>
    </rPh>
    <phoneticPr fontId="5"/>
  </si>
  <si>
    <t>成果目標に近い成果実績となっている。</t>
    <rPh sb="0" eb="4">
      <t>セイカモクヒョウ</t>
    </rPh>
    <rPh sb="5" eb="6">
      <t>チカ</t>
    </rPh>
    <rPh sb="7" eb="9">
      <t>セイカ</t>
    </rPh>
    <rPh sb="9" eb="11">
      <t>ジッセキ</t>
    </rPh>
    <phoneticPr fontId="5"/>
  </si>
  <si>
    <t>他の手段に比べて実効性の高い手段となっている。</t>
    <rPh sb="0" eb="1">
      <t>タ</t>
    </rPh>
    <rPh sb="2" eb="4">
      <t>シュダン</t>
    </rPh>
    <rPh sb="5" eb="6">
      <t>クラ</t>
    </rPh>
    <rPh sb="8" eb="11">
      <t>ジッコウセイ</t>
    </rPh>
    <rPh sb="12" eb="13">
      <t>タカ</t>
    </rPh>
    <rPh sb="14" eb="16">
      <t>シュダン</t>
    </rPh>
    <phoneticPr fontId="5"/>
  </si>
  <si>
    <t>△</t>
  </si>
  <si>
    <t>新型コロナウイルス感染症の影響で新規事業の実施が控えられたものの、例年実施している事業では概ね見込みどおりの活動実績となっている。</t>
    <rPh sb="0" eb="2">
      <t>シンガタ</t>
    </rPh>
    <rPh sb="9" eb="12">
      <t>カンセンショウ</t>
    </rPh>
    <rPh sb="13" eb="15">
      <t>エイキョウ</t>
    </rPh>
    <rPh sb="16" eb="18">
      <t>シンキ</t>
    </rPh>
    <rPh sb="18" eb="20">
      <t>ジギョウ</t>
    </rPh>
    <rPh sb="21" eb="23">
      <t>ジッシ</t>
    </rPh>
    <rPh sb="24" eb="25">
      <t>ヒカ</t>
    </rPh>
    <rPh sb="33" eb="35">
      <t>レイネン</t>
    </rPh>
    <rPh sb="35" eb="37">
      <t>ジッシ</t>
    </rPh>
    <rPh sb="41" eb="43">
      <t>ジギョウ</t>
    </rPh>
    <rPh sb="45" eb="46">
      <t>オオム</t>
    </rPh>
    <rPh sb="47" eb="49">
      <t>ミコ</t>
    </rPh>
    <rPh sb="54" eb="56">
      <t>カツドウ</t>
    </rPh>
    <rPh sb="56" eb="58">
      <t>ジッセキ</t>
    </rPh>
    <phoneticPr fontId="5"/>
  </si>
  <si>
    <t>感染症の発生を予防し、その蔓延を防止するために必要な体制整備や正しい知識の普及等の推進を行う事業であり、過去数年間にわたり、高い執行率を維持できているが、一部成果目標が達成できていないため、引き続き推進する必要がある。</t>
    <rPh sb="0" eb="3">
      <t>カンセンショウ</t>
    </rPh>
    <rPh sb="4" eb="6">
      <t>ハッセイ</t>
    </rPh>
    <rPh sb="7" eb="9">
      <t>ヨボウ</t>
    </rPh>
    <rPh sb="13" eb="15">
      <t>マンエン</t>
    </rPh>
    <rPh sb="16" eb="18">
      <t>ボウシ</t>
    </rPh>
    <rPh sb="23" eb="25">
      <t>ヒツヨウ</t>
    </rPh>
    <rPh sb="26" eb="28">
      <t>タイセイ</t>
    </rPh>
    <rPh sb="28" eb="30">
      <t>セイビ</t>
    </rPh>
    <rPh sb="31" eb="32">
      <t>タダ</t>
    </rPh>
    <rPh sb="34" eb="36">
      <t>チシキ</t>
    </rPh>
    <rPh sb="37" eb="40">
      <t>フキュウトウ</t>
    </rPh>
    <rPh sb="41" eb="43">
      <t>スイシン</t>
    </rPh>
    <rPh sb="44" eb="45">
      <t>オコナ</t>
    </rPh>
    <rPh sb="46" eb="48">
      <t>ジギョウ</t>
    </rPh>
    <rPh sb="52" eb="54">
      <t>カコ</t>
    </rPh>
    <rPh sb="54" eb="57">
      <t>スウネンカン</t>
    </rPh>
    <rPh sb="62" eb="63">
      <t>タカ</t>
    </rPh>
    <rPh sb="64" eb="67">
      <t>シッコウリツ</t>
    </rPh>
    <rPh sb="68" eb="70">
      <t>イジ</t>
    </rPh>
    <rPh sb="77" eb="79">
      <t>イチブ</t>
    </rPh>
    <rPh sb="79" eb="81">
      <t>セイカ</t>
    </rPh>
    <rPh sb="81" eb="83">
      <t>モクヒョウ</t>
    </rPh>
    <rPh sb="84" eb="86">
      <t>タッセイ</t>
    </rPh>
    <rPh sb="95" eb="96">
      <t>ヒ</t>
    </rPh>
    <rPh sb="97" eb="98">
      <t>ツヅ</t>
    </rPh>
    <rPh sb="99" eb="101">
      <t>スイシン</t>
    </rPh>
    <rPh sb="103" eb="105">
      <t>ヒツヨウ</t>
    </rPh>
    <phoneticPr fontId="5"/>
  </si>
  <si>
    <t>成果実績は結核対策事業において上昇しているが、動物由来感染症及び特定感染症に関する普及啓発並びに新型インフルエンザ対策協議会の設置においては、横ばいとなっているため、普及啓発の必要性を訴えるとともに、新型インフルエンザ対策体制の整備に向けた協議会設置を呼びかけていくよう努め、事業を推進する。</t>
    <rPh sb="0" eb="2">
      <t>セイカ</t>
    </rPh>
    <rPh sb="2" eb="4">
      <t>ジッセキ</t>
    </rPh>
    <rPh sb="5" eb="7">
      <t>ケッカク</t>
    </rPh>
    <rPh sb="7" eb="9">
      <t>タイサク</t>
    </rPh>
    <rPh sb="9" eb="11">
      <t>ジギョウ</t>
    </rPh>
    <rPh sb="15" eb="17">
      <t>ジョウショウ</t>
    </rPh>
    <rPh sb="23" eb="25">
      <t>ドウブツ</t>
    </rPh>
    <rPh sb="25" eb="27">
      <t>ユライ</t>
    </rPh>
    <rPh sb="27" eb="30">
      <t>カンセンショウ</t>
    </rPh>
    <rPh sb="30" eb="31">
      <t>オヨ</t>
    </rPh>
    <rPh sb="32" eb="34">
      <t>トクテイ</t>
    </rPh>
    <rPh sb="34" eb="37">
      <t>カンセンショウ</t>
    </rPh>
    <rPh sb="38" eb="39">
      <t>カン</t>
    </rPh>
    <rPh sb="41" eb="43">
      <t>フキュウ</t>
    </rPh>
    <rPh sb="43" eb="45">
      <t>ケイハツ</t>
    </rPh>
    <rPh sb="45" eb="46">
      <t>ナラ</t>
    </rPh>
    <rPh sb="48" eb="50">
      <t>シンガタ</t>
    </rPh>
    <rPh sb="57" eb="59">
      <t>タイサク</t>
    </rPh>
    <rPh sb="59" eb="62">
      <t>キョウギカイ</t>
    </rPh>
    <rPh sb="63" eb="65">
      <t>セッチ</t>
    </rPh>
    <rPh sb="71" eb="72">
      <t>ヨコ</t>
    </rPh>
    <rPh sb="83" eb="85">
      <t>フキュウ</t>
    </rPh>
    <rPh sb="85" eb="87">
      <t>ケイハツ</t>
    </rPh>
    <rPh sb="88" eb="91">
      <t>ヒツヨウセイ</t>
    </rPh>
    <rPh sb="92" eb="93">
      <t>ウッタ</t>
    </rPh>
    <rPh sb="100" eb="102">
      <t>シンガタ</t>
    </rPh>
    <rPh sb="109" eb="111">
      <t>タイサク</t>
    </rPh>
    <rPh sb="111" eb="113">
      <t>タイセイ</t>
    </rPh>
    <rPh sb="114" eb="116">
      <t>セイビ</t>
    </rPh>
    <rPh sb="117" eb="118">
      <t>ム</t>
    </rPh>
    <rPh sb="120" eb="123">
      <t>キョウギカイ</t>
    </rPh>
    <rPh sb="123" eb="125">
      <t>セッチ</t>
    </rPh>
    <rPh sb="126" eb="127">
      <t>ヨ</t>
    </rPh>
    <rPh sb="135" eb="136">
      <t>ツト</t>
    </rPh>
    <rPh sb="138" eb="140">
      <t>ジギョウ</t>
    </rPh>
    <rPh sb="141" eb="143">
      <t>スイシン</t>
    </rPh>
    <phoneticPr fontId="5"/>
  </si>
  <si>
    <t>単位当たりコスト＝Ｘ／Ｙ
Ｘ：地域薬剤耐性対策推進モデル事業費執行額
Ｙ：事業実施自治体数　　　　　　　　　　　　</t>
    <rPh sb="15" eb="17">
      <t>チイキ</t>
    </rPh>
    <rPh sb="17" eb="19">
      <t>ヤクザイ</t>
    </rPh>
    <rPh sb="19" eb="21">
      <t>タイセイ</t>
    </rPh>
    <rPh sb="21" eb="25">
      <t>タイサクスイシン</t>
    </rPh>
    <rPh sb="28" eb="30">
      <t>ジギョウ</t>
    </rPh>
    <phoneticPr fontId="5"/>
  </si>
  <si>
    <t>事業実施自治体数（地域薬剤耐性対策推進モデル事業）
※都道府県を対象に令和2年度から実施</t>
    <rPh sb="27" eb="31">
      <t>トドウフケン</t>
    </rPh>
    <rPh sb="32" eb="34">
      <t>タイショウ</t>
    </rPh>
    <rPh sb="35" eb="37">
      <t>レイワ</t>
    </rPh>
    <rPh sb="38" eb="40">
      <t>ネンド</t>
    </rPh>
    <rPh sb="42" eb="44">
      <t>ジッシ</t>
    </rPh>
    <phoneticPr fontId="5"/>
  </si>
  <si>
    <t>C.東京都</t>
    <rPh sb="2" eb="5">
      <t>トウキョウト</t>
    </rPh>
    <phoneticPr fontId="5"/>
  </si>
  <si>
    <t>東京都</t>
    <rPh sb="0" eb="3">
      <t>トウキョウト</t>
    </rPh>
    <phoneticPr fontId="5"/>
  </si>
  <si>
    <t>京都府</t>
    <rPh sb="0" eb="3">
      <t>キョウトフ</t>
    </rPh>
    <phoneticPr fontId="5"/>
  </si>
  <si>
    <t>山口県</t>
    <rPh sb="0" eb="3">
      <t>ヤマグチケン</t>
    </rPh>
    <phoneticPr fontId="5"/>
  </si>
  <si>
    <t>佐賀県</t>
    <rPh sb="0" eb="3">
      <t>サガケン</t>
    </rPh>
    <phoneticPr fontId="5"/>
  </si>
  <si>
    <t>岡山県</t>
    <rPh sb="0" eb="3">
      <t>オカヤマケン</t>
    </rPh>
    <phoneticPr fontId="5"/>
  </si>
  <si>
    <t>群馬県</t>
    <rPh sb="0" eb="3">
      <t>グンマケン</t>
    </rPh>
    <phoneticPr fontId="5"/>
  </si>
  <si>
    <t>福岡県</t>
    <rPh sb="0" eb="3">
      <t>フクオカケン</t>
    </rPh>
    <phoneticPr fontId="5"/>
  </si>
  <si>
    <t>熊本県</t>
    <rPh sb="0" eb="3">
      <t>クマモトケン</t>
    </rPh>
    <phoneticPr fontId="5"/>
  </si>
  <si>
    <t>千葉県</t>
    <rPh sb="0" eb="3">
      <t>チバケン</t>
    </rPh>
    <phoneticPr fontId="5"/>
  </si>
  <si>
    <t>長崎県</t>
    <rPh sb="0" eb="3">
      <t>ナガサキケン</t>
    </rPh>
    <phoneticPr fontId="5"/>
  </si>
  <si>
    <t>補助金等交付</t>
  </si>
  <si>
    <t>B.大阪市</t>
    <rPh sb="2" eb="5">
      <t>オオサカシ</t>
    </rPh>
    <phoneticPr fontId="5"/>
  </si>
  <si>
    <t>大阪市</t>
    <rPh sb="0" eb="3">
      <t>オオサカシ</t>
    </rPh>
    <phoneticPr fontId="5"/>
  </si>
  <si>
    <t>名古屋市</t>
    <rPh sb="0" eb="4">
      <t>ナゴヤシ</t>
    </rPh>
    <phoneticPr fontId="5"/>
  </si>
  <si>
    <t>埼玉県</t>
    <rPh sb="0" eb="3">
      <t>サイタマケン</t>
    </rPh>
    <phoneticPr fontId="5"/>
  </si>
  <si>
    <t>神戸市</t>
    <rPh sb="0" eb="3">
      <t>コウベシ</t>
    </rPh>
    <phoneticPr fontId="5"/>
  </si>
  <si>
    <t>西宮市</t>
    <rPh sb="0" eb="3">
      <t>ニシノミヤシ</t>
    </rPh>
    <phoneticPr fontId="5"/>
  </si>
  <si>
    <t>大阪府</t>
    <rPh sb="0" eb="3">
      <t>オオサカフ</t>
    </rPh>
    <phoneticPr fontId="5"/>
  </si>
  <si>
    <t>台東区</t>
    <rPh sb="0" eb="3">
      <t>タイトウク</t>
    </rPh>
    <phoneticPr fontId="5"/>
  </si>
  <si>
    <t>新宿区</t>
    <rPh sb="0" eb="3">
      <t>シンジュクク</t>
    </rPh>
    <phoneticPr fontId="5"/>
  </si>
  <si>
    <t>A.東京都</t>
    <rPh sb="2" eb="5">
      <t>トウキョウト</t>
    </rPh>
    <phoneticPr fontId="5"/>
  </si>
  <si>
    <t>世田谷区</t>
    <rPh sb="0" eb="4">
      <t>セタガヤク</t>
    </rPh>
    <phoneticPr fontId="5"/>
  </si>
  <si>
    <t>北九州市</t>
    <rPh sb="0" eb="4">
      <t>キタキュウシュウシ</t>
    </rPh>
    <phoneticPr fontId="5"/>
  </si>
  <si>
    <t>徳島県</t>
    <rPh sb="0" eb="3">
      <t>トクシマケン</t>
    </rPh>
    <phoneticPr fontId="5"/>
  </si>
  <si>
    <t>富山県</t>
    <rPh sb="0" eb="3">
      <t>トヤマケン</t>
    </rPh>
    <phoneticPr fontId="5"/>
  </si>
  <si>
    <t>尼崎市</t>
    <rPh sb="0" eb="3">
      <t>アマガサキシ</t>
    </rPh>
    <phoneticPr fontId="5"/>
  </si>
  <si>
    <t>横浜市</t>
    <rPh sb="0" eb="3">
      <t>ヨコハマシ</t>
    </rPh>
    <phoneticPr fontId="5"/>
  </si>
  <si>
    <t>D.高知県</t>
    <rPh sb="2" eb="5">
      <t>コウチケン</t>
    </rPh>
    <phoneticPr fontId="5"/>
  </si>
  <si>
    <t>高知県</t>
    <rPh sb="0" eb="3">
      <t>コウチケン</t>
    </rPh>
    <phoneticPr fontId="5"/>
  </si>
  <si>
    <t>報償費</t>
    <rPh sb="0" eb="3">
      <t>ホウショウヒ</t>
    </rPh>
    <phoneticPr fontId="5"/>
  </si>
  <si>
    <t>外部委員及び講師謝礼等</t>
    <rPh sb="0" eb="2">
      <t>ガイブ</t>
    </rPh>
    <rPh sb="2" eb="4">
      <t>イイン</t>
    </rPh>
    <rPh sb="4" eb="5">
      <t>オヨ</t>
    </rPh>
    <rPh sb="6" eb="8">
      <t>コウシ</t>
    </rPh>
    <rPh sb="8" eb="10">
      <t>シャレイ</t>
    </rPh>
    <rPh sb="10" eb="11">
      <t>トウ</t>
    </rPh>
    <phoneticPr fontId="5"/>
  </si>
  <si>
    <t>需用費</t>
    <rPh sb="0" eb="3">
      <t>ジュヨウヒ</t>
    </rPh>
    <phoneticPr fontId="5"/>
  </si>
  <si>
    <t>役務費</t>
    <rPh sb="0" eb="2">
      <t>エキム</t>
    </rPh>
    <rPh sb="2" eb="3">
      <t>ヒ</t>
    </rPh>
    <phoneticPr fontId="5"/>
  </si>
  <si>
    <t>委託費</t>
    <rPh sb="0" eb="3">
      <t>イタクヒ</t>
    </rPh>
    <phoneticPr fontId="5"/>
  </si>
  <si>
    <t>研修会開催、ポスター等印刷に係る消耗品</t>
    <rPh sb="0" eb="3">
      <t>ケンシュウカイ</t>
    </rPh>
    <rPh sb="3" eb="5">
      <t>カイサイ</t>
    </rPh>
    <rPh sb="10" eb="11">
      <t>トウ</t>
    </rPh>
    <rPh sb="11" eb="13">
      <t>インサツ</t>
    </rPh>
    <rPh sb="14" eb="15">
      <t>カカ</t>
    </rPh>
    <rPh sb="16" eb="19">
      <t>ショウモウヒン</t>
    </rPh>
    <phoneticPr fontId="5"/>
  </si>
  <si>
    <t>動物病院モニタリング事業委託、リーフレット等原画作製委託</t>
    <rPh sb="0" eb="2">
      <t>ドウブツ</t>
    </rPh>
    <rPh sb="2" eb="4">
      <t>ビョウイン</t>
    </rPh>
    <rPh sb="10" eb="12">
      <t>ジギョウ</t>
    </rPh>
    <rPh sb="12" eb="14">
      <t>イタク</t>
    </rPh>
    <rPh sb="21" eb="22">
      <t>トウ</t>
    </rPh>
    <rPh sb="22" eb="24">
      <t>ゲンガ</t>
    </rPh>
    <rPh sb="24" eb="26">
      <t>サクセイ</t>
    </rPh>
    <rPh sb="26" eb="28">
      <t>イタク</t>
    </rPh>
    <phoneticPr fontId="5"/>
  </si>
  <si>
    <t>検討会等の開催案内・資料、ポスター・リーフレット等送付</t>
    <rPh sb="0" eb="3">
      <t>ケントウカイ</t>
    </rPh>
    <rPh sb="3" eb="4">
      <t>トウ</t>
    </rPh>
    <rPh sb="5" eb="7">
      <t>カイサイ</t>
    </rPh>
    <rPh sb="7" eb="9">
      <t>アンナイ</t>
    </rPh>
    <rPh sb="10" eb="12">
      <t>シリョウ</t>
    </rPh>
    <rPh sb="24" eb="25">
      <t>トウ</t>
    </rPh>
    <rPh sb="25" eb="27">
      <t>ソウフ</t>
    </rPh>
    <phoneticPr fontId="5"/>
  </si>
  <si>
    <t>動物由来感染症の予防体制整備、特定感染症及び結核に関する普及啓発</t>
    <rPh sb="0" eb="7">
      <t>ドウブツユライカンセンショウ</t>
    </rPh>
    <rPh sb="8" eb="14">
      <t>ヨボウタイセイセイビ</t>
    </rPh>
    <rPh sb="15" eb="17">
      <t>トクテイ</t>
    </rPh>
    <rPh sb="17" eb="20">
      <t>カンセンショウ</t>
    </rPh>
    <rPh sb="20" eb="21">
      <t>オヨ</t>
    </rPh>
    <rPh sb="22" eb="24">
      <t>ケッカク</t>
    </rPh>
    <rPh sb="25" eb="26">
      <t>カン</t>
    </rPh>
    <rPh sb="28" eb="30">
      <t>フキュウ</t>
    </rPh>
    <rPh sb="30" eb="32">
      <t>ケイハツ</t>
    </rPh>
    <phoneticPr fontId="5"/>
  </si>
  <si>
    <t>新型インフルエンザ対策協議会の開催、訓練及び研修会の開催</t>
    <rPh sb="0" eb="2">
      <t>シンガタ</t>
    </rPh>
    <rPh sb="9" eb="11">
      <t>タイサク</t>
    </rPh>
    <rPh sb="11" eb="14">
      <t>キョウギカイ</t>
    </rPh>
    <rPh sb="15" eb="17">
      <t>カイサイ</t>
    </rPh>
    <rPh sb="18" eb="20">
      <t>クンレン</t>
    </rPh>
    <rPh sb="20" eb="21">
      <t>オヨ</t>
    </rPh>
    <rPh sb="22" eb="25">
      <t>ケンシュウカイ</t>
    </rPh>
    <rPh sb="26" eb="28">
      <t>カイサイ</t>
    </rPh>
    <phoneticPr fontId="5"/>
  </si>
  <si>
    <t>地域協議会、研修会、訓練の運営委託</t>
    <rPh sb="0" eb="2">
      <t>チイキ</t>
    </rPh>
    <rPh sb="2" eb="5">
      <t>キョウギカイ</t>
    </rPh>
    <rPh sb="6" eb="9">
      <t>ケンシュウカイ</t>
    </rPh>
    <rPh sb="10" eb="12">
      <t>クンレン</t>
    </rPh>
    <rPh sb="13" eb="15">
      <t>ウンエイ</t>
    </rPh>
    <rPh sb="15" eb="17">
      <t>イタク</t>
    </rPh>
    <phoneticPr fontId="5"/>
  </si>
  <si>
    <t>消耗品費</t>
    <rPh sb="0" eb="3">
      <t>ショウモウヒン</t>
    </rPh>
    <rPh sb="3" eb="4">
      <t>ヒ</t>
    </rPh>
    <phoneticPr fontId="5"/>
  </si>
  <si>
    <t>訓練資機材購入</t>
    <rPh sb="0" eb="2">
      <t>クンレン</t>
    </rPh>
    <rPh sb="2" eb="5">
      <t>シキザイ</t>
    </rPh>
    <rPh sb="5" eb="7">
      <t>コウニュウ</t>
    </rPh>
    <phoneticPr fontId="5"/>
  </si>
  <si>
    <t>会議費</t>
    <rPh sb="0" eb="3">
      <t>カイギヒ</t>
    </rPh>
    <phoneticPr fontId="5"/>
  </si>
  <si>
    <t>会議資料・報告書作成</t>
    <rPh sb="0" eb="2">
      <t>カイギ</t>
    </rPh>
    <rPh sb="2" eb="4">
      <t>シリョウ</t>
    </rPh>
    <rPh sb="5" eb="8">
      <t>ホウコクショ</t>
    </rPh>
    <rPh sb="8" eb="10">
      <t>サクセイ</t>
    </rPh>
    <phoneticPr fontId="5"/>
  </si>
  <si>
    <t>委員及び講師謝礼</t>
    <rPh sb="0" eb="2">
      <t>イイン</t>
    </rPh>
    <rPh sb="2" eb="3">
      <t>オヨ</t>
    </rPh>
    <rPh sb="4" eb="6">
      <t>コウシ</t>
    </rPh>
    <rPh sb="6" eb="8">
      <t>シャレイ</t>
    </rPh>
    <phoneticPr fontId="5"/>
  </si>
  <si>
    <t>役務費</t>
    <rPh sb="0" eb="3">
      <t>エキムヒ</t>
    </rPh>
    <phoneticPr fontId="5"/>
  </si>
  <si>
    <t>協議会・訓練・研修会に係る通信費</t>
    <rPh sb="0" eb="3">
      <t>キョウギカイ</t>
    </rPh>
    <rPh sb="4" eb="6">
      <t>クンレン</t>
    </rPh>
    <rPh sb="7" eb="10">
      <t>ケンシュウカイ</t>
    </rPh>
    <rPh sb="11" eb="12">
      <t>カカ</t>
    </rPh>
    <rPh sb="13" eb="16">
      <t>ツウシンヒ</t>
    </rPh>
    <phoneticPr fontId="5"/>
  </si>
  <si>
    <t>高知県感染症対策・サーベイランス研究会への業務委託</t>
    <rPh sb="0" eb="2">
      <t>コウチ</t>
    </rPh>
    <rPh sb="2" eb="3">
      <t>ケン</t>
    </rPh>
    <rPh sb="3" eb="6">
      <t>カンセンショウ</t>
    </rPh>
    <rPh sb="6" eb="8">
      <t>タイサク</t>
    </rPh>
    <rPh sb="16" eb="19">
      <t>ケンキュウカイ</t>
    </rPh>
    <rPh sb="21" eb="23">
      <t>ギョウム</t>
    </rPh>
    <rPh sb="23" eb="25">
      <t>イタク</t>
    </rPh>
    <phoneticPr fontId="5"/>
  </si>
  <si>
    <t>梅毒に関する講習会、性感染症に関する普及啓発</t>
    <rPh sb="0" eb="2">
      <t>バイドク</t>
    </rPh>
    <rPh sb="3" eb="4">
      <t>カン</t>
    </rPh>
    <rPh sb="6" eb="9">
      <t>コウシュウカイ</t>
    </rPh>
    <rPh sb="10" eb="11">
      <t>セイ</t>
    </rPh>
    <rPh sb="11" eb="14">
      <t>カンセンショウ</t>
    </rPh>
    <rPh sb="15" eb="16">
      <t>カン</t>
    </rPh>
    <rPh sb="18" eb="20">
      <t>フキュウ</t>
    </rPh>
    <rPh sb="20" eb="22">
      <t>ケイハツ</t>
    </rPh>
    <phoneticPr fontId="5"/>
  </si>
  <si>
    <t>院内感染防止のための実地研修、動物由来感染症の予防体制整備</t>
    <rPh sb="0" eb="2">
      <t>インナイ</t>
    </rPh>
    <rPh sb="2" eb="4">
      <t>カンセン</t>
    </rPh>
    <rPh sb="4" eb="6">
      <t>ボウシ</t>
    </rPh>
    <rPh sb="10" eb="14">
      <t>ジッチケンシュウ</t>
    </rPh>
    <rPh sb="15" eb="22">
      <t>ドウブツユライカンセンショウ</t>
    </rPh>
    <rPh sb="23" eb="29">
      <t>ヨボウタイセイセイビ</t>
    </rPh>
    <phoneticPr fontId="5"/>
  </si>
  <si>
    <t>動物由来感染症に関する研修・普及啓発等体制整備、結核に関する普及啓発</t>
    <rPh sb="0" eb="7">
      <t>ドウブツユライカンセンショウ</t>
    </rPh>
    <rPh sb="8" eb="9">
      <t>カン</t>
    </rPh>
    <rPh sb="11" eb="13">
      <t>ケンシュウ</t>
    </rPh>
    <rPh sb="14" eb="16">
      <t>フキュウ</t>
    </rPh>
    <rPh sb="16" eb="18">
      <t>ケイハツ</t>
    </rPh>
    <rPh sb="18" eb="19">
      <t>トウ</t>
    </rPh>
    <rPh sb="19" eb="21">
      <t>タイセイ</t>
    </rPh>
    <rPh sb="21" eb="23">
      <t>セイビ</t>
    </rPh>
    <rPh sb="24" eb="26">
      <t>ケッカク</t>
    </rPh>
    <rPh sb="27" eb="28">
      <t>カン</t>
    </rPh>
    <rPh sb="30" eb="32">
      <t>フキュウ</t>
    </rPh>
    <rPh sb="32" eb="34">
      <t>ケイハツ</t>
    </rPh>
    <phoneticPr fontId="5"/>
  </si>
  <si>
    <t>動物由来感染症の予防体制整備、性感染症及びインフルエンザに関する普及啓発</t>
    <rPh sb="0" eb="7">
      <t>ドウブツユライカンセンショウ</t>
    </rPh>
    <rPh sb="8" eb="14">
      <t>ヨボウタイセイセイビ</t>
    </rPh>
    <rPh sb="15" eb="16">
      <t>セイ</t>
    </rPh>
    <rPh sb="16" eb="19">
      <t>カンセンショウ</t>
    </rPh>
    <rPh sb="19" eb="20">
      <t>オヨ</t>
    </rPh>
    <rPh sb="29" eb="30">
      <t>カン</t>
    </rPh>
    <rPh sb="32" eb="34">
      <t>フキュウ</t>
    </rPh>
    <rPh sb="34" eb="36">
      <t>ケイハツ</t>
    </rPh>
    <phoneticPr fontId="5"/>
  </si>
  <si>
    <t>DOTS支援事業、研修会、DOTSカンファレンスへの参加</t>
    <rPh sb="4" eb="6">
      <t>シエン</t>
    </rPh>
    <rPh sb="6" eb="8">
      <t>ジギョウ</t>
    </rPh>
    <rPh sb="9" eb="12">
      <t>ケンシュウカイ</t>
    </rPh>
    <rPh sb="26" eb="28">
      <t>サンカ</t>
    </rPh>
    <phoneticPr fontId="5"/>
  </si>
  <si>
    <t>DOTS支援事業、地域医療ネットワーク化推進、精神科病院・介護老人保健施設入所者対策、外国人結核対策等</t>
    <rPh sb="4" eb="6">
      <t>シエン</t>
    </rPh>
    <rPh sb="6" eb="8">
      <t>ジギョウ</t>
    </rPh>
    <rPh sb="9" eb="11">
      <t>チイキ</t>
    </rPh>
    <rPh sb="11" eb="13">
      <t>イリョウ</t>
    </rPh>
    <rPh sb="19" eb="20">
      <t>カ</t>
    </rPh>
    <rPh sb="20" eb="22">
      <t>スイシン</t>
    </rPh>
    <rPh sb="23" eb="26">
      <t>セイシンカ</t>
    </rPh>
    <rPh sb="26" eb="28">
      <t>ビョウイン</t>
    </rPh>
    <rPh sb="29" eb="31">
      <t>カイゴ</t>
    </rPh>
    <rPh sb="31" eb="33">
      <t>ロウジン</t>
    </rPh>
    <rPh sb="33" eb="35">
      <t>ホケン</t>
    </rPh>
    <rPh sb="35" eb="37">
      <t>シセツ</t>
    </rPh>
    <rPh sb="37" eb="40">
      <t>ニュウショシャ</t>
    </rPh>
    <rPh sb="40" eb="42">
      <t>タイサク</t>
    </rPh>
    <rPh sb="43" eb="46">
      <t>ガイコクジン</t>
    </rPh>
    <rPh sb="46" eb="48">
      <t>ケッカク</t>
    </rPh>
    <rPh sb="48" eb="50">
      <t>タイサク</t>
    </rPh>
    <rPh sb="50" eb="51">
      <t>トウ</t>
    </rPh>
    <phoneticPr fontId="5"/>
  </si>
  <si>
    <t>結核患者治療成績評価推進事業、ハイリスク・デンジャー層等における結核健診推進</t>
    <rPh sb="0" eb="2">
      <t>ケッカク</t>
    </rPh>
    <rPh sb="2" eb="4">
      <t>カンジャ</t>
    </rPh>
    <rPh sb="4" eb="6">
      <t>チリョウ</t>
    </rPh>
    <rPh sb="6" eb="10">
      <t>セイセキヒョウカ</t>
    </rPh>
    <rPh sb="10" eb="12">
      <t>スイシン</t>
    </rPh>
    <rPh sb="12" eb="14">
      <t>ジギョウ</t>
    </rPh>
    <rPh sb="26" eb="27">
      <t>ソウ</t>
    </rPh>
    <rPh sb="27" eb="28">
      <t>トウ</t>
    </rPh>
    <rPh sb="32" eb="34">
      <t>ケッカク</t>
    </rPh>
    <rPh sb="34" eb="36">
      <t>ケンシン</t>
    </rPh>
    <rPh sb="36" eb="38">
      <t>スイシン</t>
    </rPh>
    <phoneticPr fontId="5"/>
  </si>
  <si>
    <t>抗菌薬サーベイ欄その実施及び分析、情報発信</t>
    <rPh sb="0" eb="3">
      <t>コウキンヤク</t>
    </rPh>
    <rPh sb="7" eb="8">
      <t>ラン</t>
    </rPh>
    <rPh sb="10" eb="12">
      <t>ジッシ</t>
    </rPh>
    <rPh sb="12" eb="13">
      <t>オヨ</t>
    </rPh>
    <rPh sb="14" eb="16">
      <t>ブンセキ</t>
    </rPh>
    <rPh sb="17" eb="19">
      <t>ジョウホウ</t>
    </rPh>
    <rPh sb="19" eb="21">
      <t>ハッシン</t>
    </rPh>
    <phoneticPr fontId="5"/>
  </si>
  <si>
    <t>新型インフルエンザ対策協議会の開催、訓練・研修会の実施、普及啓発活動等</t>
    <rPh sb="0" eb="2">
      <t>シンガタ</t>
    </rPh>
    <rPh sb="9" eb="11">
      <t>タイサク</t>
    </rPh>
    <rPh sb="11" eb="14">
      <t>キョウギカイ</t>
    </rPh>
    <rPh sb="15" eb="17">
      <t>カイサイ</t>
    </rPh>
    <rPh sb="18" eb="20">
      <t>クンレン</t>
    </rPh>
    <rPh sb="21" eb="24">
      <t>ケンシュウカイ</t>
    </rPh>
    <rPh sb="25" eb="27">
      <t>ジッシ</t>
    </rPh>
    <rPh sb="28" eb="30">
      <t>フキュウ</t>
    </rPh>
    <rPh sb="30" eb="32">
      <t>ケイハツ</t>
    </rPh>
    <rPh sb="32" eb="34">
      <t>カツドウ</t>
    </rPh>
    <rPh sb="34" eb="35">
      <t>トウ</t>
    </rPh>
    <phoneticPr fontId="5"/>
  </si>
  <si>
    <t>新型インフルエンザ対策協議会の開催、訓練及び研修会の実施</t>
    <rPh sb="0" eb="2">
      <t>シンガタ</t>
    </rPh>
    <rPh sb="9" eb="11">
      <t>タイサク</t>
    </rPh>
    <rPh sb="11" eb="14">
      <t>キョウギカイ</t>
    </rPh>
    <rPh sb="15" eb="17">
      <t>カイサイ</t>
    </rPh>
    <rPh sb="18" eb="20">
      <t>クンレン</t>
    </rPh>
    <rPh sb="20" eb="21">
      <t>オヨ</t>
    </rPh>
    <rPh sb="22" eb="25">
      <t>ケンシュウカイ</t>
    </rPh>
    <rPh sb="26" eb="28">
      <t>ジッシ</t>
    </rPh>
    <phoneticPr fontId="5"/>
  </si>
  <si>
    <t>新型インフルエンザ対策協議会の開催、訓練及び研修会の開催特定接種に関する説明会等</t>
    <rPh sb="0" eb="2">
      <t>シンガタ</t>
    </rPh>
    <rPh sb="9" eb="11">
      <t>タイサク</t>
    </rPh>
    <rPh sb="11" eb="14">
      <t>キョウギカイ</t>
    </rPh>
    <rPh sb="15" eb="17">
      <t>カイサイ</t>
    </rPh>
    <rPh sb="18" eb="20">
      <t>クンレン</t>
    </rPh>
    <rPh sb="20" eb="21">
      <t>オヨ</t>
    </rPh>
    <rPh sb="22" eb="25">
      <t>ケンシュウカイ</t>
    </rPh>
    <rPh sb="26" eb="28">
      <t>カイサイ</t>
    </rPh>
    <rPh sb="28" eb="30">
      <t>トクテイ</t>
    </rPh>
    <rPh sb="30" eb="32">
      <t>セッシュ</t>
    </rPh>
    <rPh sb="33" eb="34">
      <t>カン</t>
    </rPh>
    <rPh sb="36" eb="39">
      <t>セツメイカイ</t>
    </rPh>
    <rPh sb="39" eb="40">
      <t>トウ</t>
    </rPh>
    <phoneticPr fontId="5"/>
  </si>
  <si>
    <t>新型インフルエンザに関する保健所等における実動訓練</t>
    <rPh sb="0" eb="2">
      <t>シンガタ</t>
    </rPh>
    <rPh sb="10" eb="11">
      <t>カン</t>
    </rPh>
    <rPh sb="13" eb="16">
      <t>ホケンジョ</t>
    </rPh>
    <rPh sb="16" eb="17">
      <t>トウ</t>
    </rPh>
    <rPh sb="21" eb="23">
      <t>ジツドウ</t>
    </rPh>
    <rPh sb="23" eb="25">
      <t>クンレン</t>
    </rPh>
    <phoneticPr fontId="5"/>
  </si>
  <si>
    <t>新型インフルエンザ対策協議会の開催、訓練及び研修会の開催、特定接種に関する説明会</t>
    <rPh sb="0" eb="2">
      <t>シンガタ</t>
    </rPh>
    <rPh sb="9" eb="11">
      <t>タイサク</t>
    </rPh>
    <rPh sb="11" eb="14">
      <t>キョウギカイ</t>
    </rPh>
    <rPh sb="15" eb="17">
      <t>カイサイ</t>
    </rPh>
    <rPh sb="18" eb="20">
      <t>クンレン</t>
    </rPh>
    <rPh sb="20" eb="21">
      <t>オヨ</t>
    </rPh>
    <rPh sb="22" eb="25">
      <t>ケンシュウカイ</t>
    </rPh>
    <rPh sb="26" eb="28">
      <t>カイサイ</t>
    </rPh>
    <rPh sb="29" eb="31">
      <t>トクテイ</t>
    </rPh>
    <rPh sb="31" eb="33">
      <t>セッシュ</t>
    </rPh>
    <rPh sb="34" eb="35">
      <t>カン</t>
    </rPh>
    <rPh sb="37" eb="40">
      <t>セツメイカイ</t>
    </rPh>
    <phoneticPr fontId="5"/>
  </si>
  <si>
    <t>委託料</t>
    <rPh sb="0" eb="3">
      <t>イタクリョウ</t>
    </rPh>
    <phoneticPr fontId="5"/>
  </si>
  <si>
    <t>DOTS事業、健診等の委託</t>
    <rPh sb="4" eb="6">
      <t>ジギョウ</t>
    </rPh>
    <rPh sb="7" eb="9">
      <t>ケンシン</t>
    </rPh>
    <rPh sb="9" eb="10">
      <t>トウ</t>
    </rPh>
    <rPh sb="11" eb="13">
      <t>イタク</t>
    </rPh>
    <phoneticPr fontId="5"/>
  </si>
  <si>
    <t>報酬</t>
    <rPh sb="0" eb="2">
      <t>ホウシュウ</t>
    </rPh>
    <phoneticPr fontId="5"/>
  </si>
  <si>
    <t>委員・健診技師への報酬</t>
    <rPh sb="0" eb="2">
      <t>イイン</t>
    </rPh>
    <rPh sb="3" eb="5">
      <t>ケンシン</t>
    </rPh>
    <rPh sb="5" eb="7">
      <t>ギシ</t>
    </rPh>
    <rPh sb="9" eb="11">
      <t>ホウシュウ</t>
    </rPh>
    <phoneticPr fontId="5"/>
  </si>
  <si>
    <t>コホート検討に係る医師への報償費、委員への報償費</t>
    <rPh sb="4" eb="6">
      <t>ケントウ</t>
    </rPh>
    <rPh sb="7" eb="8">
      <t>カカ</t>
    </rPh>
    <rPh sb="9" eb="11">
      <t>イシ</t>
    </rPh>
    <rPh sb="13" eb="16">
      <t>ホウショウヒ</t>
    </rPh>
    <rPh sb="17" eb="19">
      <t>イイン</t>
    </rPh>
    <rPh sb="21" eb="24">
      <t>ホウショウヒ</t>
    </rPh>
    <phoneticPr fontId="5"/>
  </si>
  <si>
    <t>服薬手帳等の作成、定期健診消耗品、研修テキスト費等</t>
    <rPh sb="0" eb="2">
      <t>フクヤク</t>
    </rPh>
    <rPh sb="2" eb="4">
      <t>テチョウ</t>
    </rPh>
    <rPh sb="4" eb="5">
      <t>トウ</t>
    </rPh>
    <rPh sb="6" eb="8">
      <t>サクセイ</t>
    </rPh>
    <rPh sb="9" eb="11">
      <t>テイキ</t>
    </rPh>
    <rPh sb="11" eb="13">
      <t>ケンシン</t>
    </rPh>
    <rPh sb="13" eb="16">
      <t>ショウモウヒン</t>
    </rPh>
    <rPh sb="17" eb="19">
      <t>ケンシュウ</t>
    </rPh>
    <rPh sb="23" eb="24">
      <t>ヒ</t>
    </rPh>
    <rPh sb="24" eb="25">
      <t>トウ</t>
    </rPh>
    <phoneticPr fontId="5"/>
  </si>
  <si>
    <t>通訳、検査結果送付、議事録作成等</t>
    <rPh sb="0" eb="2">
      <t>ツウヤク</t>
    </rPh>
    <rPh sb="3" eb="5">
      <t>ケンサ</t>
    </rPh>
    <rPh sb="5" eb="7">
      <t>ケッカ</t>
    </rPh>
    <rPh sb="7" eb="9">
      <t>ソウフ</t>
    </rPh>
    <rPh sb="10" eb="13">
      <t>ギジロク</t>
    </rPh>
    <rPh sb="13" eb="15">
      <t>サクセイ</t>
    </rPh>
    <rPh sb="15" eb="16">
      <t>トウ</t>
    </rPh>
    <phoneticPr fontId="5"/>
  </si>
  <si>
    <t>使用料</t>
    <rPh sb="0" eb="3">
      <t>シヨウリョウ</t>
    </rPh>
    <phoneticPr fontId="5"/>
  </si>
  <si>
    <t>デジタル画像診断ツール、健診用X線撮影機一式</t>
    <rPh sb="4" eb="6">
      <t>ガゾウ</t>
    </rPh>
    <rPh sb="6" eb="8">
      <t>シンダン</t>
    </rPh>
    <rPh sb="12" eb="14">
      <t>ケンシン</t>
    </rPh>
    <rPh sb="14" eb="15">
      <t>ヨウ</t>
    </rPh>
    <rPh sb="15" eb="17">
      <t>エックスセン</t>
    </rPh>
    <rPh sb="17" eb="20">
      <t>サツエイキ</t>
    </rPh>
    <rPh sb="20" eb="22">
      <t>イッシキ</t>
    </rPh>
    <phoneticPr fontId="5"/>
  </si>
  <si>
    <t>旅費</t>
    <rPh sb="0" eb="2">
      <t>リョヒ</t>
    </rPh>
    <phoneticPr fontId="5"/>
  </si>
  <si>
    <t>委員・健診技師等交通費</t>
    <rPh sb="0" eb="2">
      <t>イイン</t>
    </rPh>
    <rPh sb="3" eb="5">
      <t>ケンシン</t>
    </rPh>
    <rPh sb="5" eb="7">
      <t>ギシ</t>
    </rPh>
    <rPh sb="7" eb="8">
      <t>トウ</t>
    </rPh>
    <rPh sb="8" eb="11">
      <t>コウツウヒ</t>
    </rPh>
    <phoneticPr fontId="5"/>
  </si>
  <si>
    <t>性感染症及びインフルエンザに関するポスター・リーフレットの作成、配布</t>
    <rPh sb="0" eb="1">
      <t>セイ</t>
    </rPh>
    <rPh sb="1" eb="4">
      <t>カンセンショウ</t>
    </rPh>
    <rPh sb="4" eb="5">
      <t>オヨ</t>
    </rPh>
    <rPh sb="14" eb="15">
      <t>カン</t>
    </rPh>
    <rPh sb="29" eb="31">
      <t>サクセイ</t>
    </rPh>
    <rPh sb="32" eb="34">
      <t>ハイフ</t>
    </rPh>
    <phoneticPr fontId="5"/>
  </si>
  <si>
    <t>動物由来感染症に関する研修会、特定感染症及び結核に関する普及啓発</t>
    <rPh sb="0" eb="2">
      <t>ドウブツ</t>
    </rPh>
    <rPh sb="2" eb="4">
      <t>ユライ</t>
    </rPh>
    <rPh sb="4" eb="7">
      <t>カンセンショウ</t>
    </rPh>
    <rPh sb="8" eb="9">
      <t>カン</t>
    </rPh>
    <rPh sb="11" eb="14">
      <t>ケンシュウカイ</t>
    </rPh>
    <rPh sb="15" eb="17">
      <t>トクテイ</t>
    </rPh>
    <rPh sb="17" eb="20">
      <t>カンセンショウ</t>
    </rPh>
    <rPh sb="20" eb="21">
      <t>オヨ</t>
    </rPh>
    <rPh sb="22" eb="24">
      <t>ケッカク</t>
    </rPh>
    <rPh sb="25" eb="26">
      <t>カン</t>
    </rPh>
    <rPh sb="28" eb="30">
      <t>フキュウ</t>
    </rPh>
    <rPh sb="30" eb="32">
      <t>ケイハツ</t>
    </rPh>
    <phoneticPr fontId="5"/>
  </si>
  <si>
    <t>性感染症・インフルエンザ・結核に関する普及啓発</t>
    <rPh sb="0" eb="1">
      <t>セイ</t>
    </rPh>
    <rPh sb="1" eb="4">
      <t>カンセンショウ</t>
    </rPh>
    <rPh sb="13" eb="15">
      <t>ケッカク</t>
    </rPh>
    <rPh sb="16" eb="17">
      <t>カン</t>
    </rPh>
    <rPh sb="19" eb="21">
      <t>フキュウ</t>
    </rPh>
    <rPh sb="21" eb="23">
      <t>ケイハツ</t>
    </rPh>
    <phoneticPr fontId="5"/>
  </si>
  <si>
    <t>院内感染防止のための実地研修、動物由来感染症の予防体制整備、特定感染症及び結核に関する普及啓発</t>
    <rPh sb="0" eb="2">
      <t>インナイ</t>
    </rPh>
    <rPh sb="2" eb="4">
      <t>カンセン</t>
    </rPh>
    <rPh sb="4" eb="6">
      <t>ボウシ</t>
    </rPh>
    <rPh sb="10" eb="14">
      <t>ジッチケンシュウ</t>
    </rPh>
    <rPh sb="15" eb="22">
      <t>ドウブツユライカンセンショウ</t>
    </rPh>
    <rPh sb="23" eb="29">
      <t>ヨボウタイセイセイビ</t>
    </rPh>
    <rPh sb="30" eb="32">
      <t>トクテイ</t>
    </rPh>
    <rPh sb="32" eb="35">
      <t>カンセンショウ</t>
    </rPh>
    <rPh sb="35" eb="36">
      <t>オヨ</t>
    </rPh>
    <rPh sb="37" eb="39">
      <t>ケッカク</t>
    </rPh>
    <rPh sb="40" eb="41">
      <t>カン</t>
    </rPh>
    <rPh sb="43" eb="45">
      <t>フキュウ</t>
    </rPh>
    <rPh sb="45" eb="47">
      <t>ケイハツ</t>
    </rPh>
    <phoneticPr fontId="5"/>
  </si>
  <si>
    <t>DOTS事業、ハイリスク定期健診事業、結核予防事業等</t>
    <rPh sb="4" eb="6">
      <t>ジギョウ</t>
    </rPh>
    <rPh sb="12" eb="14">
      <t>テイキ</t>
    </rPh>
    <rPh sb="14" eb="16">
      <t>ケンシン</t>
    </rPh>
    <rPh sb="16" eb="18">
      <t>ジギョウ</t>
    </rPh>
    <rPh sb="19" eb="21">
      <t>ケッカク</t>
    </rPh>
    <rPh sb="21" eb="23">
      <t>ヨボウ</t>
    </rPh>
    <rPh sb="23" eb="25">
      <t>ジギョウ</t>
    </rPh>
    <rPh sb="25" eb="26">
      <t>トウ</t>
    </rPh>
    <phoneticPr fontId="5"/>
  </si>
  <si>
    <t>DOTS事業、ハイリスク層結核健康診断の実施、蔓延防止対策</t>
    <rPh sb="4" eb="6">
      <t>ジギョウ</t>
    </rPh>
    <rPh sb="12" eb="13">
      <t>ソウ</t>
    </rPh>
    <rPh sb="13" eb="15">
      <t>ケッカク</t>
    </rPh>
    <rPh sb="15" eb="17">
      <t>ケンコウ</t>
    </rPh>
    <rPh sb="17" eb="19">
      <t>シンダン</t>
    </rPh>
    <rPh sb="20" eb="22">
      <t>ジッシ</t>
    </rPh>
    <rPh sb="23" eb="25">
      <t>マンエン</t>
    </rPh>
    <rPh sb="25" eb="27">
      <t>ボウシ</t>
    </rPh>
    <rPh sb="27" eb="29">
      <t>タイサク</t>
    </rPh>
    <phoneticPr fontId="5"/>
  </si>
  <si>
    <t>地域連携の推進、結核患者の服薬等総合支援の実施、DOTS事業実施、外国人健診事業等</t>
    <rPh sb="0" eb="2">
      <t>チイキ</t>
    </rPh>
    <rPh sb="2" eb="4">
      <t>レンケイ</t>
    </rPh>
    <rPh sb="5" eb="7">
      <t>スイシン</t>
    </rPh>
    <rPh sb="8" eb="10">
      <t>ケッカク</t>
    </rPh>
    <rPh sb="10" eb="12">
      <t>カンジャ</t>
    </rPh>
    <rPh sb="13" eb="15">
      <t>フクヤク</t>
    </rPh>
    <rPh sb="15" eb="16">
      <t>トウ</t>
    </rPh>
    <rPh sb="16" eb="18">
      <t>ソウゴウ</t>
    </rPh>
    <rPh sb="18" eb="20">
      <t>シエン</t>
    </rPh>
    <rPh sb="21" eb="23">
      <t>ジッシ</t>
    </rPh>
    <rPh sb="28" eb="30">
      <t>ジギョウ</t>
    </rPh>
    <rPh sb="30" eb="32">
      <t>ジッシ</t>
    </rPh>
    <rPh sb="33" eb="36">
      <t>ガイコクジン</t>
    </rPh>
    <rPh sb="36" eb="38">
      <t>ケンシン</t>
    </rPh>
    <rPh sb="38" eb="40">
      <t>ジギョウ</t>
    </rPh>
    <rPh sb="40" eb="41">
      <t>トウ</t>
    </rPh>
    <phoneticPr fontId="5"/>
  </si>
  <si>
    <t>DOTS事業の推進、結核対策従事者派遣事業の実施、普及啓発の実施</t>
    <rPh sb="4" eb="6">
      <t>ジギョウ</t>
    </rPh>
    <rPh sb="7" eb="9">
      <t>スイシン</t>
    </rPh>
    <rPh sb="10" eb="12">
      <t>ケッカク</t>
    </rPh>
    <rPh sb="12" eb="14">
      <t>タイサク</t>
    </rPh>
    <rPh sb="14" eb="17">
      <t>ジュウジシャ</t>
    </rPh>
    <rPh sb="17" eb="19">
      <t>ハケン</t>
    </rPh>
    <rPh sb="19" eb="21">
      <t>ジギョウ</t>
    </rPh>
    <rPh sb="22" eb="24">
      <t>ジッシ</t>
    </rPh>
    <rPh sb="25" eb="27">
      <t>フキュウ</t>
    </rPh>
    <rPh sb="27" eb="29">
      <t>ケイハツ</t>
    </rPh>
    <rPh sb="30" eb="32">
      <t>ジッシ</t>
    </rPh>
    <phoneticPr fontId="5"/>
  </si>
  <si>
    <t>DOTS事業の実施、所在不定者への健診実施・普及啓発等</t>
    <rPh sb="4" eb="6">
      <t>ジギョウ</t>
    </rPh>
    <rPh sb="7" eb="9">
      <t>ジッシ</t>
    </rPh>
    <rPh sb="10" eb="12">
      <t>ショザイ</t>
    </rPh>
    <rPh sb="12" eb="14">
      <t>フテイ</t>
    </rPh>
    <rPh sb="14" eb="15">
      <t>シャ</t>
    </rPh>
    <rPh sb="17" eb="19">
      <t>ケンシン</t>
    </rPh>
    <rPh sb="19" eb="21">
      <t>ジッシ</t>
    </rPh>
    <rPh sb="22" eb="24">
      <t>フキュウ</t>
    </rPh>
    <rPh sb="24" eb="26">
      <t>ケイハツ</t>
    </rPh>
    <rPh sb="26" eb="27">
      <t>トウ</t>
    </rPh>
    <phoneticPr fontId="5"/>
  </si>
  <si>
    <t>DOTS事業の実施、高齢者等に対する結核予防事業の実施等</t>
    <rPh sb="4" eb="6">
      <t>ジギョウ</t>
    </rPh>
    <rPh sb="7" eb="9">
      <t>ジッシ</t>
    </rPh>
    <rPh sb="10" eb="13">
      <t>コウレイシャ</t>
    </rPh>
    <rPh sb="13" eb="14">
      <t>トウ</t>
    </rPh>
    <rPh sb="15" eb="16">
      <t>タイ</t>
    </rPh>
    <rPh sb="18" eb="20">
      <t>ケッカク</t>
    </rPh>
    <rPh sb="20" eb="22">
      <t>ヨボウ</t>
    </rPh>
    <rPh sb="22" eb="24">
      <t>ジギョウ</t>
    </rPh>
    <rPh sb="25" eb="27">
      <t>ジッシ</t>
    </rPh>
    <rPh sb="27" eb="28">
      <t>トウ</t>
    </rPh>
    <phoneticPr fontId="5"/>
  </si>
  <si>
    <t>-</t>
    <phoneticPr fontId="5"/>
  </si>
  <si>
    <t>結核対策として都道府県が行う健康診断、直接服薬確認事業等に要する経費を補助することにより、結核の罹患率減少につながるものである。</t>
    <rPh sb="0" eb="2">
      <t>ケッカク</t>
    </rPh>
    <rPh sb="2" eb="4">
      <t>タイサク</t>
    </rPh>
    <rPh sb="7" eb="11">
      <t>トドウフケン</t>
    </rPh>
    <rPh sb="12" eb="13">
      <t>オコナ</t>
    </rPh>
    <rPh sb="14" eb="16">
      <t>ケンコウ</t>
    </rPh>
    <rPh sb="16" eb="18">
      <t>シンダン</t>
    </rPh>
    <rPh sb="19" eb="21">
      <t>チョクセツ</t>
    </rPh>
    <rPh sb="21" eb="23">
      <t>フクヤク</t>
    </rPh>
    <rPh sb="23" eb="25">
      <t>カクニン</t>
    </rPh>
    <rPh sb="25" eb="27">
      <t>ジギョウ</t>
    </rPh>
    <rPh sb="27" eb="28">
      <t>トウ</t>
    </rPh>
    <rPh sb="29" eb="30">
      <t>ヨウ</t>
    </rPh>
    <rPh sb="32" eb="34">
      <t>ケイヒ</t>
    </rPh>
    <rPh sb="35" eb="37">
      <t>ホジョ</t>
    </rPh>
    <rPh sb="45" eb="47">
      <t>ケッカク</t>
    </rPh>
    <rPh sb="48" eb="51">
      <t>リカンリツ</t>
    </rPh>
    <rPh sb="51" eb="53">
      <t>ゲンショウ</t>
    </rPh>
    <phoneticPr fontId="5"/>
  </si>
  <si>
    <t>新型コロナウイルス感染症の蔓延により令和2年度中の実施が困難となったため、次年度に繰り越したものであり、妥当である。</t>
    <rPh sb="0" eb="2">
      <t>シンガタ</t>
    </rPh>
    <rPh sb="9" eb="12">
      <t>カンセンショウ</t>
    </rPh>
    <rPh sb="13" eb="15">
      <t>マンエン</t>
    </rPh>
    <rPh sb="23" eb="24">
      <t>チュウ</t>
    </rPh>
    <rPh sb="25" eb="27">
      <t>ジッシ</t>
    </rPh>
    <rPh sb="28" eb="30">
      <t>コンナン</t>
    </rPh>
    <rPh sb="37" eb="40">
      <t>ジネンド</t>
    </rPh>
    <rPh sb="41" eb="42">
      <t>ク</t>
    </rPh>
    <rPh sb="43" eb="44">
      <t>コ</t>
    </rPh>
    <rPh sb="52" eb="54">
      <t>ダトウ</t>
    </rPh>
    <phoneticPr fontId="5"/>
  </si>
  <si>
    <t>－</t>
    <phoneticPr fontId="5"/>
  </si>
  <si>
    <t>-</t>
    <phoneticPr fontId="5"/>
  </si>
  <si>
    <t>点検対象外</t>
    <rPh sb="0" eb="2">
      <t>テンケン</t>
    </rPh>
    <rPh sb="2" eb="5">
      <t>タイショウガイ</t>
    </rPh>
    <phoneticPr fontId="5"/>
  </si>
  <si>
    <t>感染症予防のために必要な事業であり、引き続き、必要な予算額を確保し、適正な執行に努めること。</t>
    <phoneticPr fontId="5"/>
  </si>
  <si>
    <t>-</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</si>
  <si>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</si>
  <si>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</si>
  <si>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感染症対策特別促進事業費</t>
    <rPh sb="11" eb="12">
      <t>ヒ</t>
    </rPh>
    <phoneticPr fontId="5"/>
  </si>
  <si>
    <t>-</t>
    <phoneticPr fontId="5"/>
  </si>
  <si>
    <t>新型インフルエンザ等対策経費</t>
    <rPh sb="9" eb="1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</si>
</sst>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65314</xdr:colOff>
      <xdr:row>750</xdr:row>
      <xdr:rowOff>10886</xdr:rowOff>
    </xdr:from>
    <xdr:to>
      <xdr:col>15</xdr:col>
      <xdr:colOff>54429</xdr:colOff>
      <xdr:row>751</xdr:row>
      <xdr:rowOff>141514</xdr:rowOff>
    </xdr:to>
    <xdr:sp macro="" textlink="">
      <xdr:nvSpPr>
        <xdr:cNvPr id="2" name="テキスト ボックス 1"/>
        <xdr:cNvSpPr txBox="1"/>
      </xdr:nvSpPr>
      <xdr:spPr>
        <a:xfrm>
          <a:off x="1360714" y="56355343"/>
          <a:ext cx="1469572" cy="48985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感染症予防体制整備事業</a:t>
          </a:r>
        </a:p>
      </xdr:txBody>
    </xdr:sp>
    <xdr:clientData/>
  </xdr:twoCellAnchor>
  <xdr:twoCellAnchor>
    <xdr:from>
      <xdr:col>18</xdr:col>
      <xdr:colOff>10886</xdr:colOff>
      <xdr:row>750</xdr:row>
      <xdr:rowOff>10886</xdr:rowOff>
    </xdr:from>
    <xdr:to>
      <xdr:col>25</xdr:col>
      <xdr:colOff>97971</xdr:colOff>
      <xdr:row>751</xdr:row>
      <xdr:rowOff>130628</xdr:rowOff>
    </xdr:to>
    <xdr:sp macro="" textlink="">
      <xdr:nvSpPr>
        <xdr:cNvPr id="3" name="テキスト ボックス 2"/>
        <xdr:cNvSpPr txBox="1"/>
      </xdr:nvSpPr>
      <xdr:spPr>
        <a:xfrm>
          <a:off x="3341915" y="56355343"/>
          <a:ext cx="1382485" cy="47897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結核対策特別促進事業</a:t>
          </a:r>
        </a:p>
      </xdr:txBody>
    </xdr:sp>
    <xdr:clientData/>
  </xdr:twoCellAnchor>
  <xdr:twoCellAnchor>
    <xdr:from>
      <xdr:col>28</xdr:col>
      <xdr:colOff>10885</xdr:colOff>
      <xdr:row>750</xdr:row>
      <xdr:rowOff>10887</xdr:rowOff>
    </xdr:from>
    <xdr:to>
      <xdr:col>36</xdr:col>
      <xdr:colOff>163285</xdr:colOff>
      <xdr:row>751</xdr:row>
      <xdr:rowOff>119744</xdr:rowOff>
    </xdr:to>
    <xdr:sp macro="" textlink="">
      <xdr:nvSpPr>
        <xdr:cNvPr id="4" name="テキスト ボックス 3"/>
        <xdr:cNvSpPr txBox="1"/>
      </xdr:nvSpPr>
      <xdr:spPr>
        <a:xfrm>
          <a:off x="5192485" y="56355344"/>
          <a:ext cx="1632857" cy="46808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新型インフルエンザ対策事業</a:t>
          </a:r>
        </a:p>
      </xdr:txBody>
    </xdr:sp>
    <xdr:clientData/>
  </xdr:twoCellAnchor>
  <xdr:twoCellAnchor>
    <xdr:from>
      <xdr:col>39</xdr:col>
      <xdr:colOff>43543</xdr:colOff>
      <xdr:row>750</xdr:row>
      <xdr:rowOff>10886</xdr:rowOff>
    </xdr:from>
    <xdr:to>
      <xdr:col>48</xdr:col>
      <xdr:colOff>32657</xdr:colOff>
      <xdr:row>751</xdr:row>
      <xdr:rowOff>119743</xdr:rowOff>
    </xdr:to>
    <xdr:sp macro="" textlink="">
      <xdr:nvSpPr>
        <xdr:cNvPr id="5" name="テキスト ボックス 4"/>
        <xdr:cNvSpPr txBox="1"/>
      </xdr:nvSpPr>
      <xdr:spPr>
        <a:xfrm>
          <a:off x="7260772" y="56355343"/>
          <a:ext cx="1654628" cy="46808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地域薬剤耐性対策推進モデル事業</a:t>
          </a:r>
        </a:p>
      </xdr:txBody>
    </xdr:sp>
    <xdr:clientData/>
  </xdr:twoCellAnchor>
  <xdr:twoCellAnchor>
    <xdr:from>
      <xdr:col>11</xdr:col>
      <xdr:colOff>108857</xdr:colOff>
      <xdr:row>751</xdr:row>
      <xdr:rowOff>304799</xdr:rowOff>
    </xdr:from>
    <xdr:to>
      <xdr:col>45</xdr:col>
      <xdr:colOff>43543</xdr:colOff>
      <xdr:row>753</xdr:row>
      <xdr:rowOff>272142</xdr:rowOff>
    </xdr:to>
    <xdr:sp macro="" textlink="">
      <xdr:nvSpPr>
        <xdr:cNvPr id="6" name="テキスト ボックス 5"/>
        <xdr:cNvSpPr txBox="1"/>
      </xdr:nvSpPr>
      <xdr:spPr>
        <a:xfrm>
          <a:off x="2144486" y="57008485"/>
          <a:ext cx="6226628" cy="674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概要</a:t>
          </a:r>
          <a:r>
            <a:rPr kumimoji="1" lang="en-US" altLang="ja-JP" sz="1100"/>
            <a:t>】</a:t>
          </a:r>
        </a:p>
        <a:p>
          <a:r>
            <a:rPr kumimoji="1" lang="ja-JP" altLang="en-US" sz="1100"/>
            <a:t>感染症の発生・蔓延の防止、治療対策の措置等を実施する自治体に対して、対象経費を補助。</a:t>
          </a:r>
          <a:endParaRPr kumimoji="1" lang="en-US" altLang="ja-JP" sz="1100"/>
        </a:p>
        <a:p>
          <a:r>
            <a:rPr kumimoji="1" lang="ja-JP" altLang="en-US" sz="1100"/>
            <a:t>（事業計画書の内容審査、交付申請書の内容審査、交付決定、事業報告書の内容審査等）</a:t>
          </a:r>
          <a:endParaRPr kumimoji="1" lang="en-US" altLang="ja-JP" sz="1100"/>
        </a:p>
      </xdr:txBody>
    </xdr:sp>
    <xdr:clientData/>
  </xdr:twoCellAnchor>
  <xdr:twoCellAnchor>
    <xdr:from>
      <xdr:col>11</xdr:col>
      <xdr:colOff>152401</xdr:colOff>
      <xdr:row>748</xdr:row>
      <xdr:rowOff>174171</xdr:rowOff>
    </xdr:from>
    <xdr:to>
      <xdr:col>45</xdr:col>
      <xdr:colOff>87087</xdr:colOff>
      <xdr:row>749</xdr:row>
      <xdr:rowOff>174169</xdr:rowOff>
    </xdr:to>
    <xdr:sp macro="" textlink="">
      <xdr:nvSpPr>
        <xdr:cNvPr id="7" name="テキスト ボックス 6"/>
        <xdr:cNvSpPr txBox="1"/>
      </xdr:nvSpPr>
      <xdr:spPr>
        <a:xfrm>
          <a:off x="2188030" y="55800171"/>
          <a:ext cx="6226628" cy="359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厚生労働省（　３０９　百万円）</a:t>
          </a:r>
          <a:endParaRPr kumimoji="1" lang="en-US" altLang="ja-JP" sz="1400" b="1"/>
        </a:p>
      </xdr:txBody>
    </xdr:sp>
    <xdr:clientData/>
  </xdr:twoCellAnchor>
  <xdr:twoCellAnchor>
    <xdr:from>
      <xdr:col>8</xdr:col>
      <xdr:colOff>141516</xdr:colOff>
      <xdr:row>754</xdr:row>
      <xdr:rowOff>21771</xdr:rowOff>
    </xdr:from>
    <xdr:to>
      <xdr:col>13</xdr:col>
      <xdr:colOff>119743</xdr:colOff>
      <xdr:row>755</xdr:row>
      <xdr:rowOff>195943</xdr:rowOff>
    </xdr:to>
    <xdr:sp macro="" textlink="">
      <xdr:nvSpPr>
        <xdr:cNvPr id="8" name="テキスト ボックス 7"/>
        <xdr:cNvSpPr txBox="1"/>
      </xdr:nvSpPr>
      <xdr:spPr>
        <a:xfrm>
          <a:off x="1621973" y="57792257"/>
          <a:ext cx="903513" cy="522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補助率</a:t>
          </a:r>
          <a:r>
            <a:rPr kumimoji="1" lang="en-US" altLang="ja-JP" sz="1100"/>
            <a:t>】</a:t>
          </a:r>
        </a:p>
        <a:p>
          <a:pPr algn="ctr"/>
          <a:r>
            <a:rPr kumimoji="1" lang="ja-JP" altLang="en-US" sz="1100"/>
            <a:t>１／２</a:t>
          </a:r>
          <a:endParaRPr kumimoji="1" lang="en-US" altLang="ja-JP" sz="1100"/>
        </a:p>
      </xdr:txBody>
    </xdr:sp>
    <xdr:clientData/>
  </xdr:twoCellAnchor>
  <xdr:twoCellAnchor>
    <xdr:from>
      <xdr:col>19</xdr:col>
      <xdr:colOff>76202</xdr:colOff>
      <xdr:row>754</xdr:row>
      <xdr:rowOff>10885</xdr:rowOff>
    </xdr:from>
    <xdr:to>
      <xdr:col>24</xdr:col>
      <xdr:colOff>54430</xdr:colOff>
      <xdr:row>755</xdr:row>
      <xdr:rowOff>185057</xdr:rowOff>
    </xdr:to>
    <xdr:sp macro="" textlink="">
      <xdr:nvSpPr>
        <xdr:cNvPr id="9" name="テキスト ボックス 8"/>
        <xdr:cNvSpPr txBox="1"/>
      </xdr:nvSpPr>
      <xdr:spPr>
        <a:xfrm>
          <a:off x="3592288" y="57781371"/>
          <a:ext cx="903513" cy="522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補助率</a:t>
          </a:r>
          <a:r>
            <a:rPr kumimoji="1" lang="en-US" altLang="ja-JP" sz="1100"/>
            <a:t>】</a:t>
          </a:r>
        </a:p>
        <a:p>
          <a:pPr algn="ctr"/>
          <a:r>
            <a:rPr kumimoji="1" lang="ja-JP" altLang="en-US" sz="1100"/>
            <a:t>１０／１０</a:t>
          </a:r>
          <a:endParaRPr kumimoji="1" lang="en-US" altLang="ja-JP" sz="1100"/>
        </a:p>
      </xdr:txBody>
    </xdr:sp>
    <xdr:clientData/>
  </xdr:twoCellAnchor>
  <xdr:twoCellAnchor>
    <xdr:from>
      <xdr:col>30</xdr:col>
      <xdr:colOff>87087</xdr:colOff>
      <xdr:row>754</xdr:row>
      <xdr:rowOff>0</xdr:rowOff>
    </xdr:from>
    <xdr:to>
      <xdr:col>35</xdr:col>
      <xdr:colOff>65314</xdr:colOff>
      <xdr:row>755</xdr:row>
      <xdr:rowOff>174172</xdr:rowOff>
    </xdr:to>
    <xdr:sp macro="" textlink="">
      <xdr:nvSpPr>
        <xdr:cNvPr id="10" name="テキスト ボックス 9"/>
        <xdr:cNvSpPr txBox="1"/>
      </xdr:nvSpPr>
      <xdr:spPr>
        <a:xfrm>
          <a:off x="5638801" y="57770486"/>
          <a:ext cx="903513" cy="522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補助率</a:t>
          </a:r>
          <a:r>
            <a:rPr kumimoji="1" lang="en-US" altLang="ja-JP" sz="1100"/>
            <a:t>】</a:t>
          </a:r>
        </a:p>
        <a:p>
          <a:pPr algn="ctr"/>
          <a:r>
            <a:rPr kumimoji="1" lang="ja-JP" altLang="en-US" sz="1100"/>
            <a:t>１／２</a:t>
          </a:r>
          <a:endParaRPr kumimoji="1" lang="en-US" altLang="ja-JP" sz="1100"/>
        </a:p>
      </xdr:txBody>
    </xdr:sp>
    <xdr:clientData/>
  </xdr:twoCellAnchor>
  <xdr:twoCellAnchor>
    <xdr:from>
      <xdr:col>41</xdr:col>
      <xdr:colOff>87087</xdr:colOff>
      <xdr:row>754</xdr:row>
      <xdr:rowOff>0</xdr:rowOff>
    </xdr:from>
    <xdr:to>
      <xdr:col>46</xdr:col>
      <xdr:colOff>65314</xdr:colOff>
      <xdr:row>755</xdr:row>
      <xdr:rowOff>174172</xdr:rowOff>
    </xdr:to>
    <xdr:sp macro="" textlink="">
      <xdr:nvSpPr>
        <xdr:cNvPr id="11" name="テキスト ボックス 10"/>
        <xdr:cNvSpPr txBox="1"/>
      </xdr:nvSpPr>
      <xdr:spPr>
        <a:xfrm>
          <a:off x="7674430" y="57770486"/>
          <a:ext cx="903513" cy="522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補助率</a:t>
          </a:r>
          <a:r>
            <a:rPr kumimoji="1" lang="en-US" altLang="ja-JP" sz="1100"/>
            <a:t>】</a:t>
          </a:r>
        </a:p>
        <a:p>
          <a:pPr algn="ctr"/>
          <a:r>
            <a:rPr kumimoji="1" lang="ja-JP" altLang="en-US" sz="1100"/>
            <a:t>１／２</a:t>
          </a:r>
          <a:endParaRPr kumimoji="1" lang="en-US" altLang="ja-JP" sz="1100"/>
        </a:p>
      </xdr:txBody>
    </xdr:sp>
    <xdr:clientData/>
  </xdr:twoCellAnchor>
  <xdr:twoCellAnchor>
    <xdr:from>
      <xdr:col>8</xdr:col>
      <xdr:colOff>163286</xdr:colOff>
      <xdr:row>756</xdr:row>
      <xdr:rowOff>32657</xdr:rowOff>
    </xdr:from>
    <xdr:to>
      <xdr:col>13</xdr:col>
      <xdr:colOff>65314</xdr:colOff>
      <xdr:row>757</xdr:row>
      <xdr:rowOff>76200</xdr:rowOff>
    </xdr:to>
    <xdr:sp macro="" textlink="">
      <xdr:nvSpPr>
        <xdr:cNvPr id="12" name="下矢印 11"/>
        <xdr:cNvSpPr/>
      </xdr:nvSpPr>
      <xdr:spPr>
        <a:xfrm>
          <a:off x="1643743" y="58510714"/>
          <a:ext cx="827314" cy="402772"/>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119743</xdr:colOff>
      <xdr:row>756</xdr:row>
      <xdr:rowOff>32657</xdr:rowOff>
    </xdr:from>
    <xdr:to>
      <xdr:col>24</xdr:col>
      <xdr:colOff>21772</xdr:colOff>
      <xdr:row>757</xdr:row>
      <xdr:rowOff>76200</xdr:rowOff>
    </xdr:to>
    <xdr:sp macro="" textlink="">
      <xdr:nvSpPr>
        <xdr:cNvPr id="13" name="下矢印 12"/>
        <xdr:cNvSpPr/>
      </xdr:nvSpPr>
      <xdr:spPr>
        <a:xfrm>
          <a:off x="3635829" y="58510714"/>
          <a:ext cx="827314" cy="402772"/>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119744</xdr:colOff>
      <xdr:row>756</xdr:row>
      <xdr:rowOff>43543</xdr:rowOff>
    </xdr:from>
    <xdr:to>
      <xdr:col>35</xdr:col>
      <xdr:colOff>21772</xdr:colOff>
      <xdr:row>757</xdr:row>
      <xdr:rowOff>87086</xdr:rowOff>
    </xdr:to>
    <xdr:sp macro="" textlink="">
      <xdr:nvSpPr>
        <xdr:cNvPr id="14" name="下矢印 13"/>
        <xdr:cNvSpPr/>
      </xdr:nvSpPr>
      <xdr:spPr>
        <a:xfrm>
          <a:off x="5671458" y="58521600"/>
          <a:ext cx="827314" cy="402772"/>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108856</xdr:colOff>
      <xdr:row>756</xdr:row>
      <xdr:rowOff>43542</xdr:rowOff>
    </xdr:from>
    <xdr:to>
      <xdr:col>46</xdr:col>
      <xdr:colOff>10884</xdr:colOff>
      <xdr:row>757</xdr:row>
      <xdr:rowOff>87085</xdr:rowOff>
    </xdr:to>
    <xdr:sp macro="" textlink="">
      <xdr:nvSpPr>
        <xdr:cNvPr id="15" name="下矢印 14"/>
        <xdr:cNvSpPr/>
      </xdr:nvSpPr>
      <xdr:spPr>
        <a:xfrm>
          <a:off x="7696199" y="58521599"/>
          <a:ext cx="827314" cy="402772"/>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152401</xdr:colOff>
      <xdr:row>757</xdr:row>
      <xdr:rowOff>185058</xdr:rowOff>
    </xdr:from>
    <xdr:to>
      <xdr:col>14</xdr:col>
      <xdr:colOff>54428</xdr:colOff>
      <xdr:row>758</xdr:row>
      <xdr:rowOff>152402</xdr:rowOff>
    </xdr:to>
    <xdr:sp macro="" textlink="">
      <xdr:nvSpPr>
        <xdr:cNvPr id="16" name="テキスト ボックス 15"/>
        <xdr:cNvSpPr txBox="1"/>
      </xdr:nvSpPr>
      <xdr:spPr>
        <a:xfrm>
          <a:off x="1447801" y="59022344"/>
          <a:ext cx="119742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18</xdr:col>
      <xdr:colOff>108858</xdr:colOff>
      <xdr:row>757</xdr:row>
      <xdr:rowOff>195944</xdr:rowOff>
    </xdr:from>
    <xdr:to>
      <xdr:col>25</xdr:col>
      <xdr:colOff>10885</xdr:colOff>
      <xdr:row>758</xdr:row>
      <xdr:rowOff>163288</xdr:rowOff>
    </xdr:to>
    <xdr:sp macro="" textlink="">
      <xdr:nvSpPr>
        <xdr:cNvPr id="17" name="テキスト ボックス 16"/>
        <xdr:cNvSpPr txBox="1"/>
      </xdr:nvSpPr>
      <xdr:spPr>
        <a:xfrm>
          <a:off x="3439887" y="59033230"/>
          <a:ext cx="119742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29</xdr:col>
      <xdr:colOff>130630</xdr:colOff>
      <xdr:row>757</xdr:row>
      <xdr:rowOff>206829</xdr:rowOff>
    </xdr:from>
    <xdr:to>
      <xdr:col>36</xdr:col>
      <xdr:colOff>32657</xdr:colOff>
      <xdr:row>758</xdr:row>
      <xdr:rowOff>174173</xdr:rowOff>
    </xdr:to>
    <xdr:sp macro="" textlink="">
      <xdr:nvSpPr>
        <xdr:cNvPr id="18" name="テキスト ボックス 17"/>
        <xdr:cNvSpPr txBox="1"/>
      </xdr:nvSpPr>
      <xdr:spPr>
        <a:xfrm>
          <a:off x="5497287" y="59044115"/>
          <a:ext cx="119742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40</xdr:col>
      <xdr:colOff>108858</xdr:colOff>
      <xdr:row>757</xdr:row>
      <xdr:rowOff>217715</xdr:rowOff>
    </xdr:from>
    <xdr:to>
      <xdr:col>47</xdr:col>
      <xdr:colOff>10885</xdr:colOff>
      <xdr:row>758</xdr:row>
      <xdr:rowOff>185059</xdr:rowOff>
    </xdr:to>
    <xdr:sp macro="" textlink="">
      <xdr:nvSpPr>
        <xdr:cNvPr id="19" name="テキスト ボックス 18"/>
        <xdr:cNvSpPr txBox="1"/>
      </xdr:nvSpPr>
      <xdr:spPr>
        <a:xfrm>
          <a:off x="7511144" y="59055001"/>
          <a:ext cx="1197427"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7</xdr:col>
      <xdr:colOff>97971</xdr:colOff>
      <xdr:row>758</xdr:row>
      <xdr:rowOff>185057</xdr:rowOff>
    </xdr:from>
    <xdr:to>
      <xdr:col>15</xdr:col>
      <xdr:colOff>87086</xdr:colOff>
      <xdr:row>760</xdr:row>
      <xdr:rowOff>272143</xdr:rowOff>
    </xdr:to>
    <xdr:sp macro="" textlink="">
      <xdr:nvSpPr>
        <xdr:cNvPr id="21" name="テキスト ボックス 20"/>
        <xdr:cNvSpPr txBox="1"/>
      </xdr:nvSpPr>
      <xdr:spPr>
        <a:xfrm>
          <a:off x="1393371" y="59381571"/>
          <a:ext cx="1469572" cy="80554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都道府県、政令市、特別区（９０）</a:t>
          </a:r>
          <a:endParaRPr kumimoji="1" lang="en-US" altLang="ja-JP" sz="1100" u="sng"/>
        </a:p>
        <a:p>
          <a:pPr algn="ctr"/>
          <a:r>
            <a:rPr kumimoji="1" lang="ja-JP" altLang="en-US" sz="1100" u="sng"/>
            <a:t>３８百万円</a:t>
          </a:r>
        </a:p>
      </xdr:txBody>
    </xdr:sp>
    <xdr:clientData/>
  </xdr:twoCellAnchor>
  <xdr:twoCellAnchor>
    <xdr:from>
      <xdr:col>17</xdr:col>
      <xdr:colOff>174172</xdr:colOff>
      <xdr:row>758</xdr:row>
      <xdr:rowOff>206828</xdr:rowOff>
    </xdr:from>
    <xdr:to>
      <xdr:col>25</xdr:col>
      <xdr:colOff>163286</xdr:colOff>
      <xdr:row>760</xdr:row>
      <xdr:rowOff>293914</xdr:rowOff>
    </xdr:to>
    <xdr:sp macro="" textlink="">
      <xdr:nvSpPr>
        <xdr:cNvPr id="22" name="テキスト ボックス 21"/>
        <xdr:cNvSpPr txBox="1"/>
      </xdr:nvSpPr>
      <xdr:spPr>
        <a:xfrm>
          <a:off x="3320143" y="59403342"/>
          <a:ext cx="1469572" cy="80554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都道府県、政令市、特別区（１２４）</a:t>
          </a:r>
          <a:endParaRPr kumimoji="1" lang="en-US" altLang="ja-JP" sz="1100" u="sng"/>
        </a:p>
        <a:p>
          <a:pPr algn="ctr"/>
          <a:r>
            <a:rPr kumimoji="1" lang="ja-JP" altLang="en-US" sz="1100" u="sng"/>
            <a:t>２３５百万円</a:t>
          </a:r>
        </a:p>
      </xdr:txBody>
    </xdr:sp>
    <xdr:clientData/>
  </xdr:twoCellAnchor>
  <xdr:twoCellAnchor>
    <xdr:from>
      <xdr:col>28</xdr:col>
      <xdr:colOff>174172</xdr:colOff>
      <xdr:row>758</xdr:row>
      <xdr:rowOff>217714</xdr:rowOff>
    </xdr:from>
    <xdr:to>
      <xdr:col>36</xdr:col>
      <xdr:colOff>163287</xdr:colOff>
      <xdr:row>760</xdr:row>
      <xdr:rowOff>304800</xdr:rowOff>
    </xdr:to>
    <xdr:sp macro="" textlink="">
      <xdr:nvSpPr>
        <xdr:cNvPr id="23" name="テキスト ボックス 22"/>
        <xdr:cNvSpPr txBox="1"/>
      </xdr:nvSpPr>
      <xdr:spPr>
        <a:xfrm>
          <a:off x="5355772" y="59414228"/>
          <a:ext cx="1469572" cy="80554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都道府県（４１）</a:t>
          </a:r>
          <a:endParaRPr kumimoji="1" lang="en-US" altLang="ja-JP" sz="1100" u="sng"/>
        </a:p>
        <a:p>
          <a:pPr algn="ctr"/>
          <a:r>
            <a:rPr kumimoji="1" lang="ja-JP" altLang="en-US" sz="1100" u="sng"/>
            <a:t>３６百万円</a:t>
          </a:r>
        </a:p>
      </xdr:txBody>
    </xdr:sp>
    <xdr:clientData/>
  </xdr:twoCellAnchor>
  <xdr:twoCellAnchor>
    <xdr:from>
      <xdr:col>40</xdr:col>
      <xdr:colOff>10886</xdr:colOff>
      <xdr:row>758</xdr:row>
      <xdr:rowOff>217714</xdr:rowOff>
    </xdr:from>
    <xdr:to>
      <xdr:col>48</xdr:col>
      <xdr:colOff>1</xdr:colOff>
      <xdr:row>760</xdr:row>
      <xdr:rowOff>304800</xdr:rowOff>
    </xdr:to>
    <xdr:sp macro="" textlink="">
      <xdr:nvSpPr>
        <xdr:cNvPr id="24" name="テキスト ボックス 23"/>
        <xdr:cNvSpPr txBox="1"/>
      </xdr:nvSpPr>
      <xdr:spPr>
        <a:xfrm>
          <a:off x="7413172" y="59414228"/>
          <a:ext cx="1469572" cy="805543"/>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都道府県（１）</a:t>
          </a:r>
          <a:endParaRPr kumimoji="1" lang="en-US" altLang="ja-JP" sz="1100" u="sng"/>
        </a:p>
        <a:p>
          <a:pPr algn="ctr"/>
          <a:r>
            <a:rPr kumimoji="1" lang="ja-JP" altLang="en-US" sz="1100" u="sng"/>
            <a:t>０．８百万円</a:t>
          </a:r>
        </a:p>
      </xdr:txBody>
    </xdr:sp>
    <xdr:clientData/>
  </xdr:twoCellAnchor>
  <xdr:twoCellAnchor>
    <xdr:from>
      <xdr:col>6</xdr:col>
      <xdr:colOff>87085</xdr:colOff>
      <xdr:row>761</xdr:row>
      <xdr:rowOff>76199</xdr:rowOff>
    </xdr:from>
    <xdr:to>
      <xdr:col>17</xdr:col>
      <xdr:colOff>32658</xdr:colOff>
      <xdr:row>766</xdr:row>
      <xdr:rowOff>141513</xdr:rowOff>
    </xdr:to>
    <xdr:sp macro="" textlink="">
      <xdr:nvSpPr>
        <xdr:cNvPr id="25" name="テキスト ボックス 24"/>
        <xdr:cNvSpPr txBox="1"/>
      </xdr:nvSpPr>
      <xdr:spPr>
        <a:xfrm>
          <a:off x="1197428" y="60339513"/>
          <a:ext cx="1981201" cy="2471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・感染症して医療機関における院内感染防止のための実地研修</a:t>
          </a:r>
          <a:endParaRPr kumimoji="1" lang="en-US" altLang="ja-JP" sz="1100"/>
        </a:p>
        <a:p>
          <a:r>
            <a:rPr kumimoji="1" lang="ja-JP" altLang="en-US" sz="1100"/>
            <a:t>・動物由来感染症の予防体制整備</a:t>
          </a:r>
          <a:endParaRPr kumimoji="1" lang="en-US" altLang="ja-JP" sz="1100"/>
        </a:p>
        <a:p>
          <a:r>
            <a:rPr kumimoji="1" lang="ja-JP" altLang="en-US" sz="1100"/>
            <a:t>・特定感染症予防指針に基づくインフルエンザ対策及び性感染症対策の推進</a:t>
          </a:r>
          <a:endParaRPr kumimoji="1" lang="en-US" altLang="ja-JP" sz="1100"/>
        </a:p>
        <a:p>
          <a:r>
            <a:rPr kumimoji="1" lang="ja-JP" altLang="en-US" sz="1100"/>
            <a:t>・新型コロナウイルス感染症相談窓口の設置</a:t>
          </a:r>
          <a:endParaRPr kumimoji="1" lang="en-US" altLang="ja-JP" sz="1100"/>
        </a:p>
        <a:p>
          <a:r>
            <a:rPr kumimoji="1" lang="ja-JP" altLang="en-US" sz="1100"/>
            <a:t>・新型コロナウイルス感染症の入院病床確保</a:t>
          </a:r>
          <a:endParaRPr kumimoji="1" lang="en-US" altLang="ja-JP" sz="1100"/>
        </a:p>
      </xdr:txBody>
    </xdr:sp>
    <xdr:clientData/>
  </xdr:twoCellAnchor>
  <xdr:twoCellAnchor>
    <xdr:from>
      <xdr:col>17</xdr:col>
      <xdr:colOff>76200</xdr:colOff>
      <xdr:row>761</xdr:row>
      <xdr:rowOff>54427</xdr:rowOff>
    </xdr:from>
    <xdr:to>
      <xdr:col>28</xdr:col>
      <xdr:colOff>21772</xdr:colOff>
      <xdr:row>766</xdr:row>
      <xdr:rowOff>119741</xdr:rowOff>
    </xdr:to>
    <xdr:sp macro="" textlink="">
      <xdr:nvSpPr>
        <xdr:cNvPr id="26" name="テキスト ボックス 25"/>
        <xdr:cNvSpPr txBox="1"/>
      </xdr:nvSpPr>
      <xdr:spPr>
        <a:xfrm>
          <a:off x="3222171" y="60317741"/>
          <a:ext cx="1981201" cy="2471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a:t>
          </a:r>
          <a:r>
            <a:rPr kumimoji="1" lang="en-US" altLang="ja-JP" sz="1100"/>
            <a:t>DOTS</a:t>
          </a:r>
          <a:r>
            <a:rPr kumimoji="1" lang="ja-JP" altLang="en-US" sz="1100"/>
            <a:t>事業の実施</a:t>
          </a:r>
          <a:endParaRPr kumimoji="1" lang="en-US" altLang="ja-JP" sz="1100"/>
        </a:p>
        <a:p>
          <a:r>
            <a:rPr kumimoji="1" lang="ja-JP" altLang="en-US" sz="1100"/>
            <a:t>・ハイリスク者健診事業の実施</a:t>
          </a:r>
          <a:endParaRPr kumimoji="1" lang="en-US" altLang="ja-JP" sz="1100"/>
        </a:p>
      </xdr:txBody>
    </xdr:sp>
    <xdr:clientData/>
  </xdr:twoCellAnchor>
  <xdr:twoCellAnchor>
    <xdr:from>
      <xdr:col>28</xdr:col>
      <xdr:colOff>108857</xdr:colOff>
      <xdr:row>761</xdr:row>
      <xdr:rowOff>65314</xdr:rowOff>
    </xdr:from>
    <xdr:to>
      <xdr:col>39</xdr:col>
      <xdr:colOff>54429</xdr:colOff>
      <xdr:row>766</xdr:row>
      <xdr:rowOff>130628</xdr:rowOff>
    </xdr:to>
    <xdr:sp macro="" textlink="">
      <xdr:nvSpPr>
        <xdr:cNvPr id="27" name="テキスト ボックス 26"/>
        <xdr:cNvSpPr txBox="1"/>
      </xdr:nvSpPr>
      <xdr:spPr>
        <a:xfrm>
          <a:off x="5290457" y="60328628"/>
          <a:ext cx="1981201" cy="2471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・新型インフルエンザ対策協議会の実施</a:t>
          </a:r>
          <a:endParaRPr kumimoji="1" lang="en-US" altLang="ja-JP" sz="1100"/>
        </a:p>
        <a:p>
          <a:r>
            <a:rPr kumimoji="1" lang="ja-JP" altLang="en-US" sz="1100"/>
            <a:t>・新型インフルエンザ関係機関従事者訓練・研修事業の実施</a:t>
          </a:r>
          <a:endParaRPr kumimoji="1" lang="en-US" altLang="ja-JP" sz="1100"/>
        </a:p>
        <a:p>
          <a:r>
            <a:rPr kumimoji="1" lang="ja-JP" altLang="en-US" sz="1100"/>
            <a:t>・新型インフルエンザ対策普及啓発事業の実施</a:t>
          </a:r>
          <a:endParaRPr kumimoji="1" lang="en-US" altLang="ja-JP" sz="1100"/>
        </a:p>
        <a:p>
          <a:r>
            <a:rPr kumimoji="1" lang="ja-JP" altLang="en-US" sz="1100"/>
            <a:t>・特定接種に係る事業者登録円滑事業の実施</a:t>
          </a:r>
          <a:endParaRPr kumimoji="1" lang="en-US" altLang="ja-JP" sz="1100"/>
        </a:p>
      </xdr:txBody>
    </xdr:sp>
    <xdr:clientData/>
  </xdr:twoCellAnchor>
  <xdr:twoCellAnchor>
    <xdr:from>
      <xdr:col>39</xdr:col>
      <xdr:colOff>108857</xdr:colOff>
      <xdr:row>761</xdr:row>
      <xdr:rowOff>76200</xdr:rowOff>
    </xdr:from>
    <xdr:to>
      <xdr:col>49</xdr:col>
      <xdr:colOff>239487</xdr:colOff>
      <xdr:row>766</xdr:row>
      <xdr:rowOff>141514</xdr:rowOff>
    </xdr:to>
    <xdr:sp macro="" textlink="">
      <xdr:nvSpPr>
        <xdr:cNvPr id="28" name="テキスト ボックス 27"/>
        <xdr:cNvSpPr txBox="1"/>
      </xdr:nvSpPr>
      <xdr:spPr>
        <a:xfrm>
          <a:off x="7326086" y="60339514"/>
          <a:ext cx="1981201" cy="2471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・耐性菌サーベイランス及び抗菌薬サーベイランス</a:t>
          </a:r>
          <a:endParaRPr kumimoji="1" lang="en-US" altLang="ja-JP" sz="1100"/>
        </a:p>
        <a:p>
          <a:r>
            <a:rPr kumimoji="1" lang="ja-JP" altLang="en-US" sz="1100"/>
            <a:t>・</a:t>
          </a:r>
          <a:r>
            <a:rPr kumimoji="1" lang="en-US" altLang="ja-JP" sz="1100"/>
            <a:t>AMR</a:t>
          </a:r>
          <a:r>
            <a:rPr kumimoji="1" lang="ja-JP" altLang="en-US" sz="1100"/>
            <a:t>対策アクション事業（集団発生対応への支援、感染症予防管理・抗微生物薬適正使用等に関する相談支援、薬剤耐性に関する情報発信等）の実施</a:t>
          </a:r>
          <a:endParaRPr kumimoji="1" lang="en-US" altLang="ja-JP" sz="1100"/>
        </a:p>
        <a:p>
          <a:r>
            <a:rPr kumimoji="1" lang="ja-JP" altLang="en-US" sz="1100"/>
            <a:t>・</a:t>
          </a:r>
          <a:r>
            <a:rPr kumimoji="1" lang="en-US" altLang="ja-JP" sz="1100"/>
            <a:t>AMR</a:t>
          </a:r>
          <a:r>
            <a:rPr kumimoji="1" lang="ja-JP" altLang="en-US" sz="1100"/>
            <a:t>対策協議会運営会議の設置・運営</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Normal="75" zoomScaleSheetLayoutView="100" zoomScalePageLayoutView="85" workbookViewId="0">
      <selection activeCell="G726" sqref="G726:AX72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753</v>
      </c>
      <c r="AK2" s="206"/>
      <c r="AL2" s="206"/>
      <c r="AM2" s="206"/>
      <c r="AN2" s="98" t="s">
        <v>401</v>
      </c>
      <c r="AO2" s="206">
        <v>20</v>
      </c>
      <c r="AP2" s="206"/>
      <c r="AQ2" s="206"/>
      <c r="AR2" s="99" t="s">
        <v>704</v>
      </c>
      <c r="AS2" s="207">
        <v>158</v>
      </c>
      <c r="AT2" s="207"/>
      <c r="AU2" s="207"/>
      <c r="AV2" s="98" t="str">
        <f>IF(AW2="","","-")</f>
        <v/>
      </c>
      <c r="AW2" s="395"/>
      <c r="AX2" s="395"/>
    </row>
    <row r="3" spans="1:50" ht="21" customHeight="1" thickBot="1" x14ac:dyDescent="0.25">
      <c r="A3" s="525" t="s">
        <v>697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705</v>
      </c>
      <c r="AK3" s="527"/>
      <c r="AL3" s="527"/>
      <c r="AM3" s="527"/>
      <c r="AN3" s="527"/>
      <c r="AO3" s="527"/>
      <c r="AP3" s="527"/>
      <c r="AQ3" s="527"/>
      <c r="AR3" s="527"/>
      <c r="AS3" s="527"/>
      <c r="AT3" s="527"/>
      <c r="AU3" s="527"/>
      <c r="AV3" s="527"/>
      <c r="AW3" s="527"/>
      <c r="AX3" s="24" t="s">
        <v>65</v>
      </c>
    </row>
    <row r="4" spans="1:50" ht="24.75" customHeight="1" x14ac:dyDescent="0.2">
      <c r="A4" s="727" t="s">
        <v>25</v>
      </c>
      <c r="B4" s="728"/>
      <c r="C4" s="728"/>
      <c r="D4" s="728"/>
      <c r="E4" s="728"/>
      <c r="F4" s="728"/>
      <c r="G4" s="703" t="s">
        <v>877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0" t="s">
        <v>707</v>
      </c>
      <c r="H5" s="561"/>
      <c r="I5" s="561"/>
      <c r="J5" s="561"/>
      <c r="K5" s="561"/>
      <c r="L5" s="561"/>
      <c r="M5" s="562" t="s">
        <v>66</v>
      </c>
      <c r="N5" s="563"/>
      <c r="O5" s="563"/>
      <c r="P5" s="563"/>
      <c r="Q5" s="563"/>
      <c r="R5" s="564"/>
      <c r="S5" s="565" t="s">
        <v>708</v>
      </c>
      <c r="T5" s="561"/>
      <c r="U5" s="561"/>
      <c r="V5" s="561"/>
      <c r="W5" s="561"/>
      <c r="X5" s="566"/>
      <c r="Y5" s="719" t="s">
        <v>3</v>
      </c>
      <c r="Z5" s="720"/>
      <c r="AA5" s="720"/>
      <c r="AB5" s="720"/>
      <c r="AC5" s="720"/>
      <c r="AD5" s="721"/>
      <c r="AE5" s="722" t="s">
        <v>709</v>
      </c>
      <c r="AF5" s="722"/>
      <c r="AG5" s="722"/>
      <c r="AH5" s="722"/>
      <c r="AI5" s="722"/>
      <c r="AJ5" s="722"/>
      <c r="AK5" s="722"/>
      <c r="AL5" s="722"/>
      <c r="AM5" s="722"/>
      <c r="AN5" s="722"/>
      <c r="AO5" s="722"/>
      <c r="AP5" s="723"/>
      <c r="AQ5" s="724" t="s">
        <v>754</v>
      </c>
      <c r="AR5" s="725"/>
      <c r="AS5" s="725"/>
      <c r="AT5" s="725"/>
      <c r="AU5" s="725"/>
      <c r="AV5" s="725"/>
      <c r="AW5" s="725"/>
      <c r="AX5" s="726"/>
    </row>
    <row r="6" spans="1:50" ht="39" customHeight="1" x14ac:dyDescent="0.2">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81.2" customHeight="1" x14ac:dyDescent="0.2">
      <c r="A7" s="826" t="s">
        <v>22</v>
      </c>
      <c r="B7" s="827"/>
      <c r="C7" s="827"/>
      <c r="D7" s="827"/>
      <c r="E7" s="827"/>
      <c r="F7" s="828"/>
      <c r="G7" s="829" t="s">
        <v>710</v>
      </c>
      <c r="H7" s="830"/>
      <c r="I7" s="830"/>
      <c r="J7" s="830"/>
      <c r="K7" s="830"/>
      <c r="L7" s="830"/>
      <c r="M7" s="830"/>
      <c r="N7" s="830"/>
      <c r="O7" s="830"/>
      <c r="P7" s="830"/>
      <c r="Q7" s="830"/>
      <c r="R7" s="830"/>
      <c r="S7" s="830"/>
      <c r="T7" s="830"/>
      <c r="U7" s="830"/>
      <c r="V7" s="830"/>
      <c r="W7" s="830"/>
      <c r="X7" s="831"/>
      <c r="Y7" s="393" t="s">
        <v>384</v>
      </c>
      <c r="Z7" s="296"/>
      <c r="AA7" s="296"/>
      <c r="AB7" s="296"/>
      <c r="AC7" s="296"/>
      <c r="AD7" s="394"/>
      <c r="AE7" s="380" t="s">
        <v>750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2" t="str">
        <f>入力規則等!K13</f>
        <v>社会保障</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2">
      <c r="A9" s="123" t="s">
        <v>23</v>
      </c>
      <c r="B9" s="124"/>
      <c r="C9" s="124"/>
      <c r="D9" s="124"/>
      <c r="E9" s="124"/>
      <c r="F9" s="124"/>
      <c r="G9" s="574" t="s">
        <v>711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95.6" customHeight="1" x14ac:dyDescent="0.2">
      <c r="A10" s="744" t="s">
        <v>30</v>
      </c>
      <c r="B10" s="745"/>
      <c r="C10" s="745"/>
      <c r="D10" s="745"/>
      <c r="E10" s="745"/>
      <c r="F10" s="745"/>
      <c r="G10" s="677" t="s">
        <v>751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17" t="s">
        <v>24</v>
      </c>
      <c r="B12" s="118"/>
      <c r="C12" s="118"/>
      <c r="D12" s="118"/>
      <c r="E12" s="118"/>
      <c r="F12" s="119"/>
      <c r="G12" s="683"/>
      <c r="H12" s="684"/>
      <c r="I12" s="684"/>
      <c r="J12" s="684"/>
      <c r="K12" s="684"/>
      <c r="L12" s="684"/>
      <c r="M12" s="684"/>
      <c r="N12" s="684"/>
      <c r="O12" s="684"/>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6"/>
    </row>
    <row r="13" spans="1:50" ht="21" customHeight="1" x14ac:dyDescent="0.2">
      <c r="A13" s="120"/>
      <c r="B13" s="121"/>
      <c r="C13" s="121"/>
      <c r="D13" s="121"/>
      <c r="E13" s="121"/>
      <c r="F13" s="122"/>
      <c r="G13" s="747" t="s">
        <v>6</v>
      </c>
      <c r="H13" s="748"/>
      <c r="I13" s="640" t="s">
        <v>7</v>
      </c>
      <c r="J13" s="641"/>
      <c r="K13" s="641"/>
      <c r="L13" s="641"/>
      <c r="M13" s="641"/>
      <c r="N13" s="641"/>
      <c r="O13" s="642"/>
      <c r="P13" s="163">
        <v>345</v>
      </c>
      <c r="Q13" s="164"/>
      <c r="R13" s="164"/>
      <c r="S13" s="164"/>
      <c r="T13" s="164"/>
      <c r="U13" s="164"/>
      <c r="V13" s="165"/>
      <c r="W13" s="163">
        <v>368</v>
      </c>
      <c r="X13" s="164"/>
      <c r="Y13" s="164"/>
      <c r="Z13" s="164"/>
      <c r="AA13" s="164"/>
      <c r="AB13" s="164"/>
      <c r="AC13" s="165"/>
      <c r="AD13" s="163">
        <v>1083</v>
      </c>
      <c r="AE13" s="164"/>
      <c r="AF13" s="164"/>
      <c r="AG13" s="164"/>
      <c r="AH13" s="164"/>
      <c r="AI13" s="164"/>
      <c r="AJ13" s="165"/>
      <c r="AK13" s="163">
        <v>390</v>
      </c>
      <c r="AL13" s="164"/>
      <c r="AM13" s="164"/>
      <c r="AN13" s="164"/>
      <c r="AO13" s="164"/>
      <c r="AP13" s="164"/>
      <c r="AQ13" s="165"/>
      <c r="AR13" s="160">
        <v>390</v>
      </c>
      <c r="AS13" s="161"/>
      <c r="AT13" s="161"/>
      <c r="AU13" s="161"/>
      <c r="AV13" s="161"/>
      <c r="AW13" s="161"/>
      <c r="AX13" s="392"/>
    </row>
    <row r="14" spans="1:50" ht="21" customHeight="1" x14ac:dyDescent="0.2">
      <c r="A14" s="120"/>
      <c r="B14" s="121"/>
      <c r="C14" s="121"/>
      <c r="D14" s="121"/>
      <c r="E14" s="121"/>
      <c r="F14" s="122"/>
      <c r="G14" s="749"/>
      <c r="H14" s="750"/>
      <c r="I14" s="577" t="s">
        <v>8</v>
      </c>
      <c r="J14" s="631"/>
      <c r="K14" s="631"/>
      <c r="L14" s="631"/>
      <c r="M14" s="631"/>
      <c r="N14" s="631"/>
      <c r="O14" s="632"/>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752</v>
      </c>
      <c r="AL14" s="164"/>
      <c r="AM14" s="164"/>
      <c r="AN14" s="164"/>
      <c r="AO14" s="164"/>
      <c r="AP14" s="164"/>
      <c r="AQ14" s="165"/>
      <c r="AR14" s="667"/>
      <c r="AS14" s="667"/>
      <c r="AT14" s="667"/>
      <c r="AU14" s="667"/>
      <c r="AV14" s="667"/>
      <c r="AW14" s="667"/>
      <c r="AX14" s="668"/>
    </row>
    <row r="15" spans="1:50" ht="21" customHeight="1" x14ac:dyDescent="0.2">
      <c r="A15" s="120"/>
      <c r="B15" s="121"/>
      <c r="C15" s="121"/>
      <c r="D15" s="121"/>
      <c r="E15" s="121"/>
      <c r="F15" s="122"/>
      <c r="G15" s="749"/>
      <c r="H15" s="750"/>
      <c r="I15" s="577" t="s">
        <v>51</v>
      </c>
      <c r="J15" s="578"/>
      <c r="K15" s="578"/>
      <c r="L15" s="578"/>
      <c r="M15" s="578"/>
      <c r="N15" s="578"/>
      <c r="O15" s="579"/>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v>694</v>
      </c>
      <c r="AL15" s="164"/>
      <c r="AM15" s="164"/>
      <c r="AN15" s="164"/>
      <c r="AO15" s="164"/>
      <c r="AP15" s="164"/>
      <c r="AQ15" s="165"/>
      <c r="AR15" s="163" t="s">
        <v>752</v>
      </c>
      <c r="AS15" s="164"/>
      <c r="AT15" s="164"/>
      <c r="AU15" s="164"/>
      <c r="AV15" s="164"/>
      <c r="AW15" s="164"/>
      <c r="AX15" s="630"/>
    </row>
    <row r="16" spans="1:50" ht="21" customHeight="1" x14ac:dyDescent="0.2">
      <c r="A16" s="120"/>
      <c r="B16" s="121"/>
      <c r="C16" s="121"/>
      <c r="D16" s="121"/>
      <c r="E16" s="121"/>
      <c r="F16" s="122"/>
      <c r="G16" s="749"/>
      <c r="H16" s="750"/>
      <c r="I16" s="577" t="s">
        <v>52</v>
      </c>
      <c r="J16" s="578"/>
      <c r="K16" s="578"/>
      <c r="L16" s="578"/>
      <c r="M16" s="578"/>
      <c r="N16" s="578"/>
      <c r="O16" s="579"/>
      <c r="P16" s="163" t="s">
        <v>712</v>
      </c>
      <c r="Q16" s="164"/>
      <c r="R16" s="164"/>
      <c r="S16" s="164"/>
      <c r="T16" s="164"/>
      <c r="U16" s="164"/>
      <c r="V16" s="165"/>
      <c r="W16" s="163" t="s">
        <v>712</v>
      </c>
      <c r="X16" s="164"/>
      <c r="Y16" s="164"/>
      <c r="Z16" s="164"/>
      <c r="AA16" s="164"/>
      <c r="AB16" s="164"/>
      <c r="AC16" s="165"/>
      <c r="AD16" s="163">
        <v>-694</v>
      </c>
      <c r="AE16" s="164"/>
      <c r="AF16" s="164"/>
      <c r="AG16" s="164"/>
      <c r="AH16" s="164"/>
      <c r="AI16" s="164"/>
      <c r="AJ16" s="165"/>
      <c r="AK16" s="163" t="s">
        <v>752</v>
      </c>
      <c r="AL16" s="164"/>
      <c r="AM16" s="164"/>
      <c r="AN16" s="164"/>
      <c r="AO16" s="164"/>
      <c r="AP16" s="164"/>
      <c r="AQ16" s="165"/>
      <c r="AR16" s="680"/>
      <c r="AS16" s="681"/>
      <c r="AT16" s="681"/>
      <c r="AU16" s="681"/>
      <c r="AV16" s="681"/>
      <c r="AW16" s="681"/>
      <c r="AX16" s="682"/>
    </row>
    <row r="17" spans="1:50" ht="24.75" customHeight="1" x14ac:dyDescent="0.2">
      <c r="A17" s="120"/>
      <c r="B17" s="121"/>
      <c r="C17" s="121"/>
      <c r="D17" s="121"/>
      <c r="E17" s="121"/>
      <c r="F17" s="122"/>
      <c r="G17" s="749"/>
      <c r="H17" s="750"/>
      <c r="I17" s="577" t="s">
        <v>50</v>
      </c>
      <c r="J17" s="631"/>
      <c r="K17" s="631"/>
      <c r="L17" s="631"/>
      <c r="M17" s="631"/>
      <c r="N17" s="631"/>
      <c r="O17" s="632"/>
      <c r="P17" s="163">
        <v>-24</v>
      </c>
      <c r="Q17" s="164"/>
      <c r="R17" s="164"/>
      <c r="S17" s="164"/>
      <c r="T17" s="164"/>
      <c r="U17" s="164"/>
      <c r="V17" s="165"/>
      <c r="W17" s="163">
        <v>2082</v>
      </c>
      <c r="X17" s="164"/>
      <c r="Y17" s="164"/>
      <c r="Z17" s="164"/>
      <c r="AA17" s="164"/>
      <c r="AB17" s="164"/>
      <c r="AC17" s="165"/>
      <c r="AD17" s="163">
        <v>-80</v>
      </c>
      <c r="AE17" s="164"/>
      <c r="AF17" s="164"/>
      <c r="AG17" s="164"/>
      <c r="AH17" s="164"/>
      <c r="AI17" s="164"/>
      <c r="AJ17" s="165"/>
      <c r="AK17" s="163" t="s">
        <v>752</v>
      </c>
      <c r="AL17" s="164"/>
      <c r="AM17" s="164"/>
      <c r="AN17" s="164"/>
      <c r="AO17" s="164"/>
      <c r="AP17" s="164"/>
      <c r="AQ17" s="165"/>
      <c r="AR17" s="390"/>
      <c r="AS17" s="390"/>
      <c r="AT17" s="390"/>
      <c r="AU17" s="390"/>
      <c r="AV17" s="390"/>
      <c r="AW17" s="390"/>
      <c r="AX17" s="391"/>
    </row>
    <row r="18" spans="1:50" ht="24.75" customHeight="1" x14ac:dyDescent="0.2">
      <c r="A18" s="120"/>
      <c r="B18" s="121"/>
      <c r="C18" s="121"/>
      <c r="D18" s="121"/>
      <c r="E18" s="121"/>
      <c r="F18" s="122"/>
      <c r="G18" s="751"/>
      <c r="H18" s="752"/>
      <c r="I18" s="739" t="s">
        <v>20</v>
      </c>
      <c r="J18" s="740"/>
      <c r="K18" s="740"/>
      <c r="L18" s="740"/>
      <c r="M18" s="740"/>
      <c r="N18" s="740"/>
      <c r="O18" s="741"/>
      <c r="P18" s="169">
        <f>SUM(P13:V17)</f>
        <v>321</v>
      </c>
      <c r="Q18" s="170"/>
      <c r="R18" s="170"/>
      <c r="S18" s="170"/>
      <c r="T18" s="170"/>
      <c r="U18" s="170"/>
      <c r="V18" s="171"/>
      <c r="W18" s="169">
        <f>SUM(W13:AC17)</f>
        <v>2450</v>
      </c>
      <c r="X18" s="170"/>
      <c r="Y18" s="170"/>
      <c r="Z18" s="170"/>
      <c r="AA18" s="170"/>
      <c r="AB18" s="170"/>
      <c r="AC18" s="171"/>
      <c r="AD18" s="169">
        <f>SUM(AD13:AJ17)</f>
        <v>309</v>
      </c>
      <c r="AE18" s="170"/>
      <c r="AF18" s="170"/>
      <c r="AG18" s="170"/>
      <c r="AH18" s="170"/>
      <c r="AI18" s="170"/>
      <c r="AJ18" s="171"/>
      <c r="AK18" s="169">
        <f>SUM(AK13:AQ17)</f>
        <v>1084</v>
      </c>
      <c r="AL18" s="170"/>
      <c r="AM18" s="170"/>
      <c r="AN18" s="170"/>
      <c r="AO18" s="170"/>
      <c r="AP18" s="170"/>
      <c r="AQ18" s="171"/>
      <c r="AR18" s="169">
        <f>SUM(AR13:AX17)</f>
        <v>390</v>
      </c>
      <c r="AS18" s="170"/>
      <c r="AT18" s="170"/>
      <c r="AU18" s="170"/>
      <c r="AV18" s="170"/>
      <c r="AW18" s="170"/>
      <c r="AX18" s="539"/>
    </row>
    <row r="19" spans="1:50" ht="24.75" customHeight="1" x14ac:dyDescent="0.2">
      <c r="A19" s="120"/>
      <c r="B19" s="121"/>
      <c r="C19" s="121"/>
      <c r="D19" s="121"/>
      <c r="E19" s="121"/>
      <c r="F19" s="122"/>
      <c r="G19" s="537" t="s">
        <v>9</v>
      </c>
      <c r="H19" s="538"/>
      <c r="I19" s="538"/>
      <c r="J19" s="538"/>
      <c r="K19" s="538"/>
      <c r="L19" s="538"/>
      <c r="M19" s="538"/>
      <c r="N19" s="538"/>
      <c r="O19" s="538"/>
      <c r="P19" s="163">
        <v>320</v>
      </c>
      <c r="Q19" s="164"/>
      <c r="R19" s="164"/>
      <c r="S19" s="164"/>
      <c r="T19" s="164"/>
      <c r="U19" s="164"/>
      <c r="V19" s="165"/>
      <c r="W19" s="163">
        <v>1279</v>
      </c>
      <c r="X19" s="164"/>
      <c r="Y19" s="164"/>
      <c r="Z19" s="164"/>
      <c r="AA19" s="164"/>
      <c r="AB19" s="164"/>
      <c r="AC19" s="165"/>
      <c r="AD19" s="163">
        <v>309</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2">
      <c r="A20" s="120"/>
      <c r="B20" s="121"/>
      <c r="C20" s="121"/>
      <c r="D20" s="121"/>
      <c r="E20" s="121"/>
      <c r="F20" s="122"/>
      <c r="G20" s="537" t="s">
        <v>10</v>
      </c>
      <c r="H20" s="538"/>
      <c r="I20" s="538"/>
      <c r="J20" s="538"/>
      <c r="K20" s="538"/>
      <c r="L20" s="538"/>
      <c r="M20" s="538"/>
      <c r="N20" s="538"/>
      <c r="O20" s="538"/>
      <c r="P20" s="541">
        <f>IF(P18=0, "-", SUM(P19)/P18)</f>
        <v>0.99688473520249221</v>
      </c>
      <c r="Q20" s="541"/>
      <c r="R20" s="541"/>
      <c r="S20" s="541"/>
      <c r="T20" s="541"/>
      <c r="U20" s="541"/>
      <c r="V20" s="541"/>
      <c r="W20" s="541">
        <f t="shared" ref="W20" si="0">IF(W18=0, "-", SUM(W19)/W18)</f>
        <v>0.52204081632653065</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23"/>
      <c r="B21" s="124"/>
      <c r="C21" s="124"/>
      <c r="D21" s="124"/>
      <c r="E21" s="124"/>
      <c r="F21" s="125"/>
      <c r="G21" s="924" t="s">
        <v>352</v>
      </c>
      <c r="H21" s="925"/>
      <c r="I21" s="925"/>
      <c r="J21" s="925"/>
      <c r="K21" s="925"/>
      <c r="L21" s="925"/>
      <c r="M21" s="925"/>
      <c r="N21" s="925"/>
      <c r="O21" s="925"/>
      <c r="P21" s="541">
        <f>IF(P19=0, "-", SUM(P19)/SUM(P13,P14))</f>
        <v>0.92753623188405798</v>
      </c>
      <c r="Q21" s="541"/>
      <c r="R21" s="541"/>
      <c r="S21" s="541"/>
      <c r="T21" s="541"/>
      <c r="U21" s="541"/>
      <c r="V21" s="541"/>
      <c r="W21" s="541">
        <f t="shared" ref="W21" si="2">IF(W19=0, "-", SUM(W19)/SUM(W13,W14))</f>
        <v>3.4755434782608696</v>
      </c>
      <c r="X21" s="541"/>
      <c r="Y21" s="541"/>
      <c r="Z21" s="541"/>
      <c r="AA21" s="541"/>
      <c r="AB21" s="541"/>
      <c r="AC21" s="541"/>
      <c r="AD21" s="541">
        <f t="shared" ref="AD21" si="3">IF(AD19=0, "-", SUM(AD19)/SUM(AD13,AD14))</f>
        <v>0.2853185595567867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38" t="s">
        <v>702</v>
      </c>
      <c r="B22" s="139"/>
      <c r="C22" s="139"/>
      <c r="D22" s="139"/>
      <c r="E22" s="139"/>
      <c r="F22" s="140"/>
      <c r="G22" s="129" t="s">
        <v>331</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713</v>
      </c>
      <c r="H23" s="133"/>
      <c r="I23" s="133"/>
      <c r="J23" s="133"/>
      <c r="K23" s="133"/>
      <c r="L23" s="133"/>
      <c r="M23" s="133"/>
      <c r="N23" s="133"/>
      <c r="O23" s="134"/>
      <c r="P23" s="160">
        <v>390</v>
      </c>
      <c r="Q23" s="161"/>
      <c r="R23" s="161"/>
      <c r="S23" s="161"/>
      <c r="T23" s="161"/>
      <c r="U23" s="161"/>
      <c r="V23" s="162"/>
      <c r="W23" s="160">
        <v>390</v>
      </c>
      <c r="X23" s="161"/>
      <c r="Y23" s="161"/>
      <c r="Z23" s="161"/>
      <c r="AA23" s="161"/>
      <c r="AB23" s="161"/>
      <c r="AC23" s="162"/>
      <c r="AD23" s="149" t="s">
        <v>874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2.5" hidden="1" customHeight="1" x14ac:dyDescent="0.2">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51.6" customHeight="1" thickBot="1" x14ac:dyDescent="0.25">
      <c r="A29" s="144"/>
      <c r="B29" s="145"/>
      <c r="C29" s="145"/>
      <c r="D29" s="145"/>
      <c r="E29" s="145"/>
      <c r="F29" s="146"/>
      <c r="G29" s="228" t="s">
        <v>332</v>
      </c>
      <c r="H29" s="229"/>
      <c r="I29" s="229"/>
      <c r="J29" s="229"/>
      <c r="K29" s="229"/>
      <c r="L29" s="229"/>
      <c r="M29" s="229"/>
      <c r="N29" s="229"/>
      <c r="O29" s="230"/>
      <c r="P29" s="163">
        <f>AK13</f>
        <v>390</v>
      </c>
      <c r="Q29" s="164"/>
      <c r="R29" s="164"/>
      <c r="S29" s="164"/>
      <c r="T29" s="164"/>
      <c r="U29" s="164"/>
      <c r="V29" s="165"/>
      <c r="W29" s="211">
        <f>AR13</f>
        <v>390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11" t="s">
        <v>347</v>
      </c>
      <c r="B30" s="512"/>
      <c r="C30" s="512"/>
      <c r="D30" s="512"/>
      <c r="E30" s="512"/>
      <c r="F30" s="513"/>
      <c r="G30" s="652" t="s">
        <v>146</v>
      </c>
      <c r="H30" s="388"/>
      <c r="I30" s="388"/>
      <c r="J30" s="388"/>
      <c r="K30" s="388"/>
      <c r="L30" s="388"/>
      <c r="M30" s="388"/>
      <c r="N30" s="388"/>
      <c r="O30" s="581"/>
      <c r="P30" s="580" t="s">
        <v>59</v>
      </c>
      <c r="Q30" s="388"/>
      <c r="R30" s="388"/>
      <c r="S30" s="388"/>
      <c r="T30" s="388"/>
      <c r="U30" s="388"/>
      <c r="V30" s="388"/>
      <c r="W30" s="388"/>
      <c r="X30" s="581"/>
      <c r="Y30" s="467"/>
      <c r="Z30" s="468"/>
      <c r="AA30" s="469"/>
      <c r="AB30" s="383" t="s">
        <v>11</v>
      </c>
      <c r="AC30" s="384"/>
      <c r="AD30" s="385"/>
      <c r="AE30" s="383" t="s">
        <v>385</v>
      </c>
      <c r="AF30" s="384"/>
      <c r="AG30" s="384"/>
      <c r="AH30" s="385"/>
      <c r="AI30" s="386" t="s">
        <v>407</v>
      </c>
      <c r="AJ30" s="386"/>
      <c r="AK30" s="386"/>
      <c r="AL30" s="383"/>
      <c r="AM30" s="386" t="s">
        <v>504</v>
      </c>
      <c r="AN30" s="386"/>
      <c r="AO30" s="386"/>
      <c r="AP30" s="383"/>
      <c r="AQ30" s="643" t="s">
        <v>232</v>
      </c>
      <c r="AR30" s="644"/>
      <c r="AS30" s="644"/>
      <c r="AT30" s="645"/>
      <c r="AU30" s="388" t="s">
        <v>134</v>
      </c>
      <c r="AV30" s="388"/>
      <c r="AW30" s="388"/>
      <c r="AX30" s="389"/>
    </row>
    <row r="31" spans="1:50" ht="18.75" customHeight="1" x14ac:dyDescent="0.2">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33"/>
      <c r="AC31" s="334"/>
      <c r="AD31" s="335"/>
      <c r="AE31" s="333"/>
      <c r="AF31" s="334"/>
      <c r="AG31" s="334"/>
      <c r="AH31" s="335"/>
      <c r="AI31" s="387"/>
      <c r="AJ31" s="387"/>
      <c r="AK31" s="387"/>
      <c r="AL31" s="333"/>
      <c r="AM31" s="387"/>
      <c r="AN31" s="387"/>
      <c r="AO31" s="387"/>
      <c r="AP31" s="333"/>
      <c r="AQ31" s="231" t="s">
        <v>712</v>
      </c>
      <c r="AR31" s="178"/>
      <c r="AS31" s="179" t="s">
        <v>233</v>
      </c>
      <c r="AT31" s="202"/>
      <c r="AU31" s="271">
        <v>3</v>
      </c>
      <c r="AV31" s="271"/>
      <c r="AW31" s="376" t="s">
        <v>179</v>
      </c>
      <c r="AX31" s="377"/>
    </row>
    <row r="32" spans="1:50" ht="23.25" customHeight="1" x14ac:dyDescent="0.2">
      <c r="A32" s="517"/>
      <c r="B32" s="515"/>
      <c r="C32" s="515"/>
      <c r="D32" s="515"/>
      <c r="E32" s="515"/>
      <c r="F32" s="516"/>
      <c r="G32" s="542" t="s">
        <v>714</v>
      </c>
      <c r="H32" s="543"/>
      <c r="I32" s="543"/>
      <c r="J32" s="543"/>
      <c r="K32" s="543"/>
      <c r="L32" s="543"/>
      <c r="M32" s="543"/>
      <c r="N32" s="543"/>
      <c r="O32" s="544"/>
      <c r="P32" s="191" t="s">
        <v>715</v>
      </c>
      <c r="Q32" s="191"/>
      <c r="R32" s="191"/>
      <c r="S32" s="191"/>
      <c r="T32" s="191"/>
      <c r="U32" s="191"/>
      <c r="V32" s="191"/>
      <c r="W32" s="191"/>
      <c r="X32" s="233"/>
      <c r="Y32" s="340" t="s">
        <v>12</v>
      </c>
      <c r="Z32" s="551"/>
      <c r="AA32" s="552"/>
      <c r="AB32" s="553" t="s">
        <v>716</v>
      </c>
      <c r="AC32" s="553"/>
      <c r="AD32" s="553"/>
      <c r="AE32" s="364">
        <v>38</v>
      </c>
      <c r="AF32" s="365"/>
      <c r="AG32" s="365"/>
      <c r="AH32" s="365"/>
      <c r="AI32" s="364">
        <v>31</v>
      </c>
      <c r="AJ32" s="365"/>
      <c r="AK32" s="365"/>
      <c r="AL32" s="365"/>
      <c r="AM32" s="364">
        <v>32</v>
      </c>
      <c r="AN32" s="365"/>
      <c r="AO32" s="365"/>
      <c r="AP32" s="365"/>
      <c r="AQ32" s="166" t="s">
        <v>712</v>
      </c>
      <c r="AR32" s="167"/>
      <c r="AS32" s="167"/>
      <c r="AT32" s="168"/>
      <c r="AU32" s="365" t="s">
        <v>712</v>
      </c>
      <c r="AV32" s="365"/>
      <c r="AW32" s="365"/>
      <c r="AX32" s="366"/>
    </row>
    <row r="33" spans="1:51" ht="23.25" customHeight="1" x14ac:dyDescent="0.2">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716</v>
      </c>
      <c r="AC33" s="524"/>
      <c r="AD33" s="524"/>
      <c r="AE33" s="364">
        <v>47</v>
      </c>
      <c r="AF33" s="365"/>
      <c r="AG33" s="365"/>
      <c r="AH33" s="365"/>
      <c r="AI33" s="364">
        <v>47</v>
      </c>
      <c r="AJ33" s="365"/>
      <c r="AK33" s="365"/>
      <c r="AL33" s="365"/>
      <c r="AM33" s="364">
        <v>47</v>
      </c>
      <c r="AN33" s="365"/>
      <c r="AO33" s="365"/>
      <c r="AP33" s="365"/>
      <c r="AQ33" s="166" t="s">
        <v>712</v>
      </c>
      <c r="AR33" s="167"/>
      <c r="AS33" s="167"/>
      <c r="AT33" s="168"/>
      <c r="AU33" s="365">
        <v>47</v>
      </c>
      <c r="AV33" s="365"/>
      <c r="AW33" s="365"/>
      <c r="AX33" s="366"/>
    </row>
    <row r="34" spans="1:51" ht="23.25" customHeight="1" x14ac:dyDescent="0.2">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4">
        <v>80.900000000000006</v>
      </c>
      <c r="AF34" s="365"/>
      <c r="AG34" s="365"/>
      <c r="AH34" s="365"/>
      <c r="AI34" s="364">
        <v>66</v>
      </c>
      <c r="AJ34" s="365"/>
      <c r="AK34" s="365"/>
      <c r="AL34" s="365"/>
      <c r="AM34" s="364">
        <v>68</v>
      </c>
      <c r="AN34" s="365"/>
      <c r="AO34" s="365"/>
      <c r="AP34" s="365"/>
      <c r="AQ34" s="166" t="s">
        <v>712</v>
      </c>
      <c r="AR34" s="167"/>
      <c r="AS34" s="167"/>
      <c r="AT34" s="168"/>
      <c r="AU34" s="365" t="s">
        <v>712</v>
      </c>
      <c r="AV34" s="365"/>
      <c r="AW34" s="365"/>
      <c r="AX34" s="366"/>
    </row>
    <row r="35" spans="1:51" ht="23.25" customHeight="1" x14ac:dyDescent="0.2">
      <c r="A35" s="897" t="s">
        <v>375</v>
      </c>
      <c r="B35" s="898"/>
      <c r="C35" s="898"/>
      <c r="D35" s="898"/>
      <c r="E35" s="898"/>
      <c r="F35" s="899"/>
      <c r="G35" s="903" t="s">
        <v>717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2">
      <c r="A37" s="646" t="s">
        <v>347</v>
      </c>
      <c r="B37" s="647"/>
      <c r="C37" s="647"/>
      <c r="D37" s="647"/>
      <c r="E37" s="647"/>
      <c r="F37" s="648"/>
      <c r="G37" s="567" t="s">
        <v>146</v>
      </c>
      <c r="H37" s="378"/>
      <c r="I37" s="378"/>
      <c r="J37" s="378"/>
      <c r="K37" s="378"/>
      <c r="L37" s="378"/>
      <c r="M37" s="378"/>
      <c r="N37" s="378"/>
      <c r="O37" s="568"/>
      <c r="P37" s="633" t="s">
        <v>59</v>
      </c>
      <c r="Q37" s="378"/>
      <c r="R37" s="378"/>
      <c r="S37" s="378"/>
      <c r="T37" s="378"/>
      <c r="U37" s="378"/>
      <c r="V37" s="378"/>
      <c r="W37" s="378"/>
      <c r="X37" s="568"/>
      <c r="Y37" s="634"/>
      <c r="Z37" s="635"/>
      <c r="AA37" s="636"/>
      <c r="AB37" s="637" t="s">
        <v>11</v>
      </c>
      <c r="AC37" s="638"/>
      <c r="AD37" s="639"/>
      <c r="AE37" s="336" t="s">
        <v>385</v>
      </c>
      <c r="AF37" s="336"/>
      <c r="AG37" s="336"/>
      <c r="AH37" s="336"/>
      <c r="AI37" s="336" t="s">
        <v>407</v>
      </c>
      <c r="AJ37" s="336"/>
      <c r="AK37" s="336"/>
      <c r="AL37" s="336"/>
      <c r="AM37" s="336" t="s">
        <v>504</v>
      </c>
      <c r="AN37" s="336"/>
      <c r="AO37" s="336"/>
      <c r="AP37" s="336"/>
      <c r="AQ37" s="267" t="s">
        <v>232</v>
      </c>
      <c r="AR37" s="268"/>
      <c r="AS37" s="268"/>
      <c r="AT37" s="269"/>
      <c r="AU37" s="378" t="s">
        <v>134</v>
      </c>
      <c r="AV37" s="378"/>
      <c r="AW37" s="378"/>
      <c r="AX37" s="379"/>
      <c r="AY37">
        <f>COUNTA($G$39)</f>
        <v>1</v>
      </c>
    </row>
    <row r="38" spans="1:51" ht="18.75" customHeight="1" x14ac:dyDescent="0.2">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33"/>
      <c r="AC38" s="334"/>
      <c r="AD38" s="335"/>
      <c r="AE38" s="336"/>
      <c r="AF38" s="336"/>
      <c r="AG38" s="336"/>
      <c r="AH38" s="336"/>
      <c r="AI38" s="336"/>
      <c r="AJ38" s="336"/>
      <c r="AK38" s="336"/>
      <c r="AL38" s="336"/>
      <c r="AM38" s="336"/>
      <c r="AN38" s="336"/>
      <c r="AO38" s="336"/>
      <c r="AP38" s="336"/>
      <c r="AQ38" s="231" t="s">
        <v>712</v>
      </c>
      <c r="AR38" s="178"/>
      <c r="AS38" s="179" t="s">
        <v>233</v>
      </c>
      <c r="AT38" s="202"/>
      <c r="AU38" s="271">
        <v>3</v>
      </c>
      <c r="AV38" s="271"/>
      <c r="AW38" s="376" t="s">
        <v>179</v>
      </c>
      <c r="AX38" s="377"/>
      <c r="AY38">
        <f>$AY$37</f>
        <v>1</v>
      </c>
    </row>
    <row r="39" spans="1:51" ht="23.25" customHeight="1" x14ac:dyDescent="0.2">
      <c r="A39" s="517"/>
      <c r="B39" s="515"/>
      <c r="C39" s="515"/>
      <c r="D39" s="515"/>
      <c r="E39" s="515"/>
      <c r="F39" s="516"/>
      <c r="G39" s="542" t="s">
        <v>718</v>
      </c>
      <c r="H39" s="543"/>
      <c r="I39" s="543"/>
      <c r="J39" s="543"/>
      <c r="K39" s="543"/>
      <c r="L39" s="543"/>
      <c r="M39" s="543"/>
      <c r="N39" s="543"/>
      <c r="O39" s="544"/>
      <c r="P39" s="191" t="s">
        <v>719</v>
      </c>
      <c r="Q39" s="191"/>
      <c r="R39" s="191"/>
      <c r="S39" s="191"/>
      <c r="T39" s="191"/>
      <c r="U39" s="191"/>
      <c r="V39" s="191"/>
      <c r="W39" s="191"/>
      <c r="X39" s="233"/>
      <c r="Y39" s="340" t="s">
        <v>12</v>
      </c>
      <c r="Z39" s="551"/>
      <c r="AA39" s="552"/>
      <c r="AB39" s="553" t="s">
        <v>720</v>
      </c>
      <c r="AC39" s="553"/>
      <c r="AD39" s="553"/>
      <c r="AE39" s="364">
        <v>12.3</v>
      </c>
      <c r="AF39" s="365"/>
      <c r="AG39" s="365"/>
      <c r="AH39" s="365"/>
      <c r="AI39" s="364">
        <v>11.5</v>
      </c>
      <c r="AJ39" s="365"/>
      <c r="AK39" s="365"/>
      <c r="AL39" s="365"/>
      <c r="AM39" s="364" t="s">
        <v>752</v>
      </c>
      <c r="AN39" s="365"/>
      <c r="AO39" s="365"/>
      <c r="AP39" s="365"/>
      <c r="AQ39" s="166" t="s">
        <v>712</v>
      </c>
      <c r="AR39" s="167"/>
      <c r="AS39" s="167"/>
      <c r="AT39" s="168"/>
      <c r="AU39" s="365" t="s">
        <v>712</v>
      </c>
      <c r="AV39" s="365"/>
      <c r="AW39" s="365"/>
      <c r="AX39" s="366"/>
      <c r="AY39">
        <f t="shared" ref="AY39:AY43" si="4">$AY$37</f>
        <v>1</v>
      </c>
    </row>
    <row r="40" spans="1:51" ht="23.25" customHeight="1" x14ac:dyDescent="0.2">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720</v>
      </c>
      <c r="AC40" s="524"/>
      <c r="AD40" s="524"/>
      <c r="AE40" s="364">
        <v>10</v>
      </c>
      <c r="AF40" s="365"/>
      <c r="AG40" s="365"/>
      <c r="AH40" s="365"/>
      <c r="AI40" s="364">
        <v>10</v>
      </c>
      <c r="AJ40" s="365"/>
      <c r="AK40" s="365"/>
      <c r="AL40" s="365"/>
      <c r="AM40" s="364">
        <v>10</v>
      </c>
      <c r="AN40" s="365"/>
      <c r="AO40" s="365"/>
      <c r="AP40" s="365"/>
      <c r="AQ40" s="166" t="s">
        <v>712</v>
      </c>
      <c r="AR40" s="167"/>
      <c r="AS40" s="167"/>
      <c r="AT40" s="168"/>
      <c r="AU40" s="365">
        <v>10</v>
      </c>
      <c r="AV40" s="365"/>
      <c r="AW40" s="365"/>
      <c r="AX40" s="366"/>
      <c r="AY40">
        <f t="shared" si="4"/>
        <v>1</v>
      </c>
    </row>
    <row r="41" spans="1:51" ht="23.25" customHeight="1" x14ac:dyDescent="0.2">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4">
        <v>81.3</v>
      </c>
      <c r="AF41" s="365"/>
      <c r="AG41" s="365"/>
      <c r="AH41" s="365"/>
      <c r="AI41" s="364">
        <v>86.9</v>
      </c>
      <c r="AJ41" s="365"/>
      <c r="AK41" s="365"/>
      <c r="AL41" s="365"/>
      <c r="AM41" s="364" t="s">
        <v>752</v>
      </c>
      <c r="AN41" s="365"/>
      <c r="AO41" s="365"/>
      <c r="AP41" s="365"/>
      <c r="AQ41" s="166" t="s">
        <v>712</v>
      </c>
      <c r="AR41" s="167"/>
      <c r="AS41" s="167"/>
      <c r="AT41" s="168"/>
      <c r="AU41" s="365" t="s">
        <v>712</v>
      </c>
      <c r="AV41" s="365"/>
      <c r="AW41" s="365"/>
      <c r="AX41" s="366"/>
      <c r="AY41">
        <f t="shared" si="4"/>
        <v>1</v>
      </c>
    </row>
    <row r="42" spans="1:51" ht="23.25" customHeight="1" x14ac:dyDescent="0.2">
      <c r="A42" s="897" t="s">
        <v>375</v>
      </c>
      <c r="B42" s="898"/>
      <c r="C42" s="898"/>
      <c r="D42" s="898"/>
      <c r="E42" s="898"/>
      <c r="F42" s="899"/>
      <c r="G42" s="903" t="s">
        <v>721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2">
      <c r="A44" s="646" t="s">
        <v>347</v>
      </c>
      <c r="B44" s="647"/>
      <c r="C44" s="647"/>
      <c r="D44" s="647"/>
      <c r="E44" s="647"/>
      <c r="F44" s="648"/>
      <c r="G44" s="567" t="s">
        <v>146</v>
      </c>
      <c r="H44" s="378"/>
      <c r="I44" s="378"/>
      <c r="J44" s="378"/>
      <c r="K44" s="378"/>
      <c r="L44" s="378"/>
      <c r="M44" s="378"/>
      <c r="N44" s="378"/>
      <c r="O44" s="568"/>
      <c r="P44" s="633" t="s">
        <v>59</v>
      </c>
      <c r="Q44" s="378"/>
      <c r="R44" s="378"/>
      <c r="S44" s="378"/>
      <c r="T44" s="378"/>
      <c r="U44" s="378"/>
      <c r="V44" s="378"/>
      <c r="W44" s="378"/>
      <c r="X44" s="568"/>
      <c r="Y44" s="634"/>
      <c r="Z44" s="635"/>
      <c r="AA44" s="636"/>
      <c r="AB44" s="637" t="s">
        <v>11</v>
      </c>
      <c r="AC44" s="638"/>
      <c r="AD44" s="639"/>
      <c r="AE44" s="336" t="s">
        <v>385</v>
      </c>
      <c r="AF44" s="336"/>
      <c r="AG44" s="336"/>
      <c r="AH44" s="336"/>
      <c r="AI44" s="336" t="s">
        <v>407</v>
      </c>
      <c r="AJ44" s="336"/>
      <c r="AK44" s="336"/>
      <c r="AL44" s="336"/>
      <c r="AM44" s="336" t="s">
        <v>504</v>
      </c>
      <c r="AN44" s="336"/>
      <c r="AO44" s="336"/>
      <c r="AP44" s="336"/>
      <c r="AQ44" s="267" t="s">
        <v>232</v>
      </c>
      <c r="AR44" s="268"/>
      <c r="AS44" s="268"/>
      <c r="AT44" s="269"/>
      <c r="AU44" s="378" t="s">
        <v>134</v>
      </c>
      <c r="AV44" s="378"/>
      <c r="AW44" s="378"/>
      <c r="AX44" s="379"/>
      <c r="AY44">
        <f>COUNTA($G$46)</f>
        <v>1</v>
      </c>
    </row>
    <row r="45" spans="1:51" ht="18.75" customHeight="1" x14ac:dyDescent="0.2">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33"/>
      <c r="AC45" s="334"/>
      <c r="AD45" s="335"/>
      <c r="AE45" s="336"/>
      <c r="AF45" s="336"/>
      <c r="AG45" s="336"/>
      <c r="AH45" s="336"/>
      <c r="AI45" s="336"/>
      <c r="AJ45" s="336"/>
      <c r="AK45" s="336"/>
      <c r="AL45" s="336"/>
      <c r="AM45" s="336"/>
      <c r="AN45" s="336"/>
      <c r="AO45" s="336"/>
      <c r="AP45" s="336"/>
      <c r="AQ45" s="231" t="s">
        <v>712</v>
      </c>
      <c r="AR45" s="178"/>
      <c r="AS45" s="179" t="s">
        <v>233</v>
      </c>
      <c r="AT45" s="202"/>
      <c r="AU45" s="271">
        <v>3</v>
      </c>
      <c r="AV45" s="271"/>
      <c r="AW45" s="376" t="s">
        <v>179</v>
      </c>
      <c r="AX45" s="377"/>
      <c r="AY45">
        <f>$AY$44</f>
        <v>1</v>
      </c>
    </row>
    <row r="46" spans="1:51" ht="23.25" customHeight="1" x14ac:dyDescent="0.2">
      <c r="A46" s="517"/>
      <c r="B46" s="515"/>
      <c r="C46" s="515"/>
      <c r="D46" s="515"/>
      <c r="E46" s="515"/>
      <c r="F46" s="516"/>
      <c r="G46" s="542" t="s">
        <v>722</v>
      </c>
      <c r="H46" s="543"/>
      <c r="I46" s="543"/>
      <c r="J46" s="543"/>
      <c r="K46" s="543"/>
      <c r="L46" s="543"/>
      <c r="M46" s="543"/>
      <c r="N46" s="543"/>
      <c r="O46" s="544"/>
      <c r="P46" s="191" t="s">
        <v>723</v>
      </c>
      <c r="Q46" s="191"/>
      <c r="R46" s="191"/>
      <c r="S46" s="191"/>
      <c r="T46" s="191"/>
      <c r="U46" s="191"/>
      <c r="V46" s="191"/>
      <c r="W46" s="191"/>
      <c r="X46" s="233"/>
      <c r="Y46" s="340" t="s">
        <v>12</v>
      </c>
      <c r="Z46" s="551"/>
      <c r="AA46" s="552"/>
      <c r="AB46" s="553" t="s">
        <v>716</v>
      </c>
      <c r="AC46" s="553"/>
      <c r="AD46" s="553"/>
      <c r="AE46" s="359">
        <v>39</v>
      </c>
      <c r="AF46" s="359"/>
      <c r="AG46" s="359"/>
      <c r="AH46" s="359"/>
      <c r="AI46" s="359">
        <v>41</v>
      </c>
      <c r="AJ46" s="359"/>
      <c r="AK46" s="359"/>
      <c r="AL46" s="359"/>
      <c r="AM46" s="359">
        <v>40</v>
      </c>
      <c r="AN46" s="359"/>
      <c r="AO46" s="359"/>
      <c r="AP46" s="359"/>
      <c r="AQ46" s="166" t="s">
        <v>712</v>
      </c>
      <c r="AR46" s="167"/>
      <c r="AS46" s="167"/>
      <c r="AT46" s="168"/>
      <c r="AU46" s="365" t="s">
        <v>712</v>
      </c>
      <c r="AV46" s="365"/>
      <c r="AW46" s="365"/>
      <c r="AX46" s="366"/>
      <c r="AY46">
        <f t="shared" ref="AY46:AY50" si="5">$AY$44</f>
        <v>1</v>
      </c>
    </row>
    <row r="47" spans="1:51" ht="23.25" customHeight="1" x14ac:dyDescent="0.2">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t="s">
        <v>716</v>
      </c>
      <c r="AC47" s="524"/>
      <c r="AD47" s="524"/>
      <c r="AE47" s="364">
        <v>47</v>
      </c>
      <c r="AF47" s="365"/>
      <c r="AG47" s="365"/>
      <c r="AH47" s="365"/>
      <c r="AI47" s="364">
        <v>47</v>
      </c>
      <c r="AJ47" s="365"/>
      <c r="AK47" s="365"/>
      <c r="AL47" s="365"/>
      <c r="AM47" s="364">
        <v>47</v>
      </c>
      <c r="AN47" s="365"/>
      <c r="AO47" s="365"/>
      <c r="AP47" s="365"/>
      <c r="AQ47" s="166" t="s">
        <v>712</v>
      </c>
      <c r="AR47" s="167"/>
      <c r="AS47" s="167"/>
      <c r="AT47" s="168"/>
      <c r="AU47" s="365">
        <v>47</v>
      </c>
      <c r="AV47" s="365"/>
      <c r="AW47" s="365"/>
      <c r="AX47" s="366"/>
      <c r="AY47">
        <f t="shared" si="5"/>
        <v>1</v>
      </c>
    </row>
    <row r="48" spans="1:51" ht="23.25" customHeight="1" x14ac:dyDescent="0.2">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4">
        <v>82.9</v>
      </c>
      <c r="AF48" s="365"/>
      <c r="AG48" s="365"/>
      <c r="AH48" s="365"/>
      <c r="AI48" s="364">
        <v>87.2</v>
      </c>
      <c r="AJ48" s="365"/>
      <c r="AK48" s="365"/>
      <c r="AL48" s="365"/>
      <c r="AM48" s="364">
        <v>85.1</v>
      </c>
      <c r="AN48" s="365"/>
      <c r="AO48" s="365"/>
      <c r="AP48" s="365"/>
      <c r="AQ48" s="166" t="s">
        <v>712</v>
      </c>
      <c r="AR48" s="167"/>
      <c r="AS48" s="167"/>
      <c r="AT48" s="168"/>
      <c r="AU48" s="365" t="s">
        <v>712</v>
      </c>
      <c r="AV48" s="365"/>
      <c r="AW48" s="365"/>
      <c r="AX48" s="366"/>
      <c r="AY48">
        <f t="shared" si="5"/>
        <v>1</v>
      </c>
    </row>
    <row r="49" spans="1:51" ht="23.25" customHeight="1" x14ac:dyDescent="0.2">
      <c r="A49" s="897" t="s">
        <v>375</v>
      </c>
      <c r="B49" s="898"/>
      <c r="C49" s="898"/>
      <c r="D49" s="898"/>
      <c r="E49" s="898"/>
      <c r="F49" s="899"/>
      <c r="G49" s="903" t="s">
        <v>717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thickBot="1" x14ac:dyDescent="0.2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2">
      <c r="A51" s="514" t="s">
        <v>347</v>
      </c>
      <c r="B51" s="515"/>
      <c r="C51" s="515"/>
      <c r="D51" s="515"/>
      <c r="E51" s="515"/>
      <c r="F51" s="516"/>
      <c r="G51" s="567" t="s">
        <v>146</v>
      </c>
      <c r="H51" s="378"/>
      <c r="I51" s="378"/>
      <c r="J51" s="378"/>
      <c r="K51" s="378"/>
      <c r="L51" s="378"/>
      <c r="M51" s="378"/>
      <c r="N51" s="378"/>
      <c r="O51" s="568"/>
      <c r="P51" s="633" t="s">
        <v>59</v>
      </c>
      <c r="Q51" s="378"/>
      <c r="R51" s="378"/>
      <c r="S51" s="378"/>
      <c r="T51" s="378"/>
      <c r="U51" s="378"/>
      <c r="V51" s="378"/>
      <c r="W51" s="378"/>
      <c r="X51" s="568"/>
      <c r="Y51" s="634"/>
      <c r="Z51" s="635"/>
      <c r="AA51" s="636"/>
      <c r="AB51" s="637" t="s">
        <v>11</v>
      </c>
      <c r="AC51" s="638"/>
      <c r="AD51" s="639"/>
      <c r="AE51" s="336" t="s">
        <v>385</v>
      </c>
      <c r="AF51" s="336"/>
      <c r="AG51" s="336"/>
      <c r="AH51" s="336"/>
      <c r="AI51" s="336" t="s">
        <v>407</v>
      </c>
      <c r="AJ51" s="336"/>
      <c r="AK51" s="336"/>
      <c r="AL51" s="336"/>
      <c r="AM51" s="336" t="s">
        <v>504</v>
      </c>
      <c r="AN51" s="336"/>
      <c r="AO51" s="336"/>
      <c r="AP51" s="336"/>
      <c r="AQ51" s="267" t="s">
        <v>232</v>
      </c>
      <c r="AR51" s="268"/>
      <c r="AS51" s="268"/>
      <c r="AT51" s="269"/>
      <c r="AU51" s="374" t="s">
        <v>134</v>
      </c>
      <c r="AV51" s="374"/>
      <c r="AW51" s="374"/>
      <c r="AX51" s="375"/>
      <c r="AY51">
        <f>COUNTA($G$53)</f>
        <v>0</v>
      </c>
    </row>
    <row r="52" spans="1:51" ht="18.75" hidden="1" customHeight="1" x14ac:dyDescent="0.2">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2">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0" t="s">
        <v>12</v>
      </c>
      <c r="Z53" s="551"/>
      <c r="AA53" s="552"/>
      <c r="AB53" s="553"/>
      <c r="AC53" s="553"/>
      <c r="AD53" s="553"/>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2">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2">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2">
      <c r="A56" s="897" t="s">
        <v>375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2">
      <c r="A58" s="514" t="s">
        <v>347</v>
      </c>
      <c r="B58" s="515"/>
      <c r="C58" s="515"/>
      <c r="D58" s="515"/>
      <c r="E58" s="515"/>
      <c r="F58" s="516"/>
      <c r="G58" s="567" t="s">
        <v>146</v>
      </c>
      <c r="H58" s="378"/>
      <c r="I58" s="378"/>
      <c r="J58" s="378"/>
      <c r="K58" s="378"/>
      <c r="L58" s="378"/>
      <c r="M58" s="378"/>
      <c r="N58" s="378"/>
      <c r="O58" s="568"/>
      <c r="P58" s="633" t="s">
        <v>59</v>
      </c>
      <c r="Q58" s="378"/>
      <c r="R58" s="378"/>
      <c r="S58" s="378"/>
      <c r="T58" s="378"/>
      <c r="U58" s="378"/>
      <c r="V58" s="378"/>
      <c r="W58" s="378"/>
      <c r="X58" s="568"/>
      <c r="Y58" s="634"/>
      <c r="Z58" s="635"/>
      <c r="AA58" s="636"/>
      <c r="AB58" s="637" t="s">
        <v>11</v>
      </c>
      <c r="AC58" s="638"/>
      <c r="AD58" s="639"/>
      <c r="AE58" s="336" t="s">
        <v>385</v>
      </c>
      <c r="AF58" s="336"/>
      <c r="AG58" s="336"/>
      <c r="AH58" s="336"/>
      <c r="AI58" s="336" t="s">
        <v>407</v>
      </c>
      <c r="AJ58" s="336"/>
      <c r="AK58" s="336"/>
      <c r="AL58" s="336"/>
      <c r="AM58" s="336" t="s">
        <v>504</v>
      </c>
      <c r="AN58" s="336"/>
      <c r="AO58" s="336"/>
      <c r="AP58" s="336"/>
      <c r="AQ58" s="267" t="s">
        <v>232</v>
      </c>
      <c r="AR58" s="268"/>
      <c r="AS58" s="268"/>
      <c r="AT58" s="269"/>
      <c r="AU58" s="374" t="s">
        <v>134</v>
      </c>
      <c r="AV58" s="374"/>
      <c r="AW58" s="374"/>
      <c r="AX58" s="375"/>
      <c r="AY58">
        <f>COUNTA($G$60)</f>
        <v>0</v>
      </c>
    </row>
    <row r="59" spans="1:51" ht="18.75" hidden="1" customHeight="1" x14ac:dyDescent="0.2">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2">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0" t="s">
        <v>12</v>
      </c>
      <c r="Z60" s="551"/>
      <c r="AA60" s="552"/>
      <c r="AB60" s="553"/>
      <c r="AC60" s="553"/>
      <c r="AD60" s="553"/>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2">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2">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2">
      <c r="A63" s="897" t="s">
        <v>375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2">
      <c r="A65" s="858" t="s">
        <v>348</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343</v>
      </c>
      <c r="X65" s="870"/>
      <c r="Y65" s="873"/>
      <c r="Z65" s="873"/>
      <c r="AA65" s="874"/>
      <c r="AB65" s="867" t="s">
        <v>11</v>
      </c>
      <c r="AC65" s="863"/>
      <c r="AD65" s="864"/>
      <c r="AE65" s="336" t="s">
        <v>385</v>
      </c>
      <c r="AF65" s="336"/>
      <c r="AG65" s="336"/>
      <c r="AH65" s="336"/>
      <c r="AI65" s="336" t="s">
        <v>407</v>
      </c>
      <c r="AJ65" s="336"/>
      <c r="AK65" s="336"/>
      <c r="AL65" s="336"/>
      <c r="AM65" s="336" t="s">
        <v>504</v>
      </c>
      <c r="AN65" s="336"/>
      <c r="AO65" s="336"/>
      <c r="AP65" s="336"/>
      <c r="AQ65" s="215" t="s">
        <v>232</v>
      </c>
      <c r="AR65" s="199"/>
      <c r="AS65" s="199"/>
      <c r="AT65" s="200"/>
      <c r="AU65" s="976" t="s">
        <v>134</v>
      </c>
      <c r="AV65" s="976"/>
      <c r="AW65" s="976"/>
      <c r="AX65" s="977"/>
      <c r="AY65">
        <f>COUNTA($H$67)</f>
        <v>0</v>
      </c>
    </row>
    <row r="66" spans="1:51"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1"/>
      <c r="AR66" s="178"/>
      <c r="AS66" s="179" t="s">
        <v>233</v>
      </c>
      <c r="AT66" s="202"/>
      <c r="AU66" s="271"/>
      <c r="AV66" s="271"/>
      <c r="AW66" s="865" t="s">
        <v>346</v>
      </c>
      <c r="AX66" s="978"/>
      <c r="AY66">
        <f>$AY$65</f>
        <v>0</v>
      </c>
    </row>
    <row r="67" spans="1:51" ht="23.25" hidden="1" customHeight="1" x14ac:dyDescent="0.2">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365</v>
      </c>
      <c r="AC67" s="951"/>
      <c r="AD67" s="951"/>
      <c r="AE67" s="364"/>
      <c r="AF67" s="365"/>
      <c r="AG67" s="365"/>
      <c r="AH67" s="365"/>
      <c r="AI67" s="364"/>
      <c r="AJ67" s="365"/>
      <c r="AK67" s="365"/>
      <c r="AL67" s="365"/>
      <c r="AM67" s="364"/>
      <c r="AN67" s="365"/>
      <c r="AO67" s="365"/>
      <c r="AP67" s="365"/>
      <c r="AQ67" s="364"/>
      <c r="AR67" s="365"/>
      <c r="AS67" s="365"/>
      <c r="AT67" s="816"/>
      <c r="AU67" s="365"/>
      <c r="AV67" s="365"/>
      <c r="AW67" s="365"/>
      <c r="AX67" s="366"/>
      <c r="AY67">
        <f t="shared" ref="AY67:AY72" si="8">$AY$65</f>
        <v>0</v>
      </c>
    </row>
    <row r="68" spans="1:51"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365</v>
      </c>
      <c r="AC68" s="974"/>
      <c r="AD68" s="974"/>
      <c r="AE68" s="364"/>
      <c r="AF68" s="365"/>
      <c r="AG68" s="365"/>
      <c r="AH68" s="365"/>
      <c r="AI68" s="364"/>
      <c r="AJ68" s="365"/>
      <c r="AK68" s="365"/>
      <c r="AL68" s="365"/>
      <c r="AM68" s="364"/>
      <c r="AN68" s="365"/>
      <c r="AO68" s="365"/>
      <c r="AP68" s="365"/>
      <c r="AQ68" s="364"/>
      <c r="AR68" s="365"/>
      <c r="AS68" s="365"/>
      <c r="AT68" s="816"/>
      <c r="AU68" s="365"/>
      <c r="AV68" s="365"/>
      <c r="AW68" s="365"/>
      <c r="AX68" s="366"/>
      <c r="AY68">
        <f t="shared" si="8"/>
        <v>0</v>
      </c>
    </row>
    <row r="69" spans="1:51"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366</v>
      </c>
      <c r="AC69" s="975"/>
      <c r="AD69" s="975"/>
      <c r="AE69" s="372"/>
      <c r="AF69" s="373"/>
      <c r="AG69" s="373"/>
      <c r="AH69" s="373"/>
      <c r="AI69" s="372"/>
      <c r="AJ69" s="373"/>
      <c r="AK69" s="373"/>
      <c r="AL69" s="373"/>
      <c r="AM69" s="372"/>
      <c r="AN69" s="373"/>
      <c r="AO69" s="373"/>
      <c r="AP69" s="373"/>
      <c r="AQ69" s="364"/>
      <c r="AR69" s="365"/>
      <c r="AS69" s="365"/>
      <c r="AT69" s="816"/>
      <c r="AU69" s="365"/>
      <c r="AV69" s="365"/>
      <c r="AW69" s="365"/>
      <c r="AX69" s="366"/>
      <c r="AY69">
        <f t="shared" si="8"/>
        <v>0</v>
      </c>
    </row>
    <row r="70" spans="1:51" ht="23.25" hidden="1" customHeight="1" x14ac:dyDescent="0.2">
      <c r="A70" s="851" t="s">
        <v>353</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364</v>
      </c>
      <c r="X70" s="944"/>
      <c r="Y70" s="949" t="s">
        <v>12</v>
      </c>
      <c r="Z70" s="949"/>
      <c r="AA70" s="950"/>
      <c r="AB70" s="951" t="s">
        <v>365</v>
      </c>
      <c r="AC70" s="951"/>
      <c r="AD70" s="951"/>
      <c r="AE70" s="364"/>
      <c r="AF70" s="365"/>
      <c r="AG70" s="365"/>
      <c r="AH70" s="365"/>
      <c r="AI70" s="364"/>
      <c r="AJ70" s="365"/>
      <c r="AK70" s="365"/>
      <c r="AL70" s="365"/>
      <c r="AM70" s="364"/>
      <c r="AN70" s="365"/>
      <c r="AO70" s="365"/>
      <c r="AP70" s="365"/>
      <c r="AQ70" s="364"/>
      <c r="AR70" s="365"/>
      <c r="AS70" s="365"/>
      <c r="AT70" s="816"/>
      <c r="AU70" s="365"/>
      <c r="AV70" s="365"/>
      <c r="AW70" s="365"/>
      <c r="AX70" s="366"/>
      <c r="AY70">
        <f t="shared" si="8"/>
        <v>0</v>
      </c>
    </row>
    <row r="71" spans="1:51"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365</v>
      </c>
      <c r="AC71" s="974"/>
      <c r="AD71" s="974"/>
      <c r="AE71" s="364"/>
      <c r="AF71" s="365"/>
      <c r="AG71" s="365"/>
      <c r="AH71" s="365"/>
      <c r="AI71" s="364"/>
      <c r="AJ71" s="365"/>
      <c r="AK71" s="365"/>
      <c r="AL71" s="365"/>
      <c r="AM71" s="364"/>
      <c r="AN71" s="365"/>
      <c r="AO71" s="365"/>
      <c r="AP71" s="365"/>
      <c r="AQ71" s="364"/>
      <c r="AR71" s="365"/>
      <c r="AS71" s="365"/>
      <c r="AT71" s="816"/>
      <c r="AU71" s="365"/>
      <c r="AV71" s="365"/>
      <c r="AW71" s="365"/>
      <c r="AX71" s="366"/>
      <c r="AY71">
        <f t="shared" si="8"/>
        <v>0</v>
      </c>
    </row>
    <row r="72" spans="1:51"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366</v>
      </c>
      <c r="AC72" s="975"/>
      <c r="AD72" s="975"/>
      <c r="AE72" s="372"/>
      <c r="AF72" s="373"/>
      <c r="AG72" s="373"/>
      <c r="AH72" s="373"/>
      <c r="AI72" s="372"/>
      <c r="AJ72" s="373"/>
      <c r="AK72" s="373"/>
      <c r="AL72" s="373"/>
      <c r="AM72" s="372"/>
      <c r="AN72" s="373"/>
      <c r="AO72" s="373"/>
      <c r="AP72" s="938"/>
      <c r="AQ72" s="364"/>
      <c r="AR72" s="365"/>
      <c r="AS72" s="365"/>
      <c r="AT72" s="816"/>
      <c r="AU72" s="365"/>
      <c r="AV72" s="365"/>
      <c r="AW72" s="365"/>
      <c r="AX72" s="366"/>
      <c r="AY72">
        <f t="shared" si="8"/>
        <v>0</v>
      </c>
    </row>
    <row r="73" spans="1:51" ht="18.75" hidden="1" customHeight="1" x14ac:dyDescent="0.2">
      <c r="A73" s="837" t="s">
        <v>348</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6" t="s">
        <v>385</v>
      </c>
      <c r="AF73" s="336"/>
      <c r="AG73" s="336"/>
      <c r="AH73" s="336"/>
      <c r="AI73" s="336" t="s">
        <v>407</v>
      </c>
      <c r="AJ73" s="336"/>
      <c r="AK73" s="336"/>
      <c r="AL73" s="336"/>
      <c r="AM73" s="336" t="s">
        <v>504</v>
      </c>
      <c r="AN73" s="336"/>
      <c r="AO73" s="336"/>
      <c r="AP73" s="336"/>
      <c r="AQ73" s="215" t="s">
        <v>232</v>
      </c>
      <c r="AR73" s="199"/>
      <c r="AS73" s="199"/>
      <c r="AT73" s="200"/>
      <c r="AU73" s="273" t="s">
        <v>134</v>
      </c>
      <c r="AV73" s="176"/>
      <c r="AW73" s="176"/>
      <c r="AX73" s="177"/>
      <c r="AY73">
        <f>COUNTA($H$75)</f>
        <v>0</v>
      </c>
    </row>
    <row r="74" spans="1:51" ht="18.75" hidden="1" customHeight="1" x14ac:dyDescent="0.2">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2">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2">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2">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2">
      <c r="A78" s="912" t="s">
        <v>378</v>
      </c>
      <c r="B78" s="913"/>
      <c r="C78" s="913"/>
      <c r="D78" s="913"/>
      <c r="E78" s="910" t="s">
        <v>326</v>
      </c>
      <c r="F78" s="911"/>
      <c r="G78" s="54" t="s">
        <v>235</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2">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342</v>
      </c>
      <c r="AP79" s="127"/>
      <c r="AQ79" s="127"/>
      <c r="AR79" s="76" t="s">
        <v>340</v>
      </c>
      <c r="AS79" s="126"/>
      <c r="AT79" s="127"/>
      <c r="AU79" s="127"/>
      <c r="AV79" s="127"/>
      <c r="AW79" s="127"/>
      <c r="AX79" s="128"/>
      <c r="AY79">
        <f>COUNTIF($AR$79,"☑")</f>
        <v>0</v>
      </c>
    </row>
    <row r="80" spans="1:51" ht="18.75" hidden="1" customHeight="1" x14ac:dyDescent="0.2">
      <c r="A80" s="521" t="s">
        <v>147</v>
      </c>
      <c r="B80" s="846" t="s">
        <v>339</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2">
      <c r="A81" s="522"/>
      <c r="B81" s="849"/>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2">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2">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2">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36" t="s">
        <v>385</v>
      </c>
      <c r="AF85" s="336"/>
      <c r="AG85" s="336"/>
      <c r="AH85" s="336"/>
      <c r="AI85" s="336" t="s">
        <v>407</v>
      </c>
      <c r="AJ85" s="336"/>
      <c r="AK85" s="336"/>
      <c r="AL85" s="336"/>
      <c r="AM85" s="336" t="s">
        <v>504</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2">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2">
      <c r="A87" s="522"/>
      <c r="B87" s="554"/>
      <c r="C87" s="554"/>
      <c r="D87" s="554"/>
      <c r="E87" s="554"/>
      <c r="F87" s="555"/>
      <c r="G87" s="232"/>
      <c r="H87" s="191"/>
      <c r="I87" s="191"/>
      <c r="J87" s="191"/>
      <c r="K87" s="191"/>
      <c r="L87" s="191"/>
      <c r="M87" s="191"/>
      <c r="N87" s="191"/>
      <c r="O87" s="233"/>
      <c r="P87" s="191"/>
      <c r="Q87" s="801"/>
      <c r="R87" s="801"/>
      <c r="S87" s="801"/>
      <c r="T87" s="801"/>
      <c r="U87" s="801"/>
      <c r="V87" s="801"/>
      <c r="W87" s="801"/>
      <c r="X87" s="802"/>
      <c r="Y87" s="757" t="s">
        <v>62</v>
      </c>
      <c r="Z87" s="758"/>
      <c r="AA87" s="759"/>
      <c r="AB87" s="553"/>
      <c r="AC87" s="553"/>
      <c r="AD87" s="553"/>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2">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c r="AC88" s="524"/>
      <c r="AD88" s="524"/>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2">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2">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36" t="s">
        <v>385</v>
      </c>
      <c r="AF90" s="336"/>
      <c r="AG90" s="336"/>
      <c r="AH90" s="336"/>
      <c r="AI90" s="336" t="s">
        <v>407</v>
      </c>
      <c r="AJ90" s="336"/>
      <c r="AK90" s="336"/>
      <c r="AL90" s="336"/>
      <c r="AM90" s="336" t="s">
        <v>504</v>
      </c>
      <c r="AN90" s="336"/>
      <c r="AO90" s="336"/>
      <c r="AP90" s="336"/>
      <c r="AQ90" s="215" t="s">
        <v>232</v>
      </c>
      <c r="AR90" s="199"/>
      <c r="AS90" s="199"/>
      <c r="AT90" s="200"/>
      <c r="AU90" s="370" t="s">
        <v>134</v>
      </c>
      <c r="AV90" s="370"/>
      <c r="AW90" s="370"/>
      <c r="AX90" s="371"/>
      <c r="AY90">
        <f>COUNTA($G$92)</f>
        <v>0</v>
      </c>
    </row>
    <row r="91" spans="1:60" ht="18.75" hidden="1" customHeight="1" x14ac:dyDescent="0.2">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2">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2">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2">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36" t="s">
        <v>385</v>
      </c>
      <c r="AF95" s="336"/>
      <c r="AG95" s="336"/>
      <c r="AH95" s="336"/>
      <c r="AI95" s="336" t="s">
        <v>407</v>
      </c>
      <c r="AJ95" s="336"/>
      <c r="AK95" s="336"/>
      <c r="AL95" s="336"/>
      <c r="AM95" s="336" t="s">
        <v>504</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2">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2">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04"/>
      <c r="AC97" s="405"/>
      <c r="AD97" s="406"/>
      <c r="AE97" s="364"/>
      <c r="AF97" s="365"/>
      <c r="AG97" s="365"/>
      <c r="AH97" s="816"/>
      <c r="AI97" s="364"/>
      <c r="AJ97" s="365"/>
      <c r="AK97" s="365"/>
      <c r="AL97" s="81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2">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4"/>
      <c r="AF98" s="365"/>
      <c r="AG98" s="365"/>
      <c r="AH98" s="816"/>
      <c r="AI98" s="364"/>
      <c r="AJ98" s="365"/>
      <c r="AK98" s="365"/>
      <c r="AL98" s="81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5">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2">
      <c r="A100" s="832" t="s">
        <v>349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385</v>
      </c>
      <c r="AF100" s="824"/>
      <c r="AG100" s="824"/>
      <c r="AH100" s="825"/>
      <c r="AI100" s="823" t="s">
        <v>407</v>
      </c>
      <c r="AJ100" s="824"/>
      <c r="AK100" s="824"/>
      <c r="AL100" s="825"/>
      <c r="AM100" s="823" t="s">
        <v>504</v>
      </c>
      <c r="AN100" s="824"/>
      <c r="AO100" s="824"/>
      <c r="AP100" s="825"/>
      <c r="AQ100" s="926" t="s">
        <v>412</v>
      </c>
      <c r="AR100" s="927"/>
      <c r="AS100" s="927"/>
      <c r="AT100" s="928"/>
      <c r="AU100" s="926" t="s">
        <v>536</v>
      </c>
      <c r="AV100" s="927"/>
      <c r="AW100" s="927"/>
      <c r="AX100" s="929"/>
    </row>
    <row r="101" spans="1:60" ht="23.25" customHeight="1" x14ac:dyDescent="0.2">
      <c r="A101" s="493"/>
      <c r="B101" s="494"/>
      <c r="C101" s="494"/>
      <c r="D101" s="494"/>
      <c r="E101" s="494"/>
      <c r="F101" s="495"/>
      <c r="G101" s="191" t="s">
        <v>724</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716</v>
      </c>
      <c r="AC101" s="553"/>
      <c r="AD101" s="553"/>
      <c r="AE101" s="359">
        <v>76</v>
      </c>
      <c r="AF101" s="359"/>
      <c r="AG101" s="359"/>
      <c r="AH101" s="359"/>
      <c r="AI101" s="359">
        <v>80</v>
      </c>
      <c r="AJ101" s="359"/>
      <c r="AK101" s="359"/>
      <c r="AL101" s="359"/>
      <c r="AM101" s="359">
        <v>96</v>
      </c>
      <c r="AN101" s="359"/>
      <c r="AO101" s="359"/>
      <c r="AP101" s="359"/>
      <c r="AQ101" s="359" t="s">
        <v>752</v>
      </c>
      <c r="AR101" s="359"/>
      <c r="AS101" s="359"/>
      <c r="AT101" s="359"/>
      <c r="AU101" s="364" t="s">
        <v>876</v>
      </c>
      <c r="AV101" s="365"/>
      <c r="AW101" s="365"/>
      <c r="AX101" s="366"/>
    </row>
    <row r="102" spans="1:60" ht="23.25" customHeight="1" x14ac:dyDescent="0.2">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1"/>
      <c r="AA102" s="342"/>
      <c r="AB102" s="553" t="s">
        <v>716</v>
      </c>
      <c r="AC102" s="553"/>
      <c r="AD102" s="553"/>
      <c r="AE102" s="359">
        <v>70</v>
      </c>
      <c r="AF102" s="359"/>
      <c r="AG102" s="359"/>
      <c r="AH102" s="359"/>
      <c r="AI102" s="359">
        <v>76</v>
      </c>
      <c r="AJ102" s="359"/>
      <c r="AK102" s="359"/>
      <c r="AL102" s="359"/>
      <c r="AM102" s="359">
        <v>80</v>
      </c>
      <c r="AN102" s="359"/>
      <c r="AO102" s="359"/>
      <c r="AP102" s="359"/>
      <c r="AQ102" s="359">
        <v>96</v>
      </c>
      <c r="AR102" s="359"/>
      <c r="AS102" s="359"/>
      <c r="AT102" s="359"/>
      <c r="AU102" s="372">
        <v>96</v>
      </c>
      <c r="AV102" s="373"/>
      <c r="AW102" s="373"/>
      <c r="AX102" s="930"/>
    </row>
    <row r="103" spans="1:60" ht="31.5" customHeight="1" x14ac:dyDescent="0.2">
      <c r="A103" s="490" t="s">
        <v>349</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36" t="s">
        <v>385</v>
      </c>
      <c r="AF103" s="336"/>
      <c r="AG103" s="336"/>
      <c r="AH103" s="336"/>
      <c r="AI103" s="336" t="s">
        <v>407</v>
      </c>
      <c r="AJ103" s="336"/>
      <c r="AK103" s="336"/>
      <c r="AL103" s="336"/>
      <c r="AM103" s="336" t="s">
        <v>504</v>
      </c>
      <c r="AN103" s="336"/>
      <c r="AO103" s="336"/>
      <c r="AP103" s="336"/>
      <c r="AQ103" s="361" t="s">
        <v>412</v>
      </c>
      <c r="AR103" s="362"/>
      <c r="AS103" s="362"/>
      <c r="AT103" s="362"/>
      <c r="AU103" s="361" t="s">
        <v>536</v>
      </c>
      <c r="AV103" s="362"/>
      <c r="AW103" s="362"/>
      <c r="AX103" s="363"/>
      <c r="AY103">
        <f>COUNTA($G$104)</f>
        <v>1</v>
      </c>
    </row>
    <row r="104" spans="1:60" ht="23.25" customHeight="1" x14ac:dyDescent="0.2">
      <c r="A104" s="493"/>
      <c r="B104" s="494"/>
      <c r="C104" s="494"/>
      <c r="D104" s="494"/>
      <c r="E104" s="494"/>
      <c r="F104" s="495"/>
      <c r="G104" s="191" t="s">
        <v>725</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716</v>
      </c>
      <c r="AC104" s="474"/>
      <c r="AD104" s="475"/>
      <c r="AE104" s="359">
        <v>121</v>
      </c>
      <c r="AF104" s="359"/>
      <c r="AG104" s="359"/>
      <c r="AH104" s="359"/>
      <c r="AI104" s="359">
        <v>120</v>
      </c>
      <c r="AJ104" s="359"/>
      <c r="AK104" s="359"/>
      <c r="AL104" s="359"/>
      <c r="AM104" s="359">
        <v>124</v>
      </c>
      <c r="AN104" s="359"/>
      <c r="AO104" s="359"/>
      <c r="AP104" s="359"/>
      <c r="AQ104" s="359" t="s">
        <v>752</v>
      </c>
      <c r="AR104" s="359"/>
      <c r="AS104" s="359"/>
      <c r="AT104" s="359"/>
      <c r="AU104" s="359" t="s">
        <v>878</v>
      </c>
      <c r="AV104" s="359"/>
      <c r="AW104" s="359"/>
      <c r="AX104" s="360"/>
      <c r="AY104">
        <f>$AY$103</f>
        <v>1</v>
      </c>
    </row>
    <row r="105" spans="1:60" ht="23.25" customHeight="1" x14ac:dyDescent="0.2">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4" t="s">
        <v>716</v>
      </c>
      <c r="AC105" s="405"/>
      <c r="AD105" s="406"/>
      <c r="AE105" s="359">
        <v>126</v>
      </c>
      <c r="AF105" s="359"/>
      <c r="AG105" s="359"/>
      <c r="AH105" s="359"/>
      <c r="AI105" s="359">
        <v>121</v>
      </c>
      <c r="AJ105" s="359"/>
      <c r="AK105" s="359"/>
      <c r="AL105" s="359"/>
      <c r="AM105" s="359">
        <v>120</v>
      </c>
      <c r="AN105" s="359"/>
      <c r="AO105" s="359"/>
      <c r="AP105" s="359"/>
      <c r="AQ105" s="359">
        <v>124</v>
      </c>
      <c r="AR105" s="359"/>
      <c r="AS105" s="359"/>
      <c r="AT105" s="359"/>
      <c r="AU105" s="359">
        <v>124</v>
      </c>
      <c r="AV105" s="359"/>
      <c r="AW105" s="359"/>
      <c r="AX105" s="360"/>
      <c r="AY105">
        <f>$AY$103</f>
        <v>1</v>
      </c>
    </row>
    <row r="106" spans="1:60" ht="31.5" customHeight="1" x14ac:dyDescent="0.2">
      <c r="A106" s="490" t="s">
        <v>349</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36" t="s">
        <v>385</v>
      </c>
      <c r="AF106" s="336"/>
      <c r="AG106" s="336"/>
      <c r="AH106" s="336"/>
      <c r="AI106" s="336" t="s">
        <v>407</v>
      </c>
      <c r="AJ106" s="336"/>
      <c r="AK106" s="336"/>
      <c r="AL106" s="336"/>
      <c r="AM106" s="336" t="s">
        <v>504</v>
      </c>
      <c r="AN106" s="336"/>
      <c r="AO106" s="336"/>
      <c r="AP106" s="336"/>
      <c r="AQ106" s="361" t="s">
        <v>412</v>
      </c>
      <c r="AR106" s="362"/>
      <c r="AS106" s="362"/>
      <c r="AT106" s="362"/>
      <c r="AU106" s="361" t="s">
        <v>536</v>
      </c>
      <c r="AV106" s="362"/>
      <c r="AW106" s="362"/>
      <c r="AX106" s="363"/>
      <c r="AY106">
        <f>COUNTA($G$107)</f>
        <v>1</v>
      </c>
    </row>
    <row r="107" spans="1:60" ht="23.25" customHeight="1" x14ac:dyDescent="0.2">
      <c r="A107" s="493"/>
      <c r="B107" s="494"/>
      <c r="C107" s="494"/>
      <c r="D107" s="494"/>
      <c r="E107" s="494"/>
      <c r="F107" s="495"/>
      <c r="G107" s="191" t="s">
        <v>726</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716</v>
      </c>
      <c r="AC107" s="474"/>
      <c r="AD107" s="475"/>
      <c r="AE107" s="359">
        <v>45</v>
      </c>
      <c r="AF107" s="359"/>
      <c r="AG107" s="359"/>
      <c r="AH107" s="359"/>
      <c r="AI107" s="359">
        <v>45</v>
      </c>
      <c r="AJ107" s="359"/>
      <c r="AK107" s="359"/>
      <c r="AL107" s="359"/>
      <c r="AM107" s="359">
        <v>41</v>
      </c>
      <c r="AN107" s="359"/>
      <c r="AO107" s="359"/>
      <c r="AP107" s="359"/>
      <c r="AQ107" s="359" t="s">
        <v>752</v>
      </c>
      <c r="AR107" s="359"/>
      <c r="AS107" s="359"/>
      <c r="AT107" s="359"/>
      <c r="AU107" s="359" t="s">
        <v>878</v>
      </c>
      <c r="AV107" s="359"/>
      <c r="AW107" s="359"/>
      <c r="AX107" s="360"/>
      <c r="AY107">
        <f>$AY$106</f>
        <v>1</v>
      </c>
    </row>
    <row r="108" spans="1:60" ht="23.25" customHeight="1" x14ac:dyDescent="0.2">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4" t="s">
        <v>716</v>
      </c>
      <c r="AC108" s="405"/>
      <c r="AD108" s="406"/>
      <c r="AE108" s="359">
        <v>46</v>
      </c>
      <c r="AF108" s="359"/>
      <c r="AG108" s="359"/>
      <c r="AH108" s="359"/>
      <c r="AI108" s="359">
        <v>46</v>
      </c>
      <c r="AJ108" s="359"/>
      <c r="AK108" s="359"/>
      <c r="AL108" s="359"/>
      <c r="AM108" s="359">
        <v>46</v>
      </c>
      <c r="AN108" s="359"/>
      <c r="AO108" s="359"/>
      <c r="AP108" s="359"/>
      <c r="AQ108" s="359">
        <v>45</v>
      </c>
      <c r="AR108" s="359"/>
      <c r="AS108" s="359"/>
      <c r="AT108" s="359"/>
      <c r="AU108" s="359">
        <v>45</v>
      </c>
      <c r="AV108" s="359"/>
      <c r="AW108" s="359"/>
      <c r="AX108" s="360"/>
      <c r="AY108">
        <f>$AY$106</f>
        <v>1</v>
      </c>
    </row>
    <row r="109" spans="1:60" ht="31.5" customHeight="1" x14ac:dyDescent="0.2">
      <c r="A109" s="490" t="s">
        <v>349</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36" t="s">
        <v>385</v>
      </c>
      <c r="AF109" s="336"/>
      <c r="AG109" s="336"/>
      <c r="AH109" s="336"/>
      <c r="AI109" s="336" t="s">
        <v>407</v>
      </c>
      <c r="AJ109" s="336"/>
      <c r="AK109" s="336"/>
      <c r="AL109" s="336"/>
      <c r="AM109" s="336" t="s">
        <v>504</v>
      </c>
      <c r="AN109" s="336"/>
      <c r="AO109" s="336"/>
      <c r="AP109" s="336"/>
      <c r="AQ109" s="361" t="s">
        <v>412</v>
      </c>
      <c r="AR109" s="362"/>
      <c r="AS109" s="362"/>
      <c r="AT109" s="362"/>
      <c r="AU109" s="361" t="s">
        <v>536</v>
      </c>
      <c r="AV109" s="362"/>
      <c r="AW109" s="362"/>
      <c r="AX109" s="363"/>
      <c r="AY109">
        <f>COUNTA($G$110)</f>
        <v>1</v>
      </c>
    </row>
    <row r="110" spans="1:60" ht="23.25" customHeight="1" x14ac:dyDescent="0.2">
      <c r="A110" s="493"/>
      <c r="B110" s="494"/>
      <c r="C110" s="494"/>
      <c r="D110" s="494"/>
      <c r="E110" s="494"/>
      <c r="F110" s="495"/>
      <c r="G110" s="191" t="s">
        <v>759</v>
      </c>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t="s">
        <v>716</v>
      </c>
      <c r="AC110" s="474"/>
      <c r="AD110" s="475"/>
      <c r="AE110" s="359" t="s">
        <v>712</v>
      </c>
      <c r="AF110" s="359"/>
      <c r="AG110" s="359"/>
      <c r="AH110" s="359"/>
      <c r="AI110" s="359" t="s">
        <v>712</v>
      </c>
      <c r="AJ110" s="359"/>
      <c r="AK110" s="359"/>
      <c r="AL110" s="359"/>
      <c r="AM110" s="359" t="s">
        <v>752</v>
      </c>
      <c r="AN110" s="359"/>
      <c r="AO110" s="359"/>
      <c r="AP110" s="359"/>
      <c r="AQ110" s="359" t="s">
        <v>752</v>
      </c>
      <c r="AR110" s="359"/>
      <c r="AS110" s="359"/>
      <c r="AT110" s="359"/>
      <c r="AU110" s="359" t="s">
        <v>876</v>
      </c>
      <c r="AV110" s="359"/>
      <c r="AW110" s="359"/>
      <c r="AX110" s="360"/>
      <c r="AY110">
        <f>$AY$109</f>
        <v>1</v>
      </c>
    </row>
    <row r="111" spans="1:60" ht="27" customHeight="1" x14ac:dyDescent="0.2">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4" t="s">
        <v>716</v>
      </c>
      <c r="AC111" s="405"/>
      <c r="AD111" s="406"/>
      <c r="AE111" s="359" t="s">
        <v>712</v>
      </c>
      <c r="AF111" s="359"/>
      <c r="AG111" s="359"/>
      <c r="AH111" s="359"/>
      <c r="AI111" s="359" t="s">
        <v>712</v>
      </c>
      <c r="AJ111" s="359"/>
      <c r="AK111" s="359"/>
      <c r="AL111" s="359"/>
      <c r="AM111" s="359" t="s">
        <v>752</v>
      </c>
      <c r="AN111" s="359"/>
      <c r="AO111" s="359"/>
      <c r="AP111" s="359"/>
      <c r="AQ111" s="359">
        <v>1700</v>
      </c>
      <c r="AR111" s="359"/>
      <c r="AS111" s="359"/>
      <c r="AT111" s="359"/>
      <c r="AU111" s="359" t="s">
        <v>876</v>
      </c>
      <c r="AV111" s="359"/>
      <c r="AW111" s="359"/>
      <c r="AX111" s="360"/>
      <c r="AY111">
        <f>$AY$109</f>
        <v>1</v>
      </c>
    </row>
    <row r="112" spans="1:60" ht="31.5" customHeight="1" x14ac:dyDescent="0.2">
      <c r="A112" s="490" t="s">
        <v>349</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36" t="s">
        <v>385</v>
      </c>
      <c r="AF112" s="336"/>
      <c r="AG112" s="336"/>
      <c r="AH112" s="336"/>
      <c r="AI112" s="336" t="s">
        <v>407</v>
      </c>
      <c r="AJ112" s="336"/>
      <c r="AK112" s="336"/>
      <c r="AL112" s="336"/>
      <c r="AM112" s="336" t="s">
        <v>504</v>
      </c>
      <c r="AN112" s="336"/>
      <c r="AO112" s="336"/>
      <c r="AP112" s="336"/>
      <c r="AQ112" s="361" t="s">
        <v>412</v>
      </c>
      <c r="AR112" s="362"/>
      <c r="AS112" s="362"/>
      <c r="AT112" s="362"/>
      <c r="AU112" s="361" t="s">
        <v>536</v>
      </c>
      <c r="AV112" s="362"/>
      <c r="AW112" s="362"/>
      <c r="AX112" s="363"/>
      <c r="AY112">
        <f>COUNTA($G$113)</f>
        <v>1</v>
      </c>
    </row>
    <row r="113" spans="1:51" ht="23.25" customHeight="1" x14ac:dyDescent="0.2">
      <c r="A113" s="493"/>
      <c r="B113" s="494"/>
      <c r="C113" s="494"/>
      <c r="D113" s="494"/>
      <c r="E113" s="494"/>
      <c r="F113" s="495"/>
      <c r="G113" s="191" t="s">
        <v>783</v>
      </c>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t="s">
        <v>716</v>
      </c>
      <c r="AC113" s="474"/>
      <c r="AD113" s="475"/>
      <c r="AE113" s="359" t="s">
        <v>712</v>
      </c>
      <c r="AF113" s="359"/>
      <c r="AG113" s="359"/>
      <c r="AH113" s="359"/>
      <c r="AI113" s="359" t="s">
        <v>712</v>
      </c>
      <c r="AJ113" s="359"/>
      <c r="AK113" s="359"/>
      <c r="AL113" s="359"/>
      <c r="AM113" s="359">
        <v>1</v>
      </c>
      <c r="AN113" s="359"/>
      <c r="AO113" s="359"/>
      <c r="AP113" s="359"/>
      <c r="AQ113" s="364" t="s">
        <v>752</v>
      </c>
      <c r="AR113" s="365"/>
      <c r="AS113" s="365"/>
      <c r="AT113" s="816"/>
      <c r="AU113" s="359" t="s">
        <v>876</v>
      </c>
      <c r="AV113" s="359"/>
      <c r="AW113" s="359"/>
      <c r="AX113" s="360"/>
      <c r="AY113">
        <f>$AY$112</f>
        <v>1</v>
      </c>
    </row>
    <row r="114" spans="1:51" ht="23.25" customHeight="1" x14ac:dyDescent="0.2">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4" t="s">
        <v>716</v>
      </c>
      <c r="AC114" s="405"/>
      <c r="AD114" s="406"/>
      <c r="AE114" s="367" t="s">
        <v>712</v>
      </c>
      <c r="AF114" s="367"/>
      <c r="AG114" s="367"/>
      <c r="AH114" s="367"/>
      <c r="AI114" s="367" t="s">
        <v>712</v>
      </c>
      <c r="AJ114" s="367"/>
      <c r="AK114" s="367"/>
      <c r="AL114" s="367"/>
      <c r="AM114" s="367">
        <v>25</v>
      </c>
      <c r="AN114" s="367"/>
      <c r="AO114" s="367"/>
      <c r="AP114" s="367"/>
      <c r="AQ114" s="364">
        <v>35</v>
      </c>
      <c r="AR114" s="365"/>
      <c r="AS114" s="365"/>
      <c r="AT114" s="816"/>
      <c r="AU114" s="364">
        <v>35</v>
      </c>
      <c r="AV114" s="365"/>
      <c r="AW114" s="365"/>
      <c r="AX114" s="366"/>
      <c r="AY114">
        <f>$AY$112</f>
        <v>1</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6" t="s">
        <v>385</v>
      </c>
      <c r="AF115" s="336"/>
      <c r="AG115" s="336"/>
      <c r="AH115" s="336"/>
      <c r="AI115" s="336" t="s">
        <v>407</v>
      </c>
      <c r="AJ115" s="336"/>
      <c r="AK115" s="336"/>
      <c r="AL115" s="336"/>
      <c r="AM115" s="336" t="s">
        <v>504</v>
      </c>
      <c r="AN115" s="336"/>
      <c r="AO115" s="336"/>
      <c r="AP115" s="336"/>
      <c r="AQ115" s="337" t="s">
        <v>537</v>
      </c>
      <c r="AR115" s="338"/>
      <c r="AS115" s="338"/>
      <c r="AT115" s="338"/>
      <c r="AU115" s="338"/>
      <c r="AV115" s="338"/>
      <c r="AW115" s="338"/>
      <c r="AX115" s="339"/>
    </row>
    <row r="116" spans="1:51" ht="23.25" customHeight="1" x14ac:dyDescent="0.2">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0.4</v>
      </c>
      <c r="AF116" s="359"/>
      <c r="AG116" s="359"/>
      <c r="AH116" s="359"/>
      <c r="AI116" s="359">
        <v>0.5</v>
      </c>
      <c r="AJ116" s="359"/>
      <c r="AK116" s="359"/>
      <c r="AL116" s="359"/>
      <c r="AM116" s="359">
        <v>0.4</v>
      </c>
      <c r="AN116" s="359"/>
      <c r="AO116" s="359"/>
      <c r="AP116" s="359"/>
      <c r="AQ116" s="364">
        <v>0.4</v>
      </c>
      <c r="AR116" s="365"/>
      <c r="AS116" s="365"/>
      <c r="AT116" s="365"/>
      <c r="AU116" s="365"/>
      <c r="AV116" s="365"/>
      <c r="AW116" s="365"/>
      <c r="AX116" s="366"/>
    </row>
    <row r="117" spans="1:51" ht="46.5" customHeigh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729</v>
      </c>
      <c r="AC117" s="344"/>
      <c r="AD117" s="345"/>
      <c r="AE117" s="306" t="s">
        <v>730</v>
      </c>
      <c r="AF117" s="306"/>
      <c r="AG117" s="306"/>
      <c r="AH117" s="306"/>
      <c r="AI117" s="306" t="s">
        <v>731</v>
      </c>
      <c r="AJ117" s="306"/>
      <c r="AK117" s="306"/>
      <c r="AL117" s="306"/>
      <c r="AM117" s="306" t="s">
        <v>755</v>
      </c>
      <c r="AN117" s="306"/>
      <c r="AO117" s="306"/>
      <c r="AP117" s="306"/>
      <c r="AQ117" s="306" t="s">
        <v>761</v>
      </c>
      <c r="AR117" s="306"/>
      <c r="AS117" s="306"/>
      <c r="AT117" s="306"/>
      <c r="AU117" s="306"/>
      <c r="AV117" s="306"/>
      <c r="AW117" s="306"/>
      <c r="AX117" s="307"/>
    </row>
    <row r="118" spans="1:51"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6" t="s">
        <v>385</v>
      </c>
      <c r="AF118" s="336"/>
      <c r="AG118" s="336"/>
      <c r="AH118" s="336"/>
      <c r="AI118" s="336" t="s">
        <v>407</v>
      </c>
      <c r="AJ118" s="336"/>
      <c r="AK118" s="336"/>
      <c r="AL118" s="336"/>
      <c r="AM118" s="336" t="s">
        <v>504</v>
      </c>
      <c r="AN118" s="336"/>
      <c r="AO118" s="336"/>
      <c r="AP118" s="336"/>
      <c r="AQ118" s="337" t="s">
        <v>537</v>
      </c>
      <c r="AR118" s="338"/>
      <c r="AS118" s="338"/>
      <c r="AT118" s="338"/>
      <c r="AU118" s="338"/>
      <c r="AV118" s="338"/>
      <c r="AW118" s="338"/>
      <c r="AX118" s="339"/>
      <c r="AY118" s="92">
        <f>IF(SUBSTITUTE(SUBSTITUTE($G$119,"／",""),"　","")="",0,1)</f>
        <v>1</v>
      </c>
    </row>
    <row r="119" spans="1:51" ht="23.25" customHeight="1" x14ac:dyDescent="0.2">
      <c r="A119" s="292"/>
      <c r="B119" s="293"/>
      <c r="C119" s="293"/>
      <c r="D119" s="293"/>
      <c r="E119" s="293"/>
      <c r="F119" s="294"/>
      <c r="G119" s="352" t="s">
        <v>732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728</v>
      </c>
      <c r="AC119" s="301"/>
      <c r="AD119" s="302"/>
      <c r="AE119" s="359">
        <v>2.1</v>
      </c>
      <c r="AF119" s="359"/>
      <c r="AG119" s="359"/>
      <c r="AH119" s="359"/>
      <c r="AI119" s="359">
        <v>2.1416666666666702</v>
      </c>
      <c r="AJ119" s="359"/>
      <c r="AK119" s="359"/>
      <c r="AL119" s="359"/>
      <c r="AM119" s="359">
        <v>1.9</v>
      </c>
      <c r="AN119" s="359"/>
      <c r="AO119" s="359"/>
      <c r="AP119" s="359"/>
      <c r="AQ119" s="359">
        <v>2.1</v>
      </c>
      <c r="AR119" s="359"/>
      <c r="AS119" s="359"/>
      <c r="AT119" s="359"/>
      <c r="AU119" s="359"/>
      <c r="AV119" s="359"/>
      <c r="AW119" s="359"/>
      <c r="AX119" s="360"/>
      <c r="AY119">
        <f>$AY$118</f>
        <v>1</v>
      </c>
    </row>
    <row r="120" spans="1:51" ht="46.5"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729</v>
      </c>
      <c r="AC120" s="344"/>
      <c r="AD120" s="345"/>
      <c r="AE120" s="306" t="s">
        <v>733</v>
      </c>
      <c r="AF120" s="306"/>
      <c r="AG120" s="306"/>
      <c r="AH120" s="306"/>
      <c r="AI120" s="306" t="s">
        <v>734</v>
      </c>
      <c r="AJ120" s="306"/>
      <c r="AK120" s="306"/>
      <c r="AL120" s="306"/>
      <c r="AM120" s="306" t="s">
        <v>756</v>
      </c>
      <c r="AN120" s="306"/>
      <c r="AO120" s="306"/>
      <c r="AP120" s="306"/>
      <c r="AQ120" s="306" t="s">
        <v>762</v>
      </c>
      <c r="AR120" s="306"/>
      <c r="AS120" s="306"/>
      <c r="AT120" s="306"/>
      <c r="AU120" s="306"/>
      <c r="AV120" s="306"/>
      <c r="AW120" s="306"/>
      <c r="AX120" s="307"/>
      <c r="AY120">
        <f>$AY$118</f>
        <v>1</v>
      </c>
    </row>
    <row r="121" spans="1:51"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6" t="s">
        <v>385</v>
      </c>
      <c r="AF121" s="336"/>
      <c r="AG121" s="336"/>
      <c r="AH121" s="336"/>
      <c r="AI121" s="336" t="s">
        <v>407</v>
      </c>
      <c r="AJ121" s="336"/>
      <c r="AK121" s="336"/>
      <c r="AL121" s="336"/>
      <c r="AM121" s="336" t="s">
        <v>504</v>
      </c>
      <c r="AN121" s="336"/>
      <c r="AO121" s="336"/>
      <c r="AP121" s="336"/>
      <c r="AQ121" s="337" t="s">
        <v>537</v>
      </c>
      <c r="AR121" s="338"/>
      <c r="AS121" s="338"/>
      <c r="AT121" s="338"/>
      <c r="AU121" s="338"/>
      <c r="AV121" s="338"/>
      <c r="AW121" s="338"/>
      <c r="AX121" s="339"/>
      <c r="AY121" s="92">
        <f>IF(SUBSTITUTE(SUBSTITUTE($G$122,"／",""),"　","")="",0,1)</f>
        <v>1</v>
      </c>
    </row>
    <row r="122" spans="1:51" ht="23.25" customHeight="1" x14ac:dyDescent="0.2">
      <c r="A122" s="292"/>
      <c r="B122" s="293"/>
      <c r="C122" s="293"/>
      <c r="D122" s="293"/>
      <c r="E122" s="293"/>
      <c r="F122" s="294"/>
      <c r="G122" s="352" t="s">
        <v>735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728</v>
      </c>
      <c r="AC122" s="301"/>
      <c r="AD122" s="302"/>
      <c r="AE122" s="359">
        <v>0.9</v>
      </c>
      <c r="AF122" s="359"/>
      <c r="AG122" s="359"/>
      <c r="AH122" s="359"/>
      <c r="AI122" s="359">
        <v>1.6666666666666701</v>
      </c>
      <c r="AJ122" s="359"/>
      <c r="AK122" s="359"/>
      <c r="AL122" s="359"/>
      <c r="AM122" s="359">
        <v>0.9</v>
      </c>
      <c r="AN122" s="359"/>
      <c r="AO122" s="359"/>
      <c r="AP122" s="359"/>
      <c r="AQ122" s="359">
        <v>1.7</v>
      </c>
      <c r="AR122" s="359"/>
      <c r="AS122" s="359"/>
      <c r="AT122" s="359"/>
      <c r="AU122" s="359"/>
      <c r="AV122" s="359"/>
      <c r="AW122" s="359"/>
      <c r="AX122" s="360"/>
      <c r="AY122">
        <f>$AY$121</f>
        <v>1</v>
      </c>
    </row>
    <row r="123" spans="1:51" ht="46.5"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729</v>
      </c>
      <c r="AC123" s="344"/>
      <c r="AD123" s="345"/>
      <c r="AE123" s="306" t="s">
        <v>736</v>
      </c>
      <c r="AF123" s="306"/>
      <c r="AG123" s="306"/>
      <c r="AH123" s="306"/>
      <c r="AI123" s="306" t="s">
        <v>737</v>
      </c>
      <c r="AJ123" s="306"/>
      <c r="AK123" s="306"/>
      <c r="AL123" s="306"/>
      <c r="AM123" s="306" t="s">
        <v>757</v>
      </c>
      <c r="AN123" s="306"/>
      <c r="AO123" s="306"/>
      <c r="AP123" s="306"/>
      <c r="AQ123" s="306" t="s">
        <v>763</v>
      </c>
      <c r="AR123" s="306"/>
      <c r="AS123" s="306"/>
      <c r="AT123" s="306"/>
      <c r="AU123" s="306"/>
      <c r="AV123" s="306"/>
      <c r="AW123" s="306"/>
      <c r="AX123" s="307"/>
      <c r="AY123">
        <f>$AY$121</f>
        <v>1</v>
      </c>
    </row>
    <row r="124" spans="1:51" ht="23.25"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6" t="s">
        <v>385</v>
      </c>
      <c r="AF124" s="336"/>
      <c r="AG124" s="336"/>
      <c r="AH124" s="336"/>
      <c r="AI124" s="336" t="s">
        <v>407</v>
      </c>
      <c r="AJ124" s="336"/>
      <c r="AK124" s="336"/>
      <c r="AL124" s="336"/>
      <c r="AM124" s="336" t="s">
        <v>504</v>
      </c>
      <c r="AN124" s="336"/>
      <c r="AO124" s="336"/>
      <c r="AP124" s="336"/>
      <c r="AQ124" s="337" t="s">
        <v>537</v>
      </c>
      <c r="AR124" s="338"/>
      <c r="AS124" s="338"/>
      <c r="AT124" s="338"/>
      <c r="AU124" s="338"/>
      <c r="AV124" s="338"/>
      <c r="AW124" s="338"/>
      <c r="AX124" s="339"/>
      <c r="AY124" s="92">
        <f>IF(SUBSTITUTE(SUBSTITUTE($G$125,"／",""),"　","")="",0,1)</f>
        <v>1</v>
      </c>
    </row>
    <row r="125" spans="1:51" ht="23.25" customHeight="1" x14ac:dyDescent="0.2">
      <c r="A125" s="292"/>
      <c r="B125" s="293"/>
      <c r="C125" s="293"/>
      <c r="D125" s="293"/>
      <c r="E125" s="293"/>
      <c r="F125" s="294"/>
      <c r="G125" s="352" t="s">
        <v>760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728</v>
      </c>
      <c r="AC125" s="301"/>
      <c r="AD125" s="302"/>
      <c r="AE125" s="359" t="s">
        <v>712</v>
      </c>
      <c r="AF125" s="359"/>
      <c r="AG125" s="359"/>
      <c r="AH125" s="359"/>
      <c r="AI125" s="359" t="s">
        <v>712</v>
      </c>
      <c r="AJ125" s="359"/>
      <c r="AK125" s="359"/>
      <c r="AL125" s="359"/>
      <c r="AM125" s="359" t="s">
        <v>752</v>
      </c>
      <c r="AN125" s="359"/>
      <c r="AO125" s="359"/>
      <c r="AP125" s="359"/>
      <c r="AQ125" s="359">
        <v>0.4</v>
      </c>
      <c r="AR125" s="359"/>
      <c r="AS125" s="359"/>
      <c r="AT125" s="359"/>
      <c r="AU125" s="359"/>
      <c r="AV125" s="359"/>
      <c r="AW125" s="359"/>
      <c r="AX125" s="360"/>
      <c r="AY125">
        <f>$AY$124</f>
        <v>1</v>
      </c>
    </row>
    <row r="126" spans="1:51" ht="46.5"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729</v>
      </c>
      <c r="AC126" s="344"/>
      <c r="AD126" s="345"/>
      <c r="AE126" s="306" t="s">
        <v>712</v>
      </c>
      <c r="AF126" s="306"/>
      <c r="AG126" s="306"/>
      <c r="AH126" s="306"/>
      <c r="AI126" s="306" t="s">
        <v>712</v>
      </c>
      <c r="AJ126" s="306"/>
      <c r="AK126" s="306"/>
      <c r="AL126" s="306"/>
      <c r="AM126" s="306" t="s">
        <v>752</v>
      </c>
      <c r="AN126" s="306"/>
      <c r="AO126" s="306"/>
      <c r="AP126" s="306"/>
      <c r="AQ126" s="306" t="s">
        <v>764</v>
      </c>
      <c r="AR126" s="306"/>
      <c r="AS126" s="306"/>
      <c r="AT126" s="306"/>
      <c r="AU126" s="306"/>
      <c r="AV126" s="306"/>
      <c r="AW126" s="306"/>
      <c r="AX126" s="307"/>
      <c r="AY126">
        <f>$AY$124</f>
        <v>1</v>
      </c>
    </row>
    <row r="127" spans="1:51" ht="23.25" customHeight="1" x14ac:dyDescent="0.2">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385</v>
      </c>
      <c r="AF127" s="336"/>
      <c r="AG127" s="336"/>
      <c r="AH127" s="336"/>
      <c r="AI127" s="336" t="s">
        <v>407</v>
      </c>
      <c r="AJ127" s="336"/>
      <c r="AK127" s="336"/>
      <c r="AL127" s="336"/>
      <c r="AM127" s="336" t="s">
        <v>504</v>
      </c>
      <c r="AN127" s="336"/>
      <c r="AO127" s="336"/>
      <c r="AP127" s="336"/>
      <c r="AQ127" s="337" t="s">
        <v>537</v>
      </c>
      <c r="AR127" s="338"/>
      <c r="AS127" s="338"/>
      <c r="AT127" s="338"/>
      <c r="AU127" s="338"/>
      <c r="AV127" s="338"/>
      <c r="AW127" s="338"/>
      <c r="AX127" s="339"/>
      <c r="AY127" s="92">
        <f>IF(SUBSTITUTE(SUBSTITUTE($G$128,"／",""),"　","")="",0,1)</f>
        <v>1</v>
      </c>
    </row>
    <row r="128" spans="1:51" ht="23.25" customHeight="1" x14ac:dyDescent="0.2">
      <c r="A128" s="292"/>
      <c r="B128" s="293"/>
      <c r="C128" s="293"/>
      <c r="D128" s="293"/>
      <c r="E128" s="293"/>
      <c r="F128" s="294"/>
      <c r="G128" s="352" t="s">
        <v>782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t="s">
        <v>728</v>
      </c>
      <c r="AC128" s="301"/>
      <c r="AD128" s="302"/>
      <c r="AE128" s="359" t="s">
        <v>712</v>
      </c>
      <c r="AF128" s="359"/>
      <c r="AG128" s="359"/>
      <c r="AH128" s="359"/>
      <c r="AI128" s="359" t="s">
        <v>712</v>
      </c>
      <c r="AJ128" s="359"/>
      <c r="AK128" s="359"/>
      <c r="AL128" s="359"/>
      <c r="AM128" s="359">
        <v>0.8</v>
      </c>
      <c r="AN128" s="359"/>
      <c r="AO128" s="359"/>
      <c r="AP128" s="359"/>
      <c r="AQ128" s="359">
        <v>0.6</v>
      </c>
      <c r="AR128" s="359"/>
      <c r="AS128" s="359"/>
      <c r="AT128" s="359"/>
      <c r="AU128" s="359"/>
      <c r="AV128" s="359"/>
      <c r="AW128" s="359"/>
      <c r="AX128" s="360"/>
      <c r="AY128">
        <f>$AY$127</f>
        <v>1</v>
      </c>
    </row>
    <row r="129" spans="1:51" ht="46.5"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729</v>
      </c>
      <c r="AC129" s="344"/>
      <c r="AD129" s="345"/>
      <c r="AE129" s="306" t="s">
        <v>712</v>
      </c>
      <c r="AF129" s="306"/>
      <c r="AG129" s="306"/>
      <c r="AH129" s="306"/>
      <c r="AI129" s="306" t="s">
        <v>712</v>
      </c>
      <c r="AJ129" s="306"/>
      <c r="AK129" s="306"/>
      <c r="AL129" s="306"/>
      <c r="AM129" s="306" t="s">
        <v>758</v>
      </c>
      <c r="AN129" s="306"/>
      <c r="AO129" s="306"/>
      <c r="AP129" s="306"/>
      <c r="AQ129" s="306" t="s">
        <v>765</v>
      </c>
      <c r="AR129" s="306"/>
      <c r="AS129" s="306"/>
      <c r="AT129" s="306"/>
      <c r="AU129" s="306"/>
      <c r="AV129" s="306"/>
      <c r="AW129" s="306"/>
      <c r="AX129" s="307"/>
      <c r="AY129">
        <f>$AY$127</f>
        <v>1</v>
      </c>
    </row>
    <row r="130" spans="1:51" ht="45" customHeight="1" x14ac:dyDescent="0.2">
      <c r="A130" s="993" t="s">
        <v>400</v>
      </c>
      <c r="B130" s="991"/>
      <c r="C130" s="990" t="s">
        <v>236</v>
      </c>
      <c r="D130" s="991"/>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4"/>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2">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233</v>
      </c>
      <c r="AT133" s="202"/>
      <c r="AU133" s="178" t="s">
        <v>712</v>
      </c>
      <c r="AV133" s="178"/>
      <c r="AW133" s="179" t="s">
        <v>179</v>
      </c>
      <c r="AX133" s="180"/>
      <c r="AY133">
        <f>$AY$132</f>
        <v>1</v>
      </c>
    </row>
    <row r="134" spans="1:51" ht="31.95" customHeight="1" x14ac:dyDescent="0.2">
      <c r="A134" s="994"/>
      <c r="B134" s="253"/>
      <c r="C134" s="252"/>
      <c r="D134" s="253"/>
      <c r="E134" s="252"/>
      <c r="F134" s="314"/>
      <c r="G134" s="232" t="s">
        <v>712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712</v>
      </c>
      <c r="AC134" s="224"/>
      <c r="AD134" s="224"/>
      <c r="AE134" s="266" t="s">
        <v>712</v>
      </c>
      <c r="AF134" s="167"/>
      <c r="AG134" s="167"/>
      <c r="AH134" s="167"/>
      <c r="AI134" s="266" t="s">
        <v>712</v>
      </c>
      <c r="AJ134" s="167"/>
      <c r="AK134" s="167"/>
      <c r="AL134" s="167"/>
      <c r="AM134" s="266" t="s">
        <v>752</v>
      </c>
      <c r="AN134" s="167"/>
      <c r="AO134" s="167"/>
      <c r="AP134" s="167"/>
      <c r="AQ134" s="266" t="s">
        <v>712</v>
      </c>
      <c r="AR134" s="167"/>
      <c r="AS134" s="167"/>
      <c r="AT134" s="167"/>
      <c r="AU134" s="266" t="s">
        <v>712</v>
      </c>
      <c r="AV134" s="167"/>
      <c r="AW134" s="167"/>
      <c r="AX134" s="208"/>
      <c r="AY134">
        <f t="shared" ref="AY134:AY135" si="13">$AY$132</f>
        <v>1</v>
      </c>
    </row>
    <row r="135" spans="1:51" ht="31.95" customHeight="1" x14ac:dyDescent="0.2">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712</v>
      </c>
      <c r="AC135" s="175"/>
      <c r="AD135" s="175"/>
      <c r="AE135" s="266" t="s">
        <v>712</v>
      </c>
      <c r="AF135" s="167"/>
      <c r="AG135" s="167"/>
      <c r="AH135" s="167"/>
      <c r="AI135" s="266" t="s">
        <v>712</v>
      </c>
      <c r="AJ135" s="167"/>
      <c r="AK135" s="167"/>
      <c r="AL135" s="167"/>
      <c r="AM135" s="266" t="s">
        <v>752</v>
      </c>
      <c r="AN135" s="167"/>
      <c r="AO135" s="167"/>
      <c r="AP135" s="167"/>
      <c r="AQ135" s="266" t="s">
        <v>712</v>
      </c>
      <c r="AR135" s="167"/>
      <c r="AS135" s="167"/>
      <c r="AT135" s="167"/>
      <c r="AU135" s="266" t="s">
        <v>712</v>
      </c>
      <c r="AV135" s="167"/>
      <c r="AW135" s="167"/>
      <c r="AX135" s="208"/>
      <c r="AY135">
        <f t="shared" si="13"/>
        <v>1</v>
      </c>
    </row>
    <row r="136" spans="1:51" ht="18.75" hidden="1" customHeight="1" x14ac:dyDescent="0.2">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4"/>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2">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94"/>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21"/>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94"/>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4"/>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4"/>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2"/>
      <c r="AB157" s="258"/>
      <c r="AC157" s="259"/>
      <c r="AD157" s="259"/>
      <c r="AE157" s="190" t="s">
        <v>752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4"/>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4"/>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4"/>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4"/>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4"/>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4"/>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4"/>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4"/>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4"/>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4"/>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4"/>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4"/>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4"/>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4"/>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4"/>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4"/>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94"/>
      <c r="B188" s="253"/>
      <c r="C188" s="252"/>
      <c r="D188" s="253"/>
      <c r="E188" s="190" t="s">
        <v>868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4"/>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2">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4"/>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2">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4"/>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4"/>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4"/>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4"/>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4"/>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2">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4"/>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2">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4"/>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4"/>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4"/>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4"/>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4"/>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2">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4"/>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4"/>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4"/>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4"/>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4"/>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2">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4"/>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2">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4"/>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4"/>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4"/>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4"/>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4"/>
      <c r="B430" s="253"/>
      <c r="C430" s="250" t="s">
        <v>666</v>
      </c>
      <c r="D430" s="251"/>
      <c r="E430" s="239" t="s">
        <v>394</v>
      </c>
      <c r="F430" s="450"/>
      <c r="G430" s="241" t="s">
        <v>252</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2">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2">
      <c r="A433" s="994"/>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752</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2">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752</v>
      </c>
      <c r="AN434" s="167"/>
      <c r="AO434" s="167"/>
      <c r="AP434" s="168"/>
      <c r="AQ434" s="166" t="s">
        <v>712</v>
      </c>
      <c r="AR434" s="167"/>
      <c r="AS434" s="167"/>
      <c r="AT434" s="168"/>
      <c r="AU434" s="167" t="s">
        <v>712</v>
      </c>
      <c r="AV434" s="167"/>
      <c r="AW434" s="167"/>
      <c r="AX434" s="208"/>
      <c r="AY434">
        <f t="shared" si="63"/>
        <v>1</v>
      </c>
    </row>
    <row r="435" spans="1:51" ht="23.25" customHeight="1" x14ac:dyDescent="0.2">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752</v>
      </c>
      <c r="AN435" s="167"/>
      <c r="AO435" s="167"/>
      <c r="AP435" s="168"/>
      <c r="AQ435" s="166" t="s">
        <v>712</v>
      </c>
      <c r="AR435" s="167"/>
      <c r="AS435" s="167"/>
      <c r="AT435" s="168"/>
      <c r="AU435" s="167" t="s">
        <v>712</v>
      </c>
      <c r="AV435" s="167"/>
      <c r="AW435" s="167"/>
      <c r="AX435" s="208"/>
      <c r="AY435">
        <f t="shared" si="63"/>
        <v>1</v>
      </c>
    </row>
    <row r="436" spans="1:51" ht="18.75" hidden="1" customHeight="1" x14ac:dyDescent="0.2">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712</v>
      </c>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2">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233</v>
      </c>
      <c r="AH457" s="202"/>
      <c r="AI457" s="216"/>
      <c r="AJ457" s="216"/>
      <c r="AK457" s="216"/>
      <c r="AL457" s="217"/>
      <c r="AM457" s="216"/>
      <c r="AN457" s="216"/>
      <c r="AO457" s="216"/>
      <c r="AP457" s="217"/>
      <c r="AQ457" s="231" t="s">
        <v>712</v>
      </c>
      <c r="AR457" s="178"/>
      <c r="AS457" s="179" t="s">
        <v>233</v>
      </c>
      <c r="AT457" s="202"/>
      <c r="AU457" s="178" t="s">
        <v>712</v>
      </c>
      <c r="AV457" s="178"/>
      <c r="AW457" s="179" t="s">
        <v>179</v>
      </c>
      <c r="AX457" s="180"/>
      <c r="AY457">
        <f>$AY$456</f>
        <v>1</v>
      </c>
    </row>
    <row r="458" spans="1:51" ht="23.25" customHeight="1" x14ac:dyDescent="0.2">
      <c r="A458" s="994"/>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752</v>
      </c>
      <c r="AN458" s="167"/>
      <c r="AO458" s="167"/>
      <c r="AP458" s="168"/>
      <c r="AQ458" s="166" t="s">
        <v>712</v>
      </c>
      <c r="AR458" s="167"/>
      <c r="AS458" s="167"/>
      <c r="AT458" s="168"/>
      <c r="AU458" s="167" t="s">
        <v>712</v>
      </c>
      <c r="AV458" s="167"/>
      <c r="AW458" s="167"/>
      <c r="AX458" s="208"/>
      <c r="AY458">
        <f t="shared" ref="AY458:AY460" si="68">$AY$456</f>
        <v>1</v>
      </c>
    </row>
    <row r="459" spans="1:51" ht="23.25" customHeight="1" x14ac:dyDescent="0.2">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752</v>
      </c>
      <c r="AN459" s="167"/>
      <c r="AO459" s="167"/>
      <c r="AP459" s="168"/>
      <c r="AQ459" s="166" t="s">
        <v>712</v>
      </c>
      <c r="AR459" s="167"/>
      <c r="AS459" s="167"/>
      <c r="AT459" s="168"/>
      <c r="AU459" s="167" t="s">
        <v>712</v>
      </c>
      <c r="AV459" s="167"/>
      <c r="AW459" s="167"/>
      <c r="AX459" s="208"/>
      <c r="AY459">
        <f t="shared" si="68"/>
        <v>1</v>
      </c>
    </row>
    <row r="460" spans="1:51" ht="23.25" customHeigh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752</v>
      </c>
      <c r="AN460" s="167"/>
      <c r="AO460" s="167"/>
      <c r="AP460" s="168"/>
      <c r="AQ460" s="166" t="s">
        <v>712</v>
      </c>
      <c r="AR460" s="167"/>
      <c r="AS460" s="167"/>
      <c r="AT460" s="168"/>
      <c r="AU460" s="167" t="s">
        <v>712</v>
      </c>
      <c r="AV460" s="167"/>
      <c r="AW460" s="167"/>
      <c r="AX460" s="208"/>
      <c r="AY460">
        <f t="shared" si="68"/>
        <v>1</v>
      </c>
    </row>
    <row r="461" spans="1:51" ht="18.75" hidden="1" customHeight="1" x14ac:dyDescent="0.2">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712</v>
      </c>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94"/>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9.2" customHeight="1" x14ac:dyDescent="0.2">
      <c r="A482" s="994"/>
      <c r="B482" s="253"/>
      <c r="C482" s="252"/>
      <c r="D482" s="253"/>
      <c r="E482" s="190" t="s">
        <v>867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9.2" customHeight="1" thickBot="1" x14ac:dyDescent="0.2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94"/>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4"/>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4"/>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4"/>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4"/>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4"/>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4"/>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94"/>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2">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9" customHeight="1" x14ac:dyDescent="0.2">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749</v>
      </c>
      <c r="AE702" s="896"/>
      <c r="AF702" s="896"/>
      <c r="AG702" s="885" t="s">
        <v>766</v>
      </c>
      <c r="AH702" s="886"/>
      <c r="AI702" s="886"/>
      <c r="AJ702" s="886"/>
      <c r="AK702" s="886"/>
      <c r="AL702" s="886"/>
      <c r="AM702" s="886"/>
      <c r="AN702" s="886"/>
      <c r="AO702" s="886"/>
      <c r="AP702" s="886"/>
      <c r="AQ702" s="886"/>
      <c r="AR702" s="886"/>
      <c r="AS702" s="886"/>
      <c r="AT702" s="886"/>
      <c r="AU702" s="886"/>
      <c r="AV702" s="886"/>
      <c r="AW702" s="886"/>
      <c r="AX702" s="887"/>
    </row>
    <row r="703" spans="1:51" ht="46.2"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749</v>
      </c>
      <c r="AE703" s="185"/>
      <c r="AF703" s="185"/>
      <c r="AG703" s="669" t="s">
        <v>767</v>
      </c>
      <c r="AH703" s="670"/>
      <c r="AI703" s="670"/>
      <c r="AJ703" s="670"/>
      <c r="AK703" s="670"/>
      <c r="AL703" s="670"/>
      <c r="AM703" s="670"/>
      <c r="AN703" s="670"/>
      <c r="AO703" s="670"/>
      <c r="AP703" s="670"/>
      <c r="AQ703" s="670"/>
      <c r="AR703" s="670"/>
      <c r="AS703" s="670"/>
      <c r="AT703" s="670"/>
      <c r="AU703" s="670"/>
      <c r="AV703" s="670"/>
      <c r="AW703" s="670"/>
      <c r="AX703" s="671"/>
    </row>
    <row r="704" spans="1:51" ht="27" customHeight="1" x14ac:dyDescent="0.2">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749</v>
      </c>
      <c r="AE704" s="588"/>
      <c r="AF704" s="588"/>
      <c r="AG704" s="430" t="s">
        <v>768</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769</v>
      </c>
      <c r="AE705" s="738"/>
      <c r="AF705" s="738"/>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60"/>
      <c r="B706" s="772"/>
      <c r="C706" s="616"/>
      <c r="D706" s="617"/>
      <c r="E706" s="688" t="s">
        <v>376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770</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2">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770</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42" customHeight="1" x14ac:dyDescent="0.2">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749</v>
      </c>
      <c r="AE708" s="673"/>
      <c r="AF708" s="673"/>
      <c r="AG708" s="528" t="s">
        <v>771</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749</v>
      </c>
      <c r="AE709" s="185"/>
      <c r="AF709" s="185"/>
      <c r="AG709" s="669" t="s">
        <v>772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769</v>
      </c>
      <c r="AE710" s="185"/>
      <c r="AF710" s="185"/>
      <c r="AG710" s="669" t="s">
        <v>752</v>
      </c>
      <c r="AH710" s="670"/>
      <c r="AI710" s="670"/>
      <c r="AJ710" s="670"/>
      <c r="AK710" s="670"/>
      <c r="AL710" s="670"/>
      <c r="AM710" s="670"/>
      <c r="AN710" s="670"/>
      <c r="AO710" s="670"/>
      <c r="AP710" s="670"/>
      <c r="AQ710" s="670"/>
      <c r="AR710" s="670"/>
      <c r="AS710" s="670"/>
      <c r="AT710" s="670"/>
      <c r="AU710" s="670"/>
      <c r="AV710" s="670"/>
      <c r="AW710" s="670"/>
      <c r="AX710" s="671"/>
    </row>
    <row r="711" spans="1:50" ht="45.75" customHeight="1" x14ac:dyDescent="0.2">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749</v>
      </c>
      <c r="AE711" s="185"/>
      <c r="AF711" s="185"/>
      <c r="AG711" s="669" t="s">
        <v>773</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0" t="s">
        <v>344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769</v>
      </c>
      <c r="AE712" s="588"/>
      <c r="AF712" s="588"/>
      <c r="AG712" s="596" t="s">
        <v>752</v>
      </c>
      <c r="AH712" s="597"/>
      <c r="AI712" s="597"/>
      <c r="AJ712" s="597"/>
      <c r="AK712" s="597"/>
      <c r="AL712" s="597"/>
      <c r="AM712" s="597"/>
      <c r="AN712" s="597"/>
      <c r="AO712" s="597"/>
      <c r="AP712" s="597"/>
      <c r="AQ712" s="597"/>
      <c r="AR712" s="597"/>
      <c r="AS712" s="597"/>
      <c r="AT712" s="597"/>
      <c r="AU712" s="597"/>
      <c r="AV712" s="597"/>
      <c r="AW712" s="597"/>
      <c r="AX712" s="598"/>
    </row>
    <row r="713" spans="1:50" ht="52.2" customHeight="1" x14ac:dyDescent="0.2">
      <c r="A713" s="660"/>
      <c r="B713" s="661"/>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9" t="s">
        <v>869</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2">
      <c r="A714" s="662"/>
      <c r="B714" s="663"/>
      <c r="C714" s="773" t="s">
        <v>323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769</v>
      </c>
      <c r="AE714" s="594"/>
      <c r="AF714" s="595"/>
      <c r="AG714" s="694" t="s">
        <v>752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3" t="s">
        <v>40</v>
      </c>
      <c r="B715" s="659"/>
      <c r="C715" s="664" t="s">
        <v>324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749</v>
      </c>
      <c r="AE715" s="673"/>
      <c r="AF715" s="779"/>
      <c r="AG715" s="528" t="s">
        <v>776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749</v>
      </c>
      <c r="AE716" s="761"/>
      <c r="AF716" s="761"/>
      <c r="AG716" s="669" t="s">
        <v>777</v>
      </c>
      <c r="AH716" s="670"/>
      <c r="AI716" s="670"/>
      <c r="AJ716" s="670"/>
      <c r="AK716" s="670"/>
      <c r="AL716" s="670"/>
      <c r="AM716" s="670"/>
      <c r="AN716" s="670"/>
      <c r="AO716" s="670"/>
      <c r="AP716" s="670"/>
      <c r="AQ716" s="670"/>
      <c r="AR716" s="670"/>
      <c r="AS716" s="670"/>
      <c r="AT716" s="670"/>
      <c r="AU716" s="670"/>
      <c r="AV716" s="670"/>
      <c r="AW716" s="670"/>
      <c r="AX716" s="671"/>
    </row>
    <row r="717" spans="1:50" ht="49.5" customHeight="1" x14ac:dyDescent="0.2">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778</v>
      </c>
      <c r="AE717" s="185"/>
      <c r="AF717" s="185"/>
      <c r="AG717" s="669" t="s">
        <v>779</v>
      </c>
      <c r="AH717" s="670"/>
      <c r="AI717" s="670"/>
      <c r="AJ717" s="670"/>
      <c r="AK717" s="670"/>
      <c r="AL717" s="670"/>
      <c r="AM717" s="670"/>
      <c r="AN717" s="670"/>
      <c r="AO717" s="670"/>
      <c r="AP717" s="670"/>
      <c r="AQ717" s="670"/>
      <c r="AR717" s="670"/>
      <c r="AS717" s="670"/>
      <c r="AT717" s="670"/>
      <c r="AU717" s="670"/>
      <c r="AV717" s="670"/>
      <c r="AW717" s="670"/>
      <c r="AX717" s="671"/>
    </row>
    <row r="718" spans="1:50" ht="34.5" customHeight="1" x14ac:dyDescent="0.2">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749</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749</v>
      </c>
      <c r="AE719" s="673"/>
      <c r="AF719" s="673"/>
      <c r="AG719" s="190" t="s">
        <v>775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5"/>
      <c r="B720" s="656"/>
      <c r="C720" s="934" t="s">
        <v>337</v>
      </c>
      <c r="D720" s="932"/>
      <c r="E720" s="932"/>
      <c r="F720" s="935"/>
      <c r="G720" s="931" t="s">
        <v>338</v>
      </c>
      <c r="H720" s="932"/>
      <c r="I720" s="932"/>
      <c r="J720" s="932"/>
      <c r="K720" s="932"/>
      <c r="L720" s="932"/>
      <c r="M720" s="932"/>
      <c r="N720" s="931" t="s">
        <v>341</v>
      </c>
      <c r="O720" s="932"/>
      <c r="P720" s="932"/>
      <c r="Q720" s="932"/>
      <c r="R720" s="932"/>
      <c r="S720" s="932"/>
      <c r="T720" s="932"/>
      <c r="U720" s="932"/>
      <c r="V720" s="932"/>
      <c r="W720" s="932"/>
      <c r="X720" s="932"/>
      <c r="Y720" s="932"/>
      <c r="Z720" s="932"/>
      <c r="AA720" s="932"/>
      <c r="AB720" s="932"/>
      <c r="AC720" s="932"/>
      <c r="AD720" s="932"/>
      <c r="AE720" s="932"/>
      <c r="AF720" s="933"/>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2">
      <c r="A721" s="655"/>
      <c r="B721" s="656"/>
      <c r="C721" s="918" t="s">
        <v>150</v>
      </c>
      <c r="D721" s="919"/>
      <c r="E721" s="919"/>
      <c r="F721" s="920"/>
      <c r="G721" s="936">
        <v>20</v>
      </c>
      <c r="H721" s="937"/>
      <c r="I721" s="77" t="str">
        <f>IF(OR(G721="　", G721=""), "", "-")</f>
        <v>-</v>
      </c>
      <c r="J721" s="917">
        <v>30</v>
      </c>
      <c r="K721" s="917"/>
      <c r="L721" s="77" t="str">
        <f>IF(M721="","","-")</f>
        <v/>
      </c>
      <c r="M721" s="78"/>
      <c r="N721" s="914" t="s">
        <v>879</v>
      </c>
      <c r="O721" s="915"/>
      <c r="P721" s="915"/>
      <c r="Q721" s="915"/>
      <c r="R721" s="915"/>
      <c r="S721" s="915"/>
      <c r="T721" s="915"/>
      <c r="U721" s="915"/>
      <c r="V721" s="915"/>
      <c r="W721" s="915"/>
      <c r="X721" s="915"/>
      <c r="Y721" s="915"/>
      <c r="Z721" s="915"/>
      <c r="AA721" s="915"/>
      <c r="AB721" s="915"/>
      <c r="AC721" s="915"/>
      <c r="AD721" s="915"/>
      <c r="AE721" s="915"/>
      <c r="AF721" s="916"/>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2">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2">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2">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hidden="1" customHeight="1" x14ac:dyDescent="0.2">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3" t="s">
        <v>48</v>
      </c>
      <c r="B726" s="624"/>
      <c r="C726" s="445" t="s">
        <v>53</v>
      </c>
      <c r="D726" s="583"/>
      <c r="E726" s="583"/>
      <c r="F726" s="584"/>
      <c r="G726" s="799" t="s">
        <v>780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5">
      <c r="A727" s="625"/>
      <c r="B727" s="626"/>
      <c r="C727" s="700" t="s">
        <v>57</v>
      </c>
      <c r="D727" s="701"/>
      <c r="E727" s="701"/>
      <c r="F727" s="702"/>
      <c r="G727" s="797" t="s">
        <v>781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39.6" customHeight="1" thickBot="1" x14ac:dyDescent="0.25">
      <c r="A729" s="767" t="s">
        <v>872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5">
      <c r="A731" s="620" t="s">
        <v>138</v>
      </c>
      <c r="B731" s="621"/>
      <c r="C731" s="621"/>
      <c r="D731" s="621"/>
      <c r="E731" s="622"/>
      <c r="F731" s="685" t="s">
        <v>873</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5">
      <c r="A733" s="620" t="s">
        <v>138</v>
      </c>
      <c r="B733" s="621"/>
      <c r="C733" s="621"/>
      <c r="D733" s="621"/>
      <c r="E733" s="622"/>
      <c r="F733" s="768" t="s">
        <v>875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47.4"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2">
      <c r="A736" s="776" t="s">
        <v>350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2">
      <c r="A737" s="157" t="s">
        <v>667</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392</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391</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390</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389</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388</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387</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386</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385</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540</v>
      </c>
      <c r="B746" s="109"/>
      <c r="C746" s="109"/>
      <c r="D746" s="109"/>
      <c r="E746" s="112" t="s">
        <v>705</v>
      </c>
      <c r="F746" s="113"/>
      <c r="G746" s="113"/>
      <c r="H746" s="100" t="str">
        <f>IF(E746="","","-")</f>
        <v>-</v>
      </c>
      <c r="I746" s="113"/>
      <c r="J746" s="113"/>
      <c r="K746" s="100" t="str">
        <f>IF(I746="","","-")</f>
        <v/>
      </c>
      <c r="L746" s="104">
        <v>118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504</v>
      </c>
      <c r="B747" s="109"/>
      <c r="C747" s="109"/>
      <c r="D747" s="109"/>
      <c r="E747" s="112" t="s">
        <v>705</v>
      </c>
      <c r="F747" s="113"/>
      <c r="G747" s="113"/>
      <c r="H747" s="100" t="str">
        <f>IF(E747="","","-")</f>
        <v>-</v>
      </c>
      <c r="I747" s="113"/>
      <c r="J747" s="113"/>
      <c r="K747" s="100" t="str">
        <f>IF(I747="","","-")</f>
        <v/>
      </c>
      <c r="L747" s="104">
        <v>128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6" customHeight="1" thickBot="1" x14ac:dyDescent="0.2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2" t="s">
        <v>381</v>
      </c>
      <c r="B787" s="763"/>
      <c r="C787" s="763"/>
      <c r="D787" s="763"/>
      <c r="E787" s="763"/>
      <c r="F787" s="764"/>
      <c r="G787" s="441" t="s">
        <v>805</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796</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2">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2">
      <c r="A789" s="558"/>
      <c r="B789" s="765"/>
      <c r="C789" s="765"/>
      <c r="D789" s="765"/>
      <c r="E789" s="765"/>
      <c r="F789" s="766"/>
      <c r="G789" s="451" t="s">
        <v>818</v>
      </c>
      <c r="H789" s="452"/>
      <c r="I789" s="452"/>
      <c r="J789" s="452"/>
      <c r="K789" s="453"/>
      <c r="L789" s="454" t="s">
        <v>820</v>
      </c>
      <c r="M789" s="455"/>
      <c r="N789" s="455"/>
      <c r="O789" s="455"/>
      <c r="P789" s="455"/>
      <c r="Q789" s="455"/>
      <c r="R789" s="455"/>
      <c r="S789" s="455"/>
      <c r="T789" s="455"/>
      <c r="U789" s="455"/>
      <c r="V789" s="455"/>
      <c r="W789" s="455"/>
      <c r="X789" s="456"/>
      <c r="Y789" s="457">
        <v>5</v>
      </c>
      <c r="Z789" s="458"/>
      <c r="AA789" s="458"/>
      <c r="AB789" s="559"/>
      <c r="AC789" s="451" t="s">
        <v>846</v>
      </c>
      <c r="AD789" s="452"/>
      <c r="AE789" s="452"/>
      <c r="AF789" s="452"/>
      <c r="AG789" s="453"/>
      <c r="AH789" s="454" t="s">
        <v>847</v>
      </c>
      <c r="AI789" s="455"/>
      <c r="AJ789" s="455"/>
      <c r="AK789" s="455"/>
      <c r="AL789" s="455"/>
      <c r="AM789" s="455"/>
      <c r="AN789" s="455"/>
      <c r="AO789" s="455"/>
      <c r="AP789" s="455"/>
      <c r="AQ789" s="455"/>
      <c r="AR789" s="455"/>
      <c r="AS789" s="455"/>
      <c r="AT789" s="456"/>
      <c r="AU789" s="457">
        <v>48</v>
      </c>
      <c r="AV789" s="458"/>
      <c r="AW789" s="458"/>
      <c r="AX789" s="459"/>
    </row>
    <row r="790" spans="1:51" ht="24.75" customHeight="1" x14ac:dyDescent="0.2">
      <c r="A790" s="558"/>
      <c r="B790" s="765"/>
      <c r="C790" s="765"/>
      <c r="D790" s="765"/>
      <c r="E790" s="765"/>
      <c r="F790" s="766"/>
      <c r="G790" s="349" t="s">
        <v>816</v>
      </c>
      <c r="H790" s="350"/>
      <c r="I790" s="350"/>
      <c r="J790" s="350"/>
      <c r="K790" s="351"/>
      <c r="L790" s="399" t="s">
        <v>819</v>
      </c>
      <c r="M790" s="400"/>
      <c r="N790" s="400"/>
      <c r="O790" s="400"/>
      <c r="P790" s="400"/>
      <c r="Q790" s="400"/>
      <c r="R790" s="400"/>
      <c r="S790" s="400"/>
      <c r="T790" s="400"/>
      <c r="U790" s="400"/>
      <c r="V790" s="400"/>
      <c r="W790" s="400"/>
      <c r="X790" s="401"/>
      <c r="Y790" s="396">
        <v>1</v>
      </c>
      <c r="Z790" s="397"/>
      <c r="AA790" s="397"/>
      <c r="AB790" s="403"/>
      <c r="AC790" s="349" t="s">
        <v>848</v>
      </c>
      <c r="AD790" s="350"/>
      <c r="AE790" s="350"/>
      <c r="AF790" s="350"/>
      <c r="AG790" s="351"/>
      <c r="AH790" s="399" t="s">
        <v>849</v>
      </c>
      <c r="AI790" s="400"/>
      <c r="AJ790" s="400"/>
      <c r="AK790" s="400"/>
      <c r="AL790" s="400"/>
      <c r="AM790" s="400"/>
      <c r="AN790" s="400"/>
      <c r="AO790" s="400"/>
      <c r="AP790" s="400"/>
      <c r="AQ790" s="400"/>
      <c r="AR790" s="400"/>
      <c r="AS790" s="400"/>
      <c r="AT790" s="401"/>
      <c r="AU790" s="396">
        <v>10</v>
      </c>
      <c r="AV790" s="397"/>
      <c r="AW790" s="397"/>
      <c r="AX790" s="398"/>
    </row>
    <row r="791" spans="1:51" ht="24.75" customHeight="1" x14ac:dyDescent="0.2">
      <c r="A791" s="558"/>
      <c r="B791" s="765"/>
      <c r="C791" s="765"/>
      <c r="D791" s="765"/>
      <c r="E791" s="765"/>
      <c r="F791" s="766"/>
      <c r="G791" s="349" t="s">
        <v>817</v>
      </c>
      <c r="H791" s="350"/>
      <c r="I791" s="350"/>
      <c r="J791" s="350"/>
      <c r="K791" s="351"/>
      <c r="L791" s="399" t="s">
        <v>821</v>
      </c>
      <c r="M791" s="400"/>
      <c r="N791" s="400"/>
      <c r="O791" s="400"/>
      <c r="P791" s="400"/>
      <c r="Q791" s="400"/>
      <c r="R791" s="400"/>
      <c r="S791" s="400"/>
      <c r="T791" s="400"/>
      <c r="U791" s="400"/>
      <c r="V791" s="400"/>
      <c r="W791" s="400"/>
      <c r="X791" s="401"/>
      <c r="Y791" s="396">
        <v>1</v>
      </c>
      <c r="Z791" s="397"/>
      <c r="AA791" s="397"/>
      <c r="AB791" s="403"/>
      <c r="AC791" s="349" t="s">
        <v>853</v>
      </c>
      <c r="AD791" s="350"/>
      <c r="AE791" s="350"/>
      <c r="AF791" s="350"/>
      <c r="AG791" s="351"/>
      <c r="AH791" s="399" t="s">
        <v>854</v>
      </c>
      <c r="AI791" s="400"/>
      <c r="AJ791" s="400"/>
      <c r="AK791" s="400"/>
      <c r="AL791" s="400"/>
      <c r="AM791" s="400"/>
      <c r="AN791" s="400"/>
      <c r="AO791" s="400"/>
      <c r="AP791" s="400"/>
      <c r="AQ791" s="400"/>
      <c r="AR791" s="400"/>
      <c r="AS791" s="400"/>
      <c r="AT791" s="401"/>
      <c r="AU791" s="396">
        <v>4</v>
      </c>
      <c r="AV791" s="397"/>
      <c r="AW791" s="397"/>
      <c r="AX791" s="398"/>
    </row>
    <row r="792" spans="1:51" ht="24.75" customHeight="1" x14ac:dyDescent="0.2">
      <c r="A792" s="558"/>
      <c r="B792" s="765"/>
      <c r="C792" s="765"/>
      <c r="D792" s="765"/>
      <c r="E792" s="765"/>
      <c r="F792" s="766"/>
      <c r="G792" s="349" t="s">
        <v>814</v>
      </c>
      <c r="H792" s="350"/>
      <c r="I792" s="350"/>
      <c r="J792" s="350"/>
      <c r="K792" s="351"/>
      <c r="L792" s="399" t="s">
        <v>815</v>
      </c>
      <c r="M792" s="400"/>
      <c r="N792" s="400"/>
      <c r="O792" s="400"/>
      <c r="P792" s="400"/>
      <c r="Q792" s="400"/>
      <c r="R792" s="400"/>
      <c r="S792" s="400"/>
      <c r="T792" s="400"/>
      <c r="U792" s="400"/>
      <c r="V792" s="400"/>
      <c r="W792" s="400"/>
      <c r="X792" s="401"/>
      <c r="Y792" s="396">
        <v>0</v>
      </c>
      <c r="Z792" s="397"/>
      <c r="AA792" s="397"/>
      <c r="AB792" s="403"/>
      <c r="AC792" s="349" t="s">
        <v>814</v>
      </c>
      <c r="AD792" s="350"/>
      <c r="AE792" s="350"/>
      <c r="AF792" s="350"/>
      <c r="AG792" s="351"/>
      <c r="AH792" s="399" t="s">
        <v>850</v>
      </c>
      <c r="AI792" s="400"/>
      <c r="AJ792" s="400"/>
      <c r="AK792" s="400"/>
      <c r="AL792" s="400"/>
      <c r="AM792" s="400"/>
      <c r="AN792" s="400"/>
      <c r="AO792" s="400"/>
      <c r="AP792" s="400"/>
      <c r="AQ792" s="400"/>
      <c r="AR792" s="400"/>
      <c r="AS792" s="400"/>
      <c r="AT792" s="401"/>
      <c r="AU792" s="396">
        <v>2</v>
      </c>
      <c r="AV792" s="397"/>
      <c r="AW792" s="397"/>
      <c r="AX792" s="398"/>
    </row>
    <row r="793" spans="1:51" ht="24.75" customHeight="1" x14ac:dyDescent="0.2">
      <c r="A793" s="558"/>
      <c r="B793" s="765"/>
      <c r="C793" s="765"/>
      <c r="D793" s="765"/>
      <c r="E793" s="765"/>
      <c r="F793" s="766"/>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t="s">
        <v>830</v>
      </c>
      <c r="AD793" s="350"/>
      <c r="AE793" s="350"/>
      <c r="AF793" s="350"/>
      <c r="AG793" s="351"/>
      <c r="AH793" s="399" t="s">
        <v>852</v>
      </c>
      <c r="AI793" s="400"/>
      <c r="AJ793" s="400"/>
      <c r="AK793" s="400"/>
      <c r="AL793" s="400"/>
      <c r="AM793" s="400"/>
      <c r="AN793" s="400"/>
      <c r="AO793" s="400"/>
      <c r="AP793" s="400"/>
      <c r="AQ793" s="400"/>
      <c r="AR793" s="400"/>
      <c r="AS793" s="400"/>
      <c r="AT793" s="401"/>
      <c r="AU793" s="396">
        <v>1</v>
      </c>
      <c r="AV793" s="397"/>
      <c r="AW793" s="397"/>
      <c r="AX793" s="398"/>
    </row>
    <row r="794" spans="1:51" ht="24.75" customHeight="1" x14ac:dyDescent="0.2">
      <c r="A794" s="558"/>
      <c r="B794" s="765"/>
      <c r="C794" s="765"/>
      <c r="D794" s="765"/>
      <c r="E794" s="765"/>
      <c r="F794" s="766"/>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t="s">
        <v>816</v>
      </c>
      <c r="AD794" s="350"/>
      <c r="AE794" s="350"/>
      <c r="AF794" s="350"/>
      <c r="AG794" s="351"/>
      <c r="AH794" s="399" t="s">
        <v>851</v>
      </c>
      <c r="AI794" s="400"/>
      <c r="AJ794" s="400"/>
      <c r="AK794" s="400"/>
      <c r="AL794" s="400"/>
      <c r="AM794" s="400"/>
      <c r="AN794" s="400"/>
      <c r="AO794" s="400"/>
      <c r="AP794" s="400"/>
      <c r="AQ794" s="400"/>
      <c r="AR794" s="400"/>
      <c r="AS794" s="400"/>
      <c r="AT794" s="401"/>
      <c r="AU794" s="396">
        <v>0.6</v>
      </c>
      <c r="AV794" s="397"/>
      <c r="AW794" s="397"/>
      <c r="AX794" s="398"/>
    </row>
    <row r="795" spans="1:51" ht="24.75" customHeight="1" x14ac:dyDescent="0.2">
      <c r="A795" s="558"/>
      <c r="B795" s="765"/>
      <c r="C795" s="765"/>
      <c r="D795" s="765"/>
      <c r="E795" s="765"/>
      <c r="F795" s="766"/>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t="s">
        <v>855</v>
      </c>
      <c r="AD795" s="350"/>
      <c r="AE795" s="350"/>
      <c r="AF795" s="350"/>
      <c r="AG795" s="351"/>
      <c r="AH795" s="399" t="s">
        <v>856</v>
      </c>
      <c r="AI795" s="400"/>
      <c r="AJ795" s="400"/>
      <c r="AK795" s="400"/>
      <c r="AL795" s="400"/>
      <c r="AM795" s="400"/>
      <c r="AN795" s="400"/>
      <c r="AO795" s="400"/>
      <c r="AP795" s="400"/>
      <c r="AQ795" s="400"/>
      <c r="AR795" s="400"/>
      <c r="AS795" s="400"/>
      <c r="AT795" s="401"/>
      <c r="AU795" s="396">
        <v>0.4</v>
      </c>
      <c r="AV795" s="397"/>
      <c r="AW795" s="397"/>
      <c r="AX795" s="398"/>
    </row>
    <row r="796" spans="1:51" ht="24.75" hidden="1" customHeight="1" x14ac:dyDescent="0.2">
      <c r="A796" s="558"/>
      <c r="B796" s="765"/>
      <c r="C796" s="765"/>
      <c r="D796" s="765"/>
      <c r="E796" s="765"/>
      <c r="F796" s="76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8"/>
      <c r="B797" s="765"/>
      <c r="C797" s="765"/>
      <c r="D797" s="765"/>
      <c r="E797" s="765"/>
      <c r="F797" s="76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58"/>
      <c r="B798" s="765"/>
      <c r="C798" s="765"/>
      <c r="D798" s="765"/>
      <c r="E798" s="765"/>
      <c r="F798" s="76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5">
      <c r="A799" s="558"/>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66</v>
      </c>
      <c r="AV799" s="413"/>
      <c r="AW799" s="413"/>
      <c r="AX799" s="415"/>
    </row>
    <row r="800" spans="1:51" ht="24.75" customHeight="1" x14ac:dyDescent="0.2">
      <c r="A800" s="558"/>
      <c r="B800" s="765"/>
      <c r="C800" s="765"/>
      <c r="D800" s="765"/>
      <c r="E800" s="765"/>
      <c r="F800" s="766"/>
      <c r="G800" s="441" t="s">
        <v>784</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812</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2">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2">
      <c r="A802" s="558"/>
      <c r="B802" s="765"/>
      <c r="C802" s="765"/>
      <c r="D802" s="765"/>
      <c r="E802" s="765"/>
      <c r="F802" s="766"/>
      <c r="G802" s="451" t="s">
        <v>818</v>
      </c>
      <c r="H802" s="452"/>
      <c r="I802" s="452"/>
      <c r="J802" s="452"/>
      <c r="K802" s="453"/>
      <c r="L802" s="454" t="s">
        <v>824</v>
      </c>
      <c r="M802" s="455"/>
      <c r="N802" s="455"/>
      <c r="O802" s="455"/>
      <c r="P802" s="455"/>
      <c r="Q802" s="455"/>
      <c r="R802" s="455"/>
      <c r="S802" s="455"/>
      <c r="T802" s="455"/>
      <c r="U802" s="455"/>
      <c r="V802" s="455"/>
      <c r="W802" s="455"/>
      <c r="X802" s="456"/>
      <c r="Y802" s="457">
        <v>5</v>
      </c>
      <c r="Z802" s="458"/>
      <c r="AA802" s="458"/>
      <c r="AB802" s="559"/>
      <c r="AC802" s="451" t="s">
        <v>818</v>
      </c>
      <c r="AD802" s="452"/>
      <c r="AE802" s="452"/>
      <c r="AF802" s="452"/>
      <c r="AG802" s="453"/>
      <c r="AH802" s="454" t="s">
        <v>832</v>
      </c>
      <c r="AI802" s="455"/>
      <c r="AJ802" s="455"/>
      <c r="AK802" s="455"/>
      <c r="AL802" s="455"/>
      <c r="AM802" s="455"/>
      <c r="AN802" s="455"/>
      <c r="AO802" s="455"/>
      <c r="AP802" s="455"/>
      <c r="AQ802" s="455"/>
      <c r="AR802" s="455"/>
      <c r="AS802" s="455"/>
      <c r="AT802" s="456"/>
      <c r="AU802" s="457">
        <v>0.8</v>
      </c>
      <c r="AV802" s="458"/>
      <c r="AW802" s="458"/>
      <c r="AX802" s="459"/>
      <c r="AY802">
        <f t="shared" ref="AY802:AY812" si="115">$AY$800</f>
        <v>2</v>
      </c>
    </row>
    <row r="803" spans="1:51" ht="24.75" customHeight="1" x14ac:dyDescent="0.2">
      <c r="A803" s="558"/>
      <c r="B803" s="765"/>
      <c r="C803" s="765"/>
      <c r="D803" s="765"/>
      <c r="E803" s="765"/>
      <c r="F803" s="766"/>
      <c r="G803" s="349" t="s">
        <v>825</v>
      </c>
      <c r="H803" s="350"/>
      <c r="I803" s="350"/>
      <c r="J803" s="350"/>
      <c r="K803" s="351"/>
      <c r="L803" s="399" t="s">
        <v>826</v>
      </c>
      <c r="M803" s="400"/>
      <c r="N803" s="400"/>
      <c r="O803" s="400"/>
      <c r="P803" s="400"/>
      <c r="Q803" s="400"/>
      <c r="R803" s="400"/>
      <c r="S803" s="400"/>
      <c r="T803" s="400"/>
      <c r="U803" s="400"/>
      <c r="V803" s="400"/>
      <c r="W803" s="400"/>
      <c r="X803" s="401"/>
      <c r="Y803" s="396">
        <v>3</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2">
      <c r="A804" s="558"/>
      <c r="B804" s="765"/>
      <c r="C804" s="765"/>
      <c r="D804" s="765"/>
      <c r="E804" s="765"/>
      <c r="F804" s="766"/>
      <c r="G804" s="349" t="s">
        <v>827</v>
      </c>
      <c r="H804" s="350"/>
      <c r="I804" s="350"/>
      <c r="J804" s="350"/>
      <c r="K804" s="351"/>
      <c r="L804" s="399" t="s">
        <v>828</v>
      </c>
      <c r="M804" s="400"/>
      <c r="N804" s="400"/>
      <c r="O804" s="400"/>
      <c r="P804" s="400"/>
      <c r="Q804" s="400"/>
      <c r="R804" s="400"/>
      <c r="S804" s="400"/>
      <c r="T804" s="400"/>
      <c r="U804" s="400"/>
      <c r="V804" s="400"/>
      <c r="W804" s="400"/>
      <c r="X804" s="401"/>
      <c r="Y804" s="396">
        <v>2</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2">
      <c r="A805" s="558"/>
      <c r="B805" s="765"/>
      <c r="C805" s="765"/>
      <c r="D805" s="765"/>
      <c r="E805" s="765"/>
      <c r="F805" s="766"/>
      <c r="G805" s="349" t="s">
        <v>814</v>
      </c>
      <c r="H805" s="350"/>
      <c r="I805" s="350"/>
      <c r="J805" s="350"/>
      <c r="K805" s="351"/>
      <c r="L805" s="399" t="s">
        <v>829</v>
      </c>
      <c r="M805" s="400"/>
      <c r="N805" s="400"/>
      <c r="O805" s="400"/>
      <c r="P805" s="400"/>
      <c r="Q805" s="400"/>
      <c r="R805" s="400"/>
      <c r="S805" s="400"/>
      <c r="T805" s="400"/>
      <c r="U805" s="400"/>
      <c r="V805" s="400"/>
      <c r="W805" s="400"/>
      <c r="X805" s="401"/>
      <c r="Y805" s="396">
        <v>1</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2">
      <c r="A806" s="558"/>
      <c r="B806" s="765"/>
      <c r="C806" s="765"/>
      <c r="D806" s="765"/>
      <c r="E806" s="765"/>
      <c r="F806" s="766"/>
      <c r="G806" s="349" t="s">
        <v>830</v>
      </c>
      <c r="H806" s="350"/>
      <c r="I806" s="350"/>
      <c r="J806" s="350"/>
      <c r="K806" s="351"/>
      <c r="L806" s="399" t="s">
        <v>831</v>
      </c>
      <c r="M806" s="400"/>
      <c r="N806" s="400"/>
      <c r="O806" s="400"/>
      <c r="P806" s="400"/>
      <c r="Q806" s="400"/>
      <c r="R806" s="400"/>
      <c r="S806" s="400"/>
      <c r="T806" s="400"/>
      <c r="U806" s="400"/>
      <c r="V806" s="400"/>
      <c r="W806" s="400"/>
      <c r="X806" s="401"/>
      <c r="Y806" s="396">
        <v>1</v>
      </c>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2">
      <c r="A807" s="558"/>
      <c r="B807" s="765"/>
      <c r="C807" s="765"/>
      <c r="D807" s="765"/>
      <c r="E807" s="765"/>
      <c r="F807" s="76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2">
      <c r="A808" s="558"/>
      <c r="B808" s="765"/>
      <c r="C808" s="765"/>
      <c r="D808" s="765"/>
      <c r="E808" s="765"/>
      <c r="F808" s="76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2">
      <c r="A809" s="558"/>
      <c r="B809" s="765"/>
      <c r="C809" s="765"/>
      <c r="D809" s="765"/>
      <c r="E809" s="765"/>
      <c r="F809" s="76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2">
      <c r="A810" s="558"/>
      <c r="B810" s="765"/>
      <c r="C810" s="765"/>
      <c r="D810" s="765"/>
      <c r="E810" s="765"/>
      <c r="F810" s="76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2">
      <c r="A811" s="558"/>
      <c r="B811" s="765"/>
      <c r="C811" s="765"/>
      <c r="D811" s="765"/>
      <c r="E811" s="765"/>
      <c r="F811" s="76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2">
      <c r="A812" s="558"/>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12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0.8</v>
      </c>
      <c r="AV812" s="413"/>
      <c r="AW812" s="413"/>
      <c r="AX812" s="415"/>
      <c r="AY812">
        <f t="shared" si="115"/>
        <v>2</v>
      </c>
    </row>
    <row r="813" spans="1:51" ht="24.75" hidden="1" customHeight="1" x14ac:dyDescent="0.2">
      <c r="A813" s="558"/>
      <c r="B813" s="765"/>
      <c r="C813" s="765"/>
      <c r="D813" s="765"/>
      <c r="E813" s="765"/>
      <c r="F813" s="766"/>
      <c r="G813" s="441" t="s">
        <v>318</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319</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2">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2">
      <c r="A815" s="558"/>
      <c r="B815" s="765"/>
      <c r="C815" s="765"/>
      <c r="D815" s="765"/>
      <c r="E815" s="765"/>
      <c r="F815" s="76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2">
      <c r="A816" s="558"/>
      <c r="B816" s="765"/>
      <c r="C816" s="765"/>
      <c r="D816" s="765"/>
      <c r="E816" s="765"/>
      <c r="F816" s="76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58"/>
      <c r="B817" s="765"/>
      <c r="C817" s="765"/>
      <c r="D817" s="765"/>
      <c r="E817" s="765"/>
      <c r="F817" s="76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58"/>
      <c r="B818" s="765"/>
      <c r="C818" s="765"/>
      <c r="D818" s="765"/>
      <c r="E818" s="765"/>
      <c r="F818" s="76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58"/>
      <c r="B819" s="765"/>
      <c r="C819" s="765"/>
      <c r="D819" s="765"/>
      <c r="E819" s="765"/>
      <c r="F819" s="76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58"/>
      <c r="B820" s="765"/>
      <c r="C820" s="765"/>
      <c r="D820" s="765"/>
      <c r="E820" s="765"/>
      <c r="F820" s="76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58"/>
      <c r="B821" s="765"/>
      <c r="C821" s="765"/>
      <c r="D821" s="765"/>
      <c r="E821" s="765"/>
      <c r="F821" s="76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58"/>
      <c r="B822" s="765"/>
      <c r="C822" s="765"/>
      <c r="D822" s="765"/>
      <c r="E822" s="765"/>
      <c r="F822" s="76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58"/>
      <c r="B823" s="765"/>
      <c r="C823" s="765"/>
      <c r="D823" s="765"/>
      <c r="E823" s="765"/>
      <c r="F823" s="76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58"/>
      <c r="B824" s="765"/>
      <c r="C824" s="765"/>
      <c r="D824" s="765"/>
      <c r="E824" s="765"/>
      <c r="F824" s="76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5">
      <c r="A825" s="558"/>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2">
      <c r="A826" s="558"/>
      <c r="B826" s="765"/>
      <c r="C826" s="765"/>
      <c r="D826" s="765"/>
      <c r="E826" s="765"/>
      <c r="F826" s="766"/>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2">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2">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2">
      <c r="A829" s="558"/>
      <c r="B829" s="765"/>
      <c r="C829" s="765"/>
      <c r="D829" s="765"/>
      <c r="E829" s="765"/>
      <c r="F829" s="766"/>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8"/>
      <c r="B830" s="765"/>
      <c r="C830" s="765"/>
      <c r="D830" s="765"/>
      <c r="E830" s="765"/>
      <c r="F830" s="766"/>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8"/>
      <c r="B831" s="765"/>
      <c r="C831" s="765"/>
      <c r="D831" s="765"/>
      <c r="E831" s="765"/>
      <c r="F831" s="76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8"/>
      <c r="B832" s="765"/>
      <c r="C832" s="765"/>
      <c r="D832" s="765"/>
      <c r="E832" s="765"/>
      <c r="F832" s="76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8"/>
      <c r="B833" s="765"/>
      <c r="C833" s="765"/>
      <c r="D833" s="765"/>
      <c r="E833" s="765"/>
      <c r="F833" s="76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8"/>
      <c r="B834" s="765"/>
      <c r="C834" s="765"/>
      <c r="D834" s="765"/>
      <c r="E834" s="765"/>
      <c r="F834" s="76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8"/>
      <c r="B835" s="765"/>
      <c r="C835" s="765"/>
      <c r="D835" s="765"/>
      <c r="E835" s="765"/>
      <c r="F835" s="76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8"/>
      <c r="B836" s="765"/>
      <c r="C836" s="765"/>
      <c r="D836" s="765"/>
      <c r="E836" s="765"/>
      <c r="F836" s="76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8"/>
      <c r="B837" s="765"/>
      <c r="C837" s="765"/>
      <c r="D837" s="765"/>
      <c r="E837" s="765"/>
      <c r="F837" s="76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8"/>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5">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5" t="s">
        <v>342</v>
      </c>
      <c r="AM839" s="956"/>
      <c r="AN839" s="956"/>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362</v>
      </c>
      <c r="AI844" s="348"/>
      <c r="AJ844" s="348"/>
      <c r="AK844" s="348"/>
      <c r="AL844" s="348" t="s">
        <v>21</v>
      </c>
      <c r="AM844" s="348"/>
      <c r="AN844" s="348"/>
      <c r="AO844" s="422"/>
      <c r="AP844" s="423" t="s">
        <v>298</v>
      </c>
      <c r="AQ844" s="423"/>
      <c r="AR844" s="423"/>
      <c r="AS844" s="423"/>
      <c r="AT844" s="423"/>
      <c r="AU844" s="423"/>
      <c r="AV844" s="423"/>
      <c r="AW844" s="423"/>
      <c r="AX844" s="423"/>
    </row>
    <row r="845" spans="1:51" ht="40.200000000000003" customHeight="1" x14ac:dyDescent="0.2">
      <c r="A845" s="402">
        <v>1</v>
      </c>
      <c r="B845" s="402">
        <v>1</v>
      </c>
      <c r="C845" s="421" t="s">
        <v>785</v>
      </c>
      <c r="D845" s="416"/>
      <c r="E845" s="416"/>
      <c r="F845" s="416"/>
      <c r="G845" s="416"/>
      <c r="H845" s="416"/>
      <c r="I845" s="416"/>
      <c r="J845" s="417">
        <v>8000020130001</v>
      </c>
      <c r="K845" s="418"/>
      <c r="L845" s="418"/>
      <c r="M845" s="418"/>
      <c r="N845" s="418"/>
      <c r="O845" s="418"/>
      <c r="P845" s="317" t="s">
        <v>822</v>
      </c>
      <c r="Q845" s="318"/>
      <c r="R845" s="318"/>
      <c r="S845" s="318"/>
      <c r="T845" s="318"/>
      <c r="U845" s="318"/>
      <c r="V845" s="318"/>
      <c r="W845" s="318"/>
      <c r="X845" s="318"/>
      <c r="Y845" s="319">
        <v>7</v>
      </c>
      <c r="Z845" s="320"/>
      <c r="AA845" s="320"/>
      <c r="AB845" s="321"/>
      <c r="AC845" s="323" t="s">
        <v>795</v>
      </c>
      <c r="AD845" s="324"/>
      <c r="AE845" s="324"/>
      <c r="AF845" s="324"/>
      <c r="AG845" s="324"/>
      <c r="AH845" s="419" t="s">
        <v>752</v>
      </c>
      <c r="AI845" s="420"/>
      <c r="AJ845" s="420"/>
      <c r="AK845" s="420"/>
      <c r="AL845" s="327" t="s">
        <v>752</v>
      </c>
      <c r="AM845" s="328"/>
      <c r="AN845" s="328"/>
      <c r="AO845" s="329"/>
      <c r="AP845" s="322" t="s">
        <v>752</v>
      </c>
      <c r="AQ845" s="322"/>
      <c r="AR845" s="322"/>
      <c r="AS845" s="322"/>
      <c r="AT845" s="322"/>
      <c r="AU845" s="322"/>
      <c r="AV845" s="322"/>
      <c r="AW845" s="322"/>
      <c r="AX845" s="322"/>
    </row>
    <row r="846" spans="1:51" ht="40.200000000000003" customHeight="1" x14ac:dyDescent="0.2">
      <c r="A846" s="402">
        <v>2</v>
      </c>
      <c r="B846" s="402">
        <v>1</v>
      </c>
      <c r="C846" s="421" t="s">
        <v>806</v>
      </c>
      <c r="D846" s="416"/>
      <c r="E846" s="416"/>
      <c r="F846" s="416"/>
      <c r="G846" s="416"/>
      <c r="H846" s="416"/>
      <c r="I846" s="416"/>
      <c r="J846" s="417">
        <v>1000020131121</v>
      </c>
      <c r="K846" s="418"/>
      <c r="L846" s="418"/>
      <c r="M846" s="418"/>
      <c r="N846" s="418"/>
      <c r="O846" s="418"/>
      <c r="P846" s="317" t="s">
        <v>857</v>
      </c>
      <c r="Q846" s="318"/>
      <c r="R846" s="318"/>
      <c r="S846" s="318"/>
      <c r="T846" s="318"/>
      <c r="U846" s="318"/>
      <c r="V846" s="318"/>
      <c r="W846" s="318"/>
      <c r="X846" s="318"/>
      <c r="Y846" s="319">
        <v>3</v>
      </c>
      <c r="Z846" s="320"/>
      <c r="AA846" s="320"/>
      <c r="AB846" s="321"/>
      <c r="AC846" s="323" t="s">
        <v>795</v>
      </c>
      <c r="AD846" s="324"/>
      <c r="AE846" s="324"/>
      <c r="AF846" s="324"/>
      <c r="AG846" s="324"/>
      <c r="AH846" s="419" t="s">
        <v>712</v>
      </c>
      <c r="AI846" s="420"/>
      <c r="AJ846" s="420"/>
      <c r="AK846" s="420"/>
      <c r="AL846" s="327" t="s">
        <v>712</v>
      </c>
      <c r="AM846" s="328"/>
      <c r="AN846" s="328"/>
      <c r="AO846" s="329"/>
      <c r="AP846" s="322" t="s">
        <v>712</v>
      </c>
      <c r="AQ846" s="322"/>
      <c r="AR846" s="322"/>
      <c r="AS846" s="322"/>
      <c r="AT846" s="322"/>
      <c r="AU846" s="322"/>
      <c r="AV846" s="322"/>
      <c r="AW846" s="322"/>
      <c r="AX846" s="322"/>
      <c r="AY846">
        <f>COUNTA($C$846)</f>
        <v>1</v>
      </c>
    </row>
    <row r="847" spans="1:51" ht="30" customHeight="1" x14ac:dyDescent="0.2">
      <c r="A847" s="402">
        <v>3</v>
      </c>
      <c r="B847" s="402">
        <v>1</v>
      </c>
      <c r="C847" s="421" t="s">
        <v>789</v>
      </c>
      <c r="D847" s="416"/>
      <c r="E847" s="416"/>
      <c r="F847" s="416"/>
      <c r="G847" s="416"/>
      <c r="H847" s="416"/>
      <c r="I847" s="416"/>
      <c r="J847" s="417">
        <v>4000020330001</v>
      </c>
      <c r="K847" s="418"/>
      <c r="L847" s="418"/>
      <c r="M847" s="418"/>
      <c r="N847" s="418"/>
      <c r="O847" s="418"/>
      <c r="P847" s="317" t="s">
        <v>833</v>
      </c>
      <c r="Q847" s="318"/>
      <c r="R847" s="318"/>
      <c r="S847" s="318"/>
      <c r="T847" s="318"/>
      <c r="U847" s="318"/>
      <c r="V847" s="318"/>
      <c r="W847" s="318"/>
      <c r="X847" s="318"/>
      <c r="Y847" s="319">
        <v>3</v>
      </c>
      <c r="Z847" s="320"/>
      <c r="AA847" s="320"/>
      <c r="AB847" s="321"/>
      <c r="AC847" s="323" t="s">
        <v>795</v>
      </c>
      <c r="AD847" s="324"/>
      <c r="AE847" s="324"/>
      <c r="AF847" s="324"/>
      <c r="AG847" s="324"/>
      <c r="AH847" s="325" t="s">
        <v>712</v>
      </c>
      <c r="AI847" s="326"/>
      <c r="AJ847" s="326"/>
      <c r="AK847" s="326"/>
      <c r="AL847" s="327" t="s">
        <v>712</v>
      </c>
      <c r="AM847" s="328"/>
      <c r="AN847" s="328"/>
      <c r="AO847" s="329"/>
      <c r="AP847" s="322" t="s">
        <v>712</v>
      </c>
      <c r="AQ847" s="322"/>
      <c r="AR847" s="322"/>
      <c r="AS847" s="322"/>
      <c r="AT847" s="322"/>
      <c r="AU847" s="322"/>
      <c r="AV847" s="322"/>
      <c r="AW847" s="322"/>
      <c r="AX847" s="322"/>
      <c r="AY847">
        <f>COUNTA($C$847)</f>
        <v>1</v>
      </c>
    </row>
    <row r="848" spans="1:51" ht="42" customHeight="1" x14ac:dyDescent="0.2">
      <c r="A848" s="402">
        <v>4</v>
      </c>
      <c r="B848" s="402">
        <v>1</v>
      </c>
      <c r="C848" s="421" t="s">
        <v>791</v>
      </c>
      <c r="D848" s="416"/>
      <c r="E848" s="416"/>
      <c r="F848" s="416"/>
      <c r="G848" s="416"/>
      <c r="H848" s="416"/>
      <c r="I848" s="416"/>
      <c r="J848" s="417">
        <v>6000020400009</v>
      </c>
      <c r="K848" s="418"/>
      <c r="L848" s="418"/>
      <c r="M848" s="418"/>
      <c r="N848" s="418"/>
      <c r="O848" s="418"/>
      <c r="P848" s="317" t="s">
        <v>834</v>
      </c>
      <c r="Q848" s="318"/>
      <c r="R848" s="318"/>
      <c r="S848" s="318"/>
      <c r="T848" s="318"/>
      <c r="U848" s="318"/>
      <c r="V848" s="318"/>
      <c r="W848" s="318"/>
      <c r="X848" s="318"/>
      <c r="Y848" s="319">
        <v>2</v>
      </c>
      <c r="Z848" s="320"/>
      <c r="AA848" s="320"/>
      <c r="AB848" s="321"/>
      <c r="AC848" s="323" t="s">
        <v>795</v>
      </c>
      <c r="AD848" s="324"/>
      <c r="AE848" s="324"/>
      <c r="AF848" s="324"/>
      <c r="AG848" s="324"/>
      <c r="AH848" s="325" t="s">
        <v>712</v>
      </c>
      <c r="AI848" s="326"/>
      <c r="AJ848" s="326"/>
      <c r="AK848" s="326"/>
      <c r="AL848" s="327" t="s">
        <v>712</v>
      </c>
      <c r="AM848" s="328"/>
      <c r="AN848" s="328"/>
      <c r="AO848" s="329"/>
      <c r="AP848" s="322" t="s">
        <v>712</v>
      </c>
      <c r="AQ848" s="322"/>
      <c r="AR848" s="322"/>
      <c r="AS848" s="322"/>
      <c r="AT848" s="322"/>
      <c r="AU848" s="322"/>
      <c r="AV848" s="322"/>
      <c r="AW848" s="322"/>
      <c r="AX848" s="322"/>
      <c r="AY848">
        <f>COUNTA($C$848)</f>
        <v>1</v>
      </c>
    </row>
    <row r="849" spans="1:51" ht="42" customHeight="1" x14ac:dyDescent="0.2">
      <c r="A849" s="402">
        <v>5</v>
      </c>
      <c r="B849" s="402">
        <v>1</v>
      </c>
      <c r="C849" s="421" t="s">
        <v>807</v>
      </c>
      <c r="D849" s="416"/>
      <c r="E849" s="416"/>
      <c r="F849" s="416"/>
      <c r="G849" s="416"/>
      <c r="H849" s="416"/>
      <c r="I849" s="416"/>
      <c r="J849" s="417">
        <v>8000020401005</v>
      </c>
      <c r="K849" s="418"/>
      <c r="L849" s="418"/>
      <c r="M849" s="418"/>
      <c r="N849" s="418"/>
      <c r="O849" s="418"/>
      <c r="P849" s="317" t="s">
        <v>858</v>
      </c>
      <c r="Q849" s="318"/>
      <c r="R849" s="318"/>
      <c r="S849" s="318"/>
      <c r="T849" s="318"/>
      <c r="U849" s="318"/>
      <c r="V849" s="318"/>
      <c r="W849" s="318"/>
      <c r="X849" s="318"/>
      <c r="Y849" s="319">
        <v>1</v>
      </c>
      <c r="Z849" s="320"/>
      <c r="AA849" s="320"/>
      <c r="AB849" s="321"/>
      <c r="AC849" s="323" t="s">
        <v>795</v>
      </c>
      <c r="AD849" s="324"/>
      <c r="AE849" s="324"/>
      <c r="AF849" s="324"/>
      <c r="AG849" s="324"/>
      <c r="AH849" s="325" t="s">
        <v>712</v>
      </c>
      <c r="AI849" s="326"/>
      <c r="AJ849" s="326"/>
      <c r="AK849" s="326"/>
      <c r="AL849" s="327" t="s">
        <v>712</v>
      </c>
      <c r="AM849" s="328"/>
      <c r="AN849" s="328"/>
      <c r="AO849" s="329"/>
      <c r="AP849" s="322" t="s">
        <v>712</v>
      </c>
      <c r="AQ849" s="322"/>
      <c r="AR849" s="322"/>
      <c r="AS849" s="322"/>
      <c r="AT849" s="322"/>
      <c r="AU849" s="322"/>
      <c r="AV849" s="322"/>
      <c r="AW849" s="322"/>
      <c r="AX849" s="322"/>
      <c r="AY849">
        <f>COUNTA($C$849)</f>
        <v>1</v>
      </c>
    </row>
    <row r="850" spans="1:51" ht="42" customHeight="1" x14ac:dyDescent="0.2">
      <c r="A850" s="402">
        <v>6</v>
      </c>
      <c r="B850" s="402">
        <v>1</v>
      </c>
      <c r="C850" s="421" t="s">
        <v>808</v>
      </c>
      <c r="D850" s="416"/>
      <c r="E850" s="416"/>
      <c r="F850" s="416"/>
      <c r="G850" s="416"/>
      <c r="H850" s="416"/>
      <c r="I850" s="416"/>
      <c r="J850" s="417">
        <v>4000020360007</v>
      </c>
      <c r="K850" s="418"/>
      <c r="L850" s="418"/>
      <c r="M850" s="418"/>
      <c r="N850" s="418"/>
      <c r="O850" s="418"/>
      <c r="P850" s="317" t="s">
        <v>835</v>
      </c>
      <c r="Q850" s="318"/>
      <c r="R850" s="318"/>
      <c r="S850" s="318"/>
      <c r="T850" s="318"/>
      <c r="U850" s="318"/>
      <c r="V850" s="318"/>
      <c r="W850" s="318"/>
      <c r="X850" s="318"/>
      <c r="Y850" s="319">
        <v>1</v>
      </c>
      <c r="Z850" s="320"/>
      <c r="AA850" s="320"/>
      <c r="AB850" s="321"/>
      <c r="AC850" s="323" t="s">
        <v>795</v>
      </c>
      <c r="AD850" s="324"/>
      <c r="AE850" s="324"/>
      <c r="AF850" s="324"/>
      <c r="AG850" s="324"/>
      <c r="AH850" s="325" t="s">
        <v>712</v>
      </c>
      <c r="AI850" s="326"/>
      <c r="AJ850" s="326"/>
      <c r="AK850" s="326"/>
      <c r="AL850" s="327" t="s">
        <v>712</v>
      </c>
      <c r="AM850" s="328"/>
      <c r="AN850" s="328"/>
      <c r="AO850" s="329"/>
      <c r="AP850" s="322" t="s">
        <v>712</v>
      </c>
      <c r="AQ850" s="322"/>
      <c r="AR850" s="322"/>
      <c r="AS850" s="322"/>
      <c r="AT850" s="322"/>
      <c r="AU850" s="322"/>
      <c r="AV850" s="322"/>
      <c r="AW850" s="322"/>
      <c r="AX850" s="322"/>
      <c r="AY850">
        <f>COUNTA($C$850)</f>
        <v>1</v>
      </c>
    </row>
    <row r="851" spans="1:51" ht="54.6" customHeight="1" x14ac:dyDescent="0.2">
      <c r="A851" s="402">
        <v>7</v>
      </c>
      <c r="B851" s="402">
        <v>1</v>
      </c>
      <c r="C851" s="421" t="s">
        <v>809</v>
      </c>
      <c r="D851" s="416"/>
      <c r="E851" s="416"/>
      <c r="F851" s="416"/>
      <c r="G851" s="416"/>
      <c r="H851" s="416"/>
      <c r="I851" s="416"/>
      <c r="J851" s="417">
        <v>7000020160008</v>
      </c>
      <c r="K851" s="418"/>
      <c r="L851" s="418"/>
      <c r="M851" s="418"/>
      <c r="N851" s="418"/>
      <c r="O851" s="418"/>
      <c r="P851" s="317" t="s">
        <v>836</v>
      </c>
      <c r="Q851" s="318"/>
      <c r="R851" s="318"/>
      <c r="S851" s="318"/>
      <c r="T851" s="318"/>
      <c r="U851" s="318"/>
      <c r="V851" s="318"/>
      <c r="W851" s="318"/>
      <c r="X851" s="318"/>
      <c r="Y851" s="319">
        <v>1</v>
      </c>
      <c r="Z851" s="320"/>
      <c r="AA851" s="320"/>
      <c r="AB851" s="321"/>
      <c r="AC851" s="323" t="s">
        <v>795</v>
      </c>
      <c r="AD851" s="324"/>
      <c r="AE851" s="324"/>
      <c r="AF851" s="324"/>
      <c r="AG851" s="324"/>
      <c r="AH851" s="325" t="s">
        <v>712</v>
      </c>
      <c r="AI851" s="326"/>
      <c r="AJ851" s="326"/>
      <c r="AK851" s="326"/>
      <c r="AL851" s="327" t="s">
        <v>712</v>
      </c>
      <c r="AM851" s="328"/>
      <c r="AN851" s="328"/>
      <c r="AO851" s="329"/>
      <c r="AP851" s="322" t="s">
        <v>712</v>
      </c>
      <c r="AQ851" s="322"/>
      <c r="AR851" s="322"/>
      <c r="AS851" s="322"/>
      <c r="AT851" s="322"/>
      <c r="AU851" s="322"/>
      <c r="AV851" s="322"/>
      <c r="AW851" s="322"/>
      <c r="AX851" s="322"/>
      <c r="AY851">
        <f>COUNTA($C$851)</f>
        <v>1</v>
      </c>
    </row>
    <row r="852" spans="1:51" ht="42" customHeight="1" x14ac:dyDescent="0.2">
      <c r="A852" s="402">
        <v>8</v>
      </c>
      <c r="B852" s="402">
        <v>1</v>
      </c>
      <c r="C852" s="421" t="s">
        <v>786</v>
      </c>
      <c r="D852" s="416"/>
      <c r="E852" s="416"/>
      <c r="F852" s="416"/>
      <c r="G852" s="416"/>
      <c r="H852" s="416"/>
      <c r="I852" s="416"/>
      <c r="J852" s="417">
        <v>2000020260002</v>
      </c>
      <c r="K852" s="418"/>
      <c r="L852" s="418"/>
      <c r="M852" s="418"/>
      <c r="N852" s="418"/>
      <c r="O852" s="418"/>
      <c r="P852" s="317" t="s">
        <v>822</v>
      </c>
      <c r="Q852" s="318"/>
      <c r="R852" s="318"/>
      <c r="S852" s="318"/>
      <c r="T852" s="318"/>
      <c r="U852" s="318"/>
      <c r="V852" s="318"/>
      <c r="W852" s="318"/>
      <c r="X852" s="318"/>
      <c r="Y852" s="319">
        <v>1</v>
      </c>
      <c r="Z852" s="320"/>
      <c r="AA852" s="320"/>
      <c r="AB852" s="321"/>
      <c r="AC852" s="323" t="s">
        <v>795</v>
      </c>
      <c r="AD852" s="324"/>
      <c r="AE852" s="324"/>
      <c r="AF852" s="324"/>
      <c r="AG852" s="324"/>
      <c r="AH852" s="325" t="s">
        <v>712</v>
      </c>
      <c r="AI852" s="326"/>
      <c r="AJ852" s="326"/>
      <c r="AK852" s="326"/>
      <c r="AL852" s="327" t="s">
        <v>712</v>
      </c>
      <c r="AM852" s="328"/>
      <c r="AN852" s="328"/>
      <c r="AO852" s="329"/>
      <c r="AP852" s="322" t="s">
        <v>712</v>
      </c>
      <c r="AQ852" s="322"/>
      <c r="AR852" s="322"/>
      <c r="AS852" s="322"/>
      <c r="AT852" s="322"/>
      <c r="AU852" s="322"/>
      <c r="AV852" s="322"/>
      <c r="AW852" s="322"/>
      <c r="AX852" s="322"/>
      <c r="AY852">
        <f>COUNTA($C$852)</f>
        <v>1</v>
      </c>
    </row>
    <row r="853" spans="1:51" ht="30" customHeight="1" x14ac:dyDescent="0.2">
      <c r="A853" s="402">
        <v>9</v>
      </c>
      <c r="B853" s="402">
        <v>1</v>
      </c>
      <c r="C853" s="421" t="s">
        <v>810</v>
      </c>
      <c r="D853" s="416"/>
      <c r="E853" s="416"/>
      <c r="F853" s="416"/>
      <c r="G853" s="416"/>
      <c r="H853" s="416"/>
      <c r="I853" s="416"/>
      <c r="J853" s="417">
        <v>1000020282022</v>
      </c>
      <c r="K853" s="418"/>
      <c r="L853" s="418"/>
      <c r="M853" s="418"/>
      <c r="N853" s="418"/>
      <c r="O853" s="418"/>
      <c r="P853" s="317" t="s">
        <v>859</v>
      </c>
      <c r="Q853" s="318"/>
      <c r="R853" s="318"/>
      <c r="S853" s="318"/>
      <c r="T853" s="318"/>
      <c r="U853" s="318"/>
      <c r="V853" s="318"/>
      <c r="W853" s="318"/>
      <c r="X853" s="318"/>
      <c r="Y853" s="319">
        <v>0.9</v>
      </c>
      <c r="Z853" s="320"/>
      <c r="AA853" s="320"/>
      <c r="AB853" s="321"/>
      <c r="AC853" s="323" t="s">
        <v>795</v>
      </c>
      <c r="AD853" s="324"/>
      <c r="AE853" s="324"/>
      <c r="AF853" s="324"/>
      <c r="AG853" s="324"/>
      <c r="AH853" s="325" t="s">
        <v>712</v>
      </c>
      <c r="AI853" s="326"/>
      <c r="AJ853" s="326"/>
      <c r="AK853" s="326"/>
      <c r="AL853" s="327" t="s">
        <v>712</v>
      </c>
      <c r="AM853" s="328"/>
      <c r="AN853" s="328"/>
      <c r="AO853" s="329"/>
      <c r="AP853" s="322" t="s">
        <v>712</v>
      </c>
      <c r="AQ853" s="322"/>
      <c r="AR853" s="322"/>
      <c r="AS853" s="322"/>
      <c r="AT853" s="322"/>
      <c r="AU853" s="322"/>
      <c r="AV853" s="322"/>
      <c r="AW853" s="322"/>
      <c r="AX853" s="322"/>
      <c r="AY853">
        <f>COUNTA($C$853)</f>
        <v>1</v>
      </c>
    </row>
    <row r="854" spans="1:51" ht="69" customHeight="1" x14ac:dyDescent="0.2">
      <c r="A854" s="402">
        <v>10</v>
      </c>
      <c r="B854" s="402">
        <v>1</v>
      </c>
      <c r="C854" s="421" t="s">
        <v>811</v>
      </c>
      <c r="D854" s="416"/>
      <c r="E854" s="416"/>
      <c r="F854" s="416"/>
      <c r="G854" s="416"/>
      <c r="H854" s="416"/>
      <c r="I854" s="416"/>
      <c r="J854" s="417">
        <v>3000020141003</v>
      </c>
      <c r="K854" s="418"/>
      <c r="L854" s="418"/>
      <c r="M854" s="418"/>
      <c r="N854" s="418"/>
      <c r="O854" s="418"/>
      <c r="P854" s="317" t="s">
        <v>860</v>
      </c>
      <c r="Q854" s="318"/>
      <c r="R854" s="318"/>
      <c r="S854" s="318"/>
      <c r="T854" s="318"/>
      <c r="U854" s="318"/>
      <c r="V854" s="318"/>
      <c r="W854" s="318"/>
      <c r="X854" s="318"/>
      <c r="Y854" s="319">
        <v>0.8</v>
      </c>
      <c r="Z854" s="320"/>
      <c r="AA854" s="320"/>
      <c r="AB854" s="321"/>
      <c r="AC854" s="323" t="s">
        <v>795</v>
      </c>
      <c r="AD854" s="324"/>
      <c r="AE854" s="324"/>
      <c r="AF854" s="324"/>
      <c r="AG854" s="324"/>
      <c r="AH854" s="325" t="s">
        <v>712</v>
      </c>
      <c r="AI854" s="326"/>
      <c r="AJ854" s="326"/>
      <c r="AK854" s="326"/>
      <c r="AL854" s="327" t="s">
        <v>712</v>
      </c>
      <c r="AM854" s="328"/>
      <c r="AN854" s="328"/>
      <c r="AO854" s="329"/>
      <c r="AP854" s="322" t="s">
        <v>712</v>
      </c>
      <c r="AQ854" s="322"/>
      <c r="AR854" s="322"/>
      <c r="AS854" s="322"/>
      <c r="AT854" s="322"/>
      <c r="AU854" s="322"/>
      <c r="AV854" s="322"/>
      <c r="AW854" s="322"/>
      <c r="AX854" s="322"/>
      <c r="AY854">
        <f>COUNTA($C$854)</f>
        <v>1</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362</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2" customHeight="1" x14ac:dyDescent="0.2">
      <c r="A878" s="402">
        <v>1</v>
      </c>
      <c r="B878" s="402">
        <v>1</v>
      </c>
      <c r="C878" s="421" t="s">
        <v>797</v>
      </c>
      <c r="D878" s="416"/>
      <c r="E878" s="416"/>
      <c r="F878" s="416"/>
      <c r="G878" s="416"/>
      <c r="H878" s="416"/>
      <c r="I878" s="416"/>
      <c r="J878" s="417">
        <v>6000020271004</v>
      </c>
      <c r="K878" s="418"/>
      <c r="L878" s="418"/>
      <c r="M878" s="418"/>
      <c r="N878" s="418"/>
      <c r="O878" s="418"/>
      <c r="P878" s="317" t="s">
        <v>861</v>
      </c>
      <c r="Q878" s="318"/>
      <c r="R878" s="318"/>
      <c r="S878" s="318"/>
      <c r="T878" s="318"/>
      <c r="U878" s="318"/>
      <c r="V878" s="318"/>
      <c r="W878" s="318"/>
      <c r="X878" s="318"/>
      <c r="Y878" s="319">
        <v>66</v>
      </c>
      <c r="Z878" s="320"/>
      <c r="AA878" s="320"/>
      <c r="AB878" s="321"/>
      <c r="AC878" s="323" t="s">
        <v>795</v>
      </c>
      <c r="AD878" s="324"/>
      <c r="AE878" s="324"/>
      <c r="AF878" s="324"/>
      <c r="AG878" s="324"/>
      <c r="AH878" s="419" t="s">
        <v>752</v>
      </c>
      <c r="AI878" s="420"/>
      <c r="AJ878" s="420"/>
      <c r="AK878" s="420"/>
      <c r="AL878" s="327" t="s">
        <v>752</v>
      </c>
      <c r="AM878" s="328"/>
      <c r="AN878" s="328"/>
      <c r="AO878" s="329"/>
      <c r="AP878" s="322" t="s">
        <v>752</v>
      </c>
      <c r="AQ878" s="322"/>
      <c r="AR878" s="322"/>
      <c r="AS878" s="322"/>
      <c r="AT878" s="322"/>
      <c r="AU878" s="322"/>
      <c r="AV878" s="322"/>
      <c r="AW878" s="322"/>
      <c r="AX878" s="322"/>
      <c r="AY878">
        <f t="shared" si="118"/>
        <v>1</v>
      </c>
    </row>
    <row r="879" spans="1:51" ht="72" customHeight="1" x14ac:dyDescent="0.2">
      <c r="A879" s="402">
        <v>2</v>
      </c>
      <c r="B879" s="402">
        <v>1</v>
      </c>
      <c r="C879" s="421" t="s">
        <v>785</v>
      </c>
      <c r="D879" s="416"/>
      <c r="E879" s="416"/>
      <c r="F879" s="416"/>
      <c r="G879" s="416"/>
      <c r="H879" s="416"/>
      <c r="I879" s="416"/>
      <c r="J879" s="417">
        <v>8000020130001</v>
      </c>
      <c r="K879" s="418"/>
      <c r="L879" s="418"/>
      <c r="M879" s="418"/>
      <c r="N879" s="418"/>
      <c r="O879" s="418"/>
      <c r="P879" s="317" t="s">
        <v>838</v>
      </c>
      <c r="Q879" s="318"/>
      <c r="R879" s="318"/>
      <c r="S879" s="318"/>
      <c r="T879" s="318"/>
      <c r="U879" s="318"/>
      <c r="V879" s="318"/>
      <c r="W879" s="318"/>
      <c r="X879" s="318"/>
      <c r="Y879" s="319">
        <v>38</v>
      </c>
      <c r="Z879" s="320"/>
      <c r="AA879" s="320"/>
      <c r="AB879" s="321"/>
      <c r="AC879" s="323" t="s">
        <v>795</v>
      </c>
      <c r="AD879" s="324"/>
      <c r="AE879" s="324"/>
      <c r="AF879" s="324"/>
      <c r="AG879" s="324"/>
      <c r="AH879" s="419" t="s">
        <v>712</v>
      </c>
      <c r="AI879" s="420"/>
      <c r="AJ879" s="420"/>
      <c r="AK879" s="420"/>
      <c r="AL879" s="327" t="s">
        <v>712</v>
      </c>
      <c r="AM879" s="328"/>
      <c r="AN879" s="328"/>
      <c r="AO879" s="329"/>
      <c r="AP879" s="322" t="s">
        <v>712</v>
      </c>
      <c r="AQ879" s="322"/>
      <c r="AR879" s="322"/>
      <c r="AS879" s="322"/>
      <c r="AT879" s="322"/>
      <c r="AU879" s="322"/>
      <c r="AV879" s="322"/>
      <c r="AW879" s="322"/>
      <c r="AX879" s="322"/>
      <c r="AY879">
        <f>COUNTA($C$879)</f>
        <v>1</v>
      </c>
    </row>
    <row r="880" spans="1:51" ht="42" customHeight="1" x14ac:dyDescent="0.2">
      <c r="A880" s="402">
        <v>3</v>
      </c>
      <c r="B880" s="402">
        <v>1</v>
      </c>
      <c r="C880" s="421" t="s">
        <v>798</v>
      </c>
      <c r="D880" s="416"/>
      <c r="E880" s="416"/>
      <c r="F880" s="416"/>
      <c r="G880" s="416"/>
      <c r="H880" s="416"/>
      <c r="I880" s="416"/>
      <c r="J880" s="417">
        <v>3000020231002</v>
      </c>
      <c r="K880" s="418"/>
      <c r="L880" s="418"/>
      <c r="M880" s="418"/>
      <c r="N880" s="418"/>
      <c r="O880" s="418"/>
      <c r="P880" s="317" t="s">
        <v>862</v>
      </c>
      <c r="Q880" s="318"/>
      <c r="R880" s="318"/>
      <c r="S880" s="318"/>
      <c r="T880" s="318"/>
      <c r="U880" s="318"/>
      <c r="V880" s="318"/>
      <c r="W880" s="318"/>
      <c r="X880" s="318"/>
      <c r="Y880" s="319">
        <v>6</v>
      </c>
      <c r="Z880" s="320"/>
      <c r="AA880" s="320"/>
      <c r="AB880" s="321"/>
      <c r="AC880" s="323" t="s">
        <v>795</v>
      </c>
      <c r="AD880" s="324"/>
      <c r="AE880" s="324"/>
      <c r="AF880" s="324"/>
      <c r="AG880" s="324"/>
      <c r="AH880" s="325" t="s">
        <v>712</v>
      </c>
      <c r="AI880" s="326"/>
      <c r="AJ880" s="326"/>
      <c r="AK880" s="326"/>
      <c r="AL880" s="327" t="s">
        <v>712</v>
      </c>
      <c r="AM880" s="328"/>
      <c r="AN880" s="328"/>
      <c r="AO880" s="329"/>
      <c r="AP880" s="322" t="s">
        <v>712</v>
      </c>
      <c r="AQ880" s="322"/>
      <c r="AR880" s="322"/>
      <c r="AS880" s="322"/>
      <c r="AT880" s="322"/>
      <c r="AU880" s="322"/>
      <c r="AV880" s="322"/>
      <c r="AW880" s="322"/>
      <c r="AX880" s="322"/>
      <c r="AY880">
        <f>COUNTA($C$880)</f>
        <v>1</v>
      </c>
    </row>
    <row r="881" spans="1:51" ht="42" customHeight="1" x14ac:dyDescent="0.2">
      <c r="A881" s="402">
        <v>4</v>
      </c>
      <c r="B881" s="402">
        <v>1</v>
      </c>
      <c r="C881" s="421" t="s">
        <v>799</v>
      </c>
      <c r="D881" s="416"/>
      <c r="E881" s="416"/>
      <c r="F881" s="416"/>
      <c r="G881" s="416"/>
      <c r="H881" s="416"/>
      <c r="I881" s="416"/>
      <c r="J881" s="417">
        <v>1000020110001</v>
      </c>
      <c r="K881" s="418"/>
      <c r="L881" s="418"/>
      <c r="M881" s="418"/>
      <c r="N881" s="418"/>
      <c r="O881" s="418"/>
      <c r="P881" s="317" t="s">
        <v>837</v>
      </c>
      <c r="Q881" s="318"/>
      <c r="R881" s="318"/>
      <c r="S881" s="318"/>
      <c r="T881" s="318"/>
      <c r="U881" s="318"/>
      <c r="V881" s="318"/>
      <c r="W881" s="318"/>
      <c r="X881" s="318"/>
      <c r="Y881" s="319">
        <v>5</v>
      </c>
      <c r="Z881" s="320"/>
      <c r="AA881" s="320"/>
      <c r="AB881" s="321"/>
      <c r="AC881" s="323" t="s">
        <v>795</v>
      </c>
      <c r="AD881" s="324"/>
      <c r="AE881" s="324"/>
      <c r="AF881" s="324"/>
      <c r="AG881" s="324"/>
      <c r="AH881" s="325" t="s">
        <v>712</v>
      </c>
      <c r="AI881" s="326"/>
      <c r="AJ881" s="326"/>
      <c r="AK881" s="326"/>
      <c r="AL881" s="327" t="s">
        <v>712</v>
      </c>
      <c r="AM881" s="328"/>
      <c r="AN881" s="328"/>
      <c r="AO881" s="329"/>
      <c r="AP881" s="322" t="s">
        <v>712</v>
      </c>
      <c r="AQ881" s="322"/>
      <c r="AR881" s="322"/>
      <c r="AS881" s="322"/>
      <c r="AT881" s="322"/>
      <c r="AU881" s="322"/>
      <c r="AV881" s="322"/>
      <c r="AW881" s="322"/>
      <c r="AX881" s="322"/>
      <c r="AY881">
        <f>COUNTA($C$881)</f>
        <v>1</v>
      </c>
    </row>
    <row r="882" spans="1:51" ht="60" customHeight="1" x14ac:dyDescent="0.2">
      <c r="A882" s="402">
        <v>5</v>
      </c>
      <c r="B882" s="402">
        <v>1</v>
      </c>
      <c r="C882" s="421" t="s">
        <v>800</v>
      </c>
      <c r="D882" s="416"/>
      <c r="E882" s="416"/>
      <c r="F882" s="416"/>
      <c r="G882" s="416"/>
      <c r="H882" s="416"/>
      <c r="I882" s="416"/>
      <c r="J882" s="417">
        <v>9000020281000</v>
      </c>
      <c r="K882" s="418"/>
      <c r="L882" s="418"/>
      <c r="M882" s="418"/>
      <c r="N882" s="418"/>
      <c r="O882" s="418"/>
      <c r="P882" s="317" t="s">
        <v>863</v>
      </c>
      <c r="Q882" s="318"/>
      <c r="R882" s="318"/>
      <c r="S882" s="318"/>
      <c r="T882" s="318"/>
      <c r="U882" s="318"/>
      <c r="V882" s="318"/>
      <c r="W882" s="318"/>
      <c r="X882" s="318"/>
      <c r="Y882" s="319">
        <v>5</v>
      </c>
      <c r="Z882" s="320"/>
      <c r="AA882" s="320"/>
      <c r="AB882" s="321"/>
      <c r="AC882" s="323" t="s">
        <v>795</v>
      </c>
      <c r="AD882" s="324"/>
      <c r="AE882" s="324"/>
      <c r="AF882" s="324"/>
      <c r="AG882" s="324"/>
      <c r="AH882" s="325" t="s">
        <v>712</v>
      </c>
      <c r="AI882" s="326"/>
      <c r="AJ882" s="326"/>
      <c r="AK882" s="326"/>
      <c r="AL882" s="327" t="s">
        <v>712</v>
      </c>
      <c r="AM882" s="328"/>
      <c r="AN882" s="328"/>
      <c r="AO882" s="329"/>
      <c r="AP882" s="322" t="s">
        <v>712</v>
      </c>
      <c r="AQ882" s="322"/>
      <c r="AR882" s="322"/>
      <c r="AS882" s="322"/>
      <c r="AT882" s="322"/>
      <c r="AU882" s="322"/>
      <c r="AV882" s="322"/>
      <c r="AW882" s="322"/>
      <c r="AX882" s="322"/>
      <c r="AY882">
        <f>COUNTA($C$882)</f>
        <v>1</v>
      </c>
    </row>
    <row r="883" spans="1:51" ht="42" customHeight="1" x14ac:dyDescent="0.2">
      <c r="A883" s="402">
        <v>6</v>
      </c>
      <c r="B883" s="402">
        <v>1</v>
      </c>
      <c r="C883" s="421" t="s">
        <v>793</v>
      </c>
      <c r="D883" s="416"/>
      <c r="E883" s="416"/>
      <c r="F883" s="416"/>
      <c r="G883" s="416"/>
      <c r="H883" s="416"/>
      <c r="I883" s="416"/>
      <c r="J883" s="417">
        <v>4000020120006</v>
      </c>
      <c r="K883" s="418"/>
      <c r="L883" s="418"/>
      <c r="M883" s="418"/>
      <c r="N883" s="418"/>
      <c r="O883" s="418"/>
      <c r="P883" s="317" t="s">
        <v>837</v>
      </c>
      <c r="Q883" s="318"/>
      <c r="R883" s="318"/>
      <c r="S883" s="318"/>
      <c r="T883" s="318"/>
      <c r="U883" s="318"/>
      <c r="V883" s="318"/>
      <c r="W883" s="318"/>
      <c r="X883" s="318"/>
      <c r="Y883" s="319">
        <v>4</v>
      </c>
      <c r="Z883" s="320"/>
      <c r="AA883" s="320"/>
      <c r="AB883" s="321"/>
      <c r="AC883" s="323" t="s">
        <v>795</v>
      </c>
      <c r="AD883" s="324"/>
      <c r="AE883" s="324"/>
      <c r="AF883" s="324"/>
      <c r="AG883" s="324"/>
      <c r="AH883" s="325" t="s">
        <v>712</v>
      </c>
      <c r="AI883" s="326"/>
      <c r="AJ883" s="326"/>
      <c r="AK883" s="326"/>
      <c r="AL883" s="327" t="s">
        <v>712</v>
      </c>
      <c r="AM883" s="328"/>
      <c r="AN883" s="328"/>
      <c r="AO883" s="329"/>
      <c r="AP883" s="322" t="s">
        <v>712</v>
      </c>
      <c r="AQ883" s="322"/>
      <c r="AR883" s="322"/>
      <c r="AS883" s="322"/>
      <c r="AT883" s="322"/>
      <c r="AU883" s="322"/>
      <c r="AV883" s="322"/>
      <c r="AW883" s="322"/>
      <c r="AX883" s="322"/>
      <c r="AY883">
        <f>COUNTA($C$883)</f>
        <v>1</v>
      </c>
    </row>
    <row r="884" spans="1:51" ht="42" customHeight="1" x14ac:dyDescent="0.2">
      <c r="A884" s="402">
        <v>7</v>
      </c>
      <c r="B884" s="402">
        <v>1</v>
      </c>
      <c r="C884" s="421" t="s">
        <v>801</v>
      </c>
      <c r="D884" s="416"/>
      <c r="E884" s="416"/>
      <c r="F884" s="416"/>
      <c r="G884" s="416"/>
      <c r="H884" s="416"/>
      <c r="I884" s="416"/>
      <c r="J884" s="417">
        <v>8000020282049</v>
      </c>
      <c r="K884" s="418"/>
      <c r="L884" s="418"/>
      <c r="M884" s="418"/>
      <c r="N884" s="418"/>
      <c r="O884" s="418"/>
      <c r="P884" s="317" t="s">
        <v>864</v>
      </c>
      <c r="Q884" s="318"/>
      <c r="R884" s="318"/>
      <c r="S884" s="318"/>
      <c r="T884" s="318"/>
      <c r="U884" s="318"/>
      <c r="V884" s="318"/>
      <c r="W884" s="318"/>
      <c r="X884" s="318"/>
      <c r="Y884" s="319">
        <v>4</v>
      </c>
      <c r="Z884" s="320"/>
      <c r="AA884" s="320"/>
      <c r="AB884" s="321"/>
      <c r="AC884" s="323" t="s">
        <v>795</v>
      </c>
      <c r="AD884" s="324"/>
      <c r="AE884" s="324"/>
      <c r="AF884" s="324"/>
      <c r="AG884" s="324"/>
      <c r="AH884" s="325" t="s">
        <v>712</v>
      </c>
      <c r="AI884" s="326"/>
      <c r="AJ884" s="326"/>
      <c r="AK884" s="326"/>
      <c r="AL884" s="327" t="s">
        <v>712</v>
      </c>
      <c r="AM884" s="328"/>
      <c r="AN884" s="328"/>
      <c r="AO884" s="329"/>
      <c r="AP884" s="322" t="s">
        <v>712</v>
      </c>
      <c r="AQ884" s="322"/>
      <c r="AR884" s="322"/>
      <c r="AS884" s="322"/>
      <c r="AT884" s="322"/>
      <c r="AU884" s="322"/>
      <c r="AV884" s="322"/>
      <c r="AW884" s="322"/>
      <c r="AX884" s="322"/>
      <c r="AY884">
        <f>COUNTA($C$884)</f>
        <v>1</v>
      </c>
    </row>
    <row r="885" spans="1:51" ht="61.2" customHeight="1" x14ac:dyDescent="0.2">
      <c r="A885" s="402">
        <v>8</v>
      </c>
      <c r="B885" s="402">
        <v>1</v>
      </c>
      <c r="C885" s="421" t="s">
        <v>802</v>
      </c>
      <c r="D885" s="416"/>
      <c r="E885" s="416"/>
      <c r="F885" s="416"/>
      <c r="G885" s="416"/>
      <c r="H885" s="416"/>
      <c r="I885" s="416"/>
      <c r="J885" s="417">
        <v>4000020270008</v>
      </c>
      <c r="K885" s="418"/>
      <c r="L885" s="418"/>
      <c r="M885" s="418"/>
      <c r="N885" s="418"/>
      <c r="O885" s="418"/>
      <c r="P885" s="317" t="s">
        <v>839</v>
      </c>
      <c r="Q885" s="318"/>
      <c r="R885" s="318"/>
      <c r="S885" s="318"/>
      <c r="T885" s="318"/>
      <c r="U885" s="318"/>
      <c r="V885" s="318"/>
      <c r="W885" s="318"/>
      <c r="X885" s="318"/>
      <c r="Y885" s="319">
        <v>4</v>
      </c>
      <c r="Z885" s="320"/>
      <c r="AA885" s="320"/>
      <c r="AB885" s="321"/>
      <c r="AC885" s="323" t="s">
        <v>795</v>
      </c>
      <c r="AD885" s="324"/>
      <c r="AE885" s="324"/>
      <c r="AF885" s="324"/>
      <c r="AG885" s="324"/>
      <c r="AH885" s="325" t="s">
        <v>712</v>
      </c>
      <c r="AI885" s="326"/>
      <c r="AJ885" s="326"/>
      <c r="AK885" s="326"/>
      <c r="AL885" s="327" t="s">
        <v>712</v>
      </c>
      <c r="AM885" s="328"/>
      <c r="AN885" s="328"/>
      <c r="AO885" s="329"/>
      <c r="AP885" s="322" t="s">
        <v>712</v>
      </c>
      <c r="AQ885" s="322"/>
      <c r="AR885" s="322"/>
      <c r="AS885" s="322"/>
      <c r="AT885" s="322"/>
      <c r="AU885" s="322"/>
      <c r="AV885" s="322"/>
      <c r="AW885" s="322"/>
      <c r="AX885" s="322"/>
      <c r="AY885">
        <f>COUNTA($C$885)</f>
        <v>1</v>
      </c>
    </row>
    <row r="886" spans="1:51" ht="42" customHeight="1" x14ac:dyDescent="0.2">
      <c r="A886" s="402">
        <v>9</v>
      </c>
      <c r="B886" s="402">
        <v>1</v>
      </c>
      <c r="C886" s="421" t="s">
        <v>803</v>
      </c>
      <c r="D886" s="416"/>
      <c r="E886" s="416"/>
      <c r="F886" s="416"/>
      <c r="G886" s="416"/>
      <c r="H886" s="416"/>
      <c r="I886" s="416"/>
      <c r="J886" s="417">
        <v>6000020131067</v>
      </c>
      <c r="K886" s="418"/>
      <c r="L886" s="418"/>
      <c r="M886" s="418"/>
      <c r="N886" s="418"/>
      <c r="O886" s="418"/>
      <c r="P886" s="317" t="s">
        <v>865</v>
      </c>
      <c r="Q886" s="318"/>
      <c r="R886" s="318"/>
      <c r="S886" s="318"/>
      <c r="T886" s="318"/>
      <c r="U886" s="318"/>
      <c r="V886" s="318"/>
      <c r="W886" s="318"/>
      <c r="X886" s="318"/>
      <c r="Y886" s="319">
        <v>4</v>
      </c>
      <c r="Z886" s="320"/>
      <c r="AA886" s="320"/>
      <c r="AB886" s="321"/>
      <c r="AC886" s="323" t="s">
        <v>795</v>
      </c>
      <c r="AD886" s="324"/>
      <c r="AE886" s="324"/>
      <c r="AF886" s="324"/>
      <c r="AG886" s="324"/>
      <c r="AH886" s="325" t="s">
        <v>712</v>
      </c>
      <c r="AI886" s="326"/>
      <c r="AJ886" s="326"/>
      <c r="AK886" s="326"/>
      <c r="AL886" s="327" t="s">
        <v>712</v>
      </c>
      <c r="AM886" s="328"/>
      <c r="AN886" s="328"/>
      <c r="AO886" s="329"/>
      <c r="AP886" s="322" t="s">
        <v>712</v>
      </c>
      <c r="AQ886" s="322"/>
      <c r="AR886" s="322"/>
      <c r="AS886" s="322"/>
      <c r="AT886" s="322"/>
      <c r="AU886" s="322"/>
      <c r="AV886" s="322"/>
      <c r="AW886" s="322"/>
      <c r="AX886" s="322"/>
      <c r="AY886">
        <f>COUNTA($C$886)</f>
        <v>1</v>
      </c>
    </row>
    <row r="887" spans="1:51" ht="42" customHeight="1" x14ac:dyDescent="0.2">
      <c r="A887" s="402">
        <v>10</v>
      </c>
      <c r="B887" s="402">
        <v>1</v>
      </c>
      <c r="C887" s="421" t="s">
        <v>804</v>
      </c>
      <c r="D887" s="416"/>
      <c r="E887" s="416"/>
      <c r="F887" s="416"/>
      <c r="G887" s="416"/>
      <c r="H887" s="416"/>
      <c r="I887" s="416"/>
      <c r="J887" s="417">
        <v>7000020131041</v>
      </c>
      <c r="K887" s="418"/>
      <c r="L887" s="418"/>
      <c r="M887" s="418"/>
      <c r="N887" s="418"/>
      <c r="O887" s="418"/>
      <c r="P887" s="317" t="s">
        <v>866</v>
      </c>
      <c r="Q887" s="318"/>
      <c r="R887" s="318"/>
      <c r="S887" s="318"/>
      <c r="T887" s="318"/>
      <c r="U887" s="318"/>
      <c r="V887" s="318"/>
      <c r="W887" s="318"/>
      <c r="X887" s="318"/>
      <c r="Y887" s="319">
        <v>4</v>
      </c>
      <c r="Z887" s="320"/>
      <c r="AA887" s="320"/>
      <c r="AB887" s="321"/>
      <c r="AC887" s="323" t="s">
        <v>795</v>
      </c>
      <c r="AD887" s="324"/>
      <c r="AE887" s="324"/>
      <c r="AF887" s="324"/>
      <c r="AG887" s="324"/>
      <c r="AH887" s="325" t="s">
        <v>712</v>
      </c>
      <c r="AI887" s="326"/>
      <c r="AJ887" s="326"/>
      <c r="AK887" s="326"/>
      <c r="AL887" s="327" t="s">
        <v>712</v>
      </c>
      <c r="AM887" s="328"/>
      <c r="AN887" s="328"/>
      <c r="AO887" s="329"/>
      <c r="AP887" s="322" t="s">
        <v>712</v>
      </c>
      <c r="AQ887" s="322"/>
      <c r="AR887" s="322"/>
      <c r="AS887" s="322"/>
      <c r="AT887" s="322"/>
      <c r="AU887" s="322"/>
      <c r="AV887" s="322"/>
      <c r="AW887" s="322"/>
      <c r="AX887" s="322"/>
      <c r="AY887">
        <f>COUNTA($C$887)</f>
        <v>1</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362</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42.6" customHeight="1" x14ac:dyDescent="0.2">
      <c r="A911" s="402">
        <v>1</v>
      </c>
      <c r="B911" s="402">
        <v>1</v>
      </c>
      <c r="C911" s="421" t="s">
        <v>785</v>
      </c>
      <c r="D911" s="416"/>
      <c r="E911" s="416"/>
      <c r="F911" s="416"/>
      <c r="G911" s="416"/>
      <c r="H911" s="416"/>
      <c r="I911" s="416"/>
      <c r="J911" s="417">
        <v>8000020130001</v>
      </c>
      <c r="K911" s="418"/>
      <c r="L911" s="418"/>
      <c r="M911" s="418"/>
      <c r="N911" s="418"/>
      <c r="O911" s="418"/>
      <c r="P911" s="317" t="s">
        <v>823</v>
      </c>
      <c r="Q911" s="318"/>
      <c r="R911" s="318"/>
      <c r="S911" s="318"/>
      <c r="T911" s="318"/>
      <c r="U911" s="318"/>
      <c r="V911" s="318"/>
      <c r="W911" s="318"/>
      <c r="X911" s="318"/>
      <c r="Y911" s="319">
        <v>12</v>
      </c>
      <c r="Z911" s="320"/>
      <c r="AA911" s="320"/>
      <c r="AB911" s="321"/>
      <c r="AC911" s="323" t="s">
        <v>795</v>
      </c>
      <c r="AD911" s="324"/>
      <c r="AE911" s="324"/>
      <c r="AF911" s="324"/>
      <c r="AG911" s="324"/>
      <c r="AH911" s="419" t="s">
        <v>752</v>
      </c>
      <c r="AI911" s="420"/>
      <c r="AJ911" s="420"/>
      <c r="AK911" s="420"/>
      <c r="AL911" s="327" t="s">
        <v>752</v>
      </c>
      <c r="AM911" s="328"/>
      <c r="AN911" s="328"/>
      <c r="AO911" s="329"/>
      <c r="AP911" s="322" t="s">
        <v>752</v>
      </c>
      <c r="AQ911" s="322"/>
      <c r="AR911" s="322"/>
      <c r="AS911" s="322"/>
      <c r="AT911" s="322"/>
      <c r="AU911" s="322"/>
      <c r="AV911" s="322"/>
      <c r="AW911" s="322"/>
      <c r="AX911" s="322"/>
      <c r="AY911">
        <f t="shared" si="119"/>
        <v>1</v>
      </c>
    </row>
    <row r="912" spans="1:51" ht="55.2" customHeight="1" x14ac:dyDescent="0.2">
      <c r="A912" s="402">
        <v>2</v>
      </c>
      <c r="B912" s="402">
        <v>1</v>
      </c>
      <c r="C912" s="421" t="s">
        <v>786</v>
      </c>
      <c r="D912" s="416"/>
      <c r="E912" s="416"/>
      <c r="F912" s="416"/>
      <c r="G912" s="416"/>
      <c r="H912" s="416"/>
      <c r="I912" s="416"/>
      <c r="J912" s="417">
        <v>2000020260002</v>
      </c>
      <c r="K912" s="418"/>
      <c r="L912" s="418"/>
      <c r="M912" s="418"/>
      <c r="N912" s="418"/>
      <c r="O912" s="418"/>
      <c r="P912" s="317" t="s">
        <v>845</v>
      </c>
      <c r="Q912" s="318"/>
      <c r="R912" s="318"/>
      <c r="S912" s="318"/>
      <c r="T912" s="318"/>
      <c r="U912" s="318"/>
      <c r="V912" s="318"/>
      <c r="W912" s="318"/>
      <c r="X912" s="318"/>
      <c r="Y912" s="319">
        <v>4</v>
      </c>
      <c r="Z912" s="320"/>
      <c r="AA912" s="320"/>
      <c r="AB912" s="321"/>
      <c r="AC912" s="424" t="s">
        <v>795</v>
      </c>
      <c r="AD912" s="425"/>
      <c r="AE912" s="425"/>
      <c r="AF912" s="425"/>
      <c r="AG912" s="426"/>
      <c r="AH912" s="419" t="s">
        <v>712</v>
      </c>
      <c r="AI912" s="420"/>
      <c r="AJ912" s="420"/>
      <c r="AK912" s="420"/>
      <c r="AL912" s="327" t="s">
        <v>712</v>
      </c>
      <c r="AM912" s="328"/>
      <c r="AN912" s="328"/>
      <c r="AO912" s="329"/>
      <c r="AP912" s="322" t="s">
        <v>712</v>
      </c>
      <c r="AQ912" s="322"/>
      <c r="AR912" s="322"/>
      <c r="AS912" s="322"/>
      <c r="AT912" s="322"/>
      <c r="AU912" s="322"/>
      <c r="AV912" s="322"/>
      <c r="AW912" s="322"/>
      <c r="AX912" s="322"/>
      <c r="AY912">
        <f>COUNTA($C$912)</f>
        <v>1</v>
      </c>
    </row>
    <row r="913" spans="1:51" ht="42.6" customHeight="1" x14ac:dyDescent="0.2">
      <c r="A913" s="402">
        <v>3</v>
      </c>
      <c r="B913" s="402">
        <v>1</v>
      </c>
      <c r="C913" s="421" t="s">
        <v>787</v>
      </c>
      <c r="D913" s="416"/>
      <c r="E913" s="416"/>
      <c r="F913" s="416"/>
      <c r="G913" s="416"/>
      <c r="H913" s="416"/>
      <c r="I913" s="416"/>
      <c r="J913" s="417">
        <v>2000020350001</v>
      </c>
      <c r="K913" s="418"/>
      <c r="L913" s="418"/>
      <c r="M913" s="418"/>
      <c r="N913" s="418"/>
      <c r="O913" s="418"/>
      <c r="P913" s="317" t="s">
        <v>841</v>
      </c>
      <c r="Q913" s="318"/>
      <c r="R913" s="318"/>
      <c r="S913" s="318"/>
      <c r="T913" s="318"/>
      <c r="U913" s="318"/>
      <c r="V913" s="318"/>
      <c r="W913" s="318"/>
      <c r="X913" s="318"/>
      <c r="Y913" s="319">
        <v>2</v>
      </c>
      <c r="Z913" s="320"/>
      <c r="AA913" s="320"/>
      <c r="AB913" s="321"/>
      <c r="AC913" s="424" t="s">
        <v>795</v>
      </c>
      <c r="AD913" s="425"/>
      <c r="AE913" s="425"/>
      <c r="AF913" s="425"/>
      <c r="AG913" s="426"/>
      <c r="AH913" s="325" t="s">
        <v>712</v>
      </c>
      <c r="AI913" s="326"/>
      <c r="AJ913" s="326"/>
      <c r="AK913" s="326"/>
      <c r="AL913" s="327" t="s">
        <v>712</v>
      </c>
      <c r="AM913" s="328"/>
      <c r="AN913" s="328"/>
      <c r="AO913" s="329"/>
      <c r="AP913" s="322" t="s">
        <v>712</v>
      </c>
      <c r="AQ913" s="322"/>
      <c r="AR913" s="322"/>
      <c r="AS913" s="322"/>
      <c r="AT913" s="322"/>
      <c r="AU913" s="322"/>
      <c r="AV913" s="322"/>
      <c r="AW913" s="322"/>
      <c r="AX913" s="322"/>
      <c r="AY913">
        <f>COUNTA($C$913)</f>
        <v>1</v>
      </c>
    </row>
    <row r="914" spans="1:51" ht="42.6" customHeight="1" x14ac:dyDescent="0.2">
      <c r="A914" s="402">
        <v>4</v>
      </c>
      <c r="B914" s="402">
        <v>1</v>
      </c>
      <c r="C914" s="421" t="s">
        <v>788</v>
      </c>
      <c r="D914" s="416"/>
      <c r="E914" s="416"/>
      <c r="F914" s="416"/>
      <c r="G914" s="416"/>
      <c r="H914" s="416"/>
      <c r="I914" s="416"/>
      <c r="J914" s="417">
        <v>1000020410004</v>
      </c>
      <c r="K914" s="418"/>
      <c r="L914" s="418"/>
      <c r="M914" s="418"/>
      <c r="N914" s="418"/>
      <c r="O914" s="418"/>
      <c r="P914" s="317" t="s">
        <v>842</v>
      </c>
      <c r="Q914" s="318"/>
      <c r="R914" s="318"/>
      <c r="S914" s="318"/>
      <c r="T914" s="318"/>
      <c r="U914" s="318"/>
      <c r="V914" s="318"/>
      <c r="W914" s="318"/>
      <c r="X914" s="318"/>
      <c r="Y914" s="319">
        <v>2</v>
      </c>
      <c r="Z914" s="320"/>
      <c r="AA914" s="320"/>
      <c r="AB914" s="321"/>
      <c r="AC914" s="424" t="s">
        <v>795</v>
      </c>
      <c r="AD914" s="425"/>
      <c r="AE914" s="425"/>
      <c r="AF914" s="425"/>
      <c r="AG914" s="426"/>
      <c r="AH914" s="325" t="s">
        <v>712</v>
      </c>
      <c r="AI914" s="326"/>
      <c r="AJ914" s="326"/>
      <c r="AK914" s="326"/>
      <c r="AL914" s="327" t="s">
        <v>712</v>
      </c>
      <c r="AM914" s="328"/>
      <c r="AN914" s="328"/>
      <c r="AO914" s="329"/>
      <c r="AP914" s="322" t="s">
        <v>712</v>
      </c>
      <c r="AQ914" s="322"/>
      <c r="AR914" s="322"/>
      <c r="AS914" s="322"/>
      <c r="AT914" s="322"/>
      <c r="AU914" s="322"/>
      <c r="AV914" s="322"/>
      <c r="AW914" s="322"/>
      <c r="AX914" s="322"/>
      <c r="AY914">
        <f>COUNTA($C$914)</f>
        <v>1</v>
      </c>
    </row>
    <row r="915" spans="1:51" ht="42.6" customHeight="1" x14ac:dyDescent="0.2">
      <c r="A915" s="402">
        <v>5</v>
      </c>
      <c r="B915" s="402">
        <v>1</v>
      </c>
      <c r="C915" s="421" t="s">
        <v>789</v>
      </c>
      <c r="D915" s="416"/>
      <c r="E915" s="416"/>
      <c r="F915" s="416"/>
      <c r="G915" s="416"/>
      <c r="H915" s="416"/>
      <c r="I915" s="416"/>
      <c r="J915" s="417">
        <v>4000020330001</v>
      </c>
      <c r="K915" s="418"/>
      <c r="L915" s="418"/>
      <c r="M915" s="418"/>
      <c r="N915" s="418"/>
      <c r="O915" s="418"/>
      <c r="P915" s="317" t="s">
        <v>842</v>
      </c>
      <c r="Q915" s="318"/>
      <c r="R915" s="318"/>
      <c r="S915" s="318"/>
      <c r="T915" s="318"/>
      <c r="U915" s="318"/>
      <c r="V915" s="318"/>
      <c r="W915" s="318"/>
      <c r="X915" s="318"/>
      <c r="Y915" s="319">
        <v>1</v>
      </c>
      <c r="Z915" s="320"/>
      <c r="AA915" s="320"/>
      <c r="AB915" s="321"/>
      <c r="AC915" s="424" t="s">
        <v>795</v>
      </c>
      <c r="AD915" s="425"/>
      <c r="AE915" s="425"/>
      <c r="AF915" s="425"/>
      <c r="AG915" s="426"/>
      <c r="AH915" s="325" t="s">
        <v>712</v>
      </c>
      <c r="AI915" s="326"/>
      <c r="AJ915" s="326"/>
      <c r="AK915" s="326"/>
      <c r="AL915" s="327" t="s">
        <v>712</v>
      </c>
      <c r="AM915" s="328"/>
      <c r="AN915" s="328"/>
      <c r="AO915" s="329"/>
      <c r="AP915" s="322" t="s">
        <v>712</v>
      </c>
      <c r="AQ915" s="322"/>
      <c r="AR915" s="322"/>
      <c r="AS915" s="322"/>
      <c r="AT915" s="322"/>
      <c r="AU915" s="322"/>
      <c r="AV915" s="322"/>
      <c r="AW915" s="322"/>
      <c r="AX915" s="322"/>
      <c r="AY915">
        <f>COUNTA($C$915)</f>
        <v>1</v>
      </c>
    </row>
    <row r="916" spans="1:51" ht="57" customHeight="1" x14ac:dyDescent="0.2">
      <c r="A916" s="402">
        <v>6</v>
      </c>
      <c r="B916" s="402">
        <v>1</v>
      </c>
      <c r="C916" s="421" t="s">
        <v>790</v>
      </c>
      <c r="D916" s="416"/>
      <c r="E916" s="416"/>
      <c r="F916" s="416"/>
      <c r="G916" s="416"/>
      <c r="H916" s="416"/>
      <c r="I916" s="416"/>
      <c r="J916" s="417">
        <v>7000020100005</v>
      </c>
      <c r="K916" s="418"/>
      <c r="L916" s="418"/>
      <c r="M916" s="418"/>
      <c r="N916" s="418"/>
      <c r="O916" s="418"/>
      <c r="P916" s="317" t="s">
        <v>843</v>
      </c>
      <c r="Q916" s="318"/>
      <c r="R916" s="318"/>
      <c r="S916" s="318"/>
      <c r="T916" s="318"/>
      <c r="U916" s="318"/>
      <c r="V916" s="318"/>
      <c r="W916" s="318"/>
      <c r="X916" s="318"/>
      <c r="Y916" s="319">
        <v>1</v>
      </c>
      <c r="Z916" s="320"/>
      <c r="AA916" s="320"/>
      <c r="AB916" s="321"/>
      <c r="AC916" s="424" t="s">
        <v>795</v>
      </c>
      <c r="AD916" s="425"/>
      <c r="AE916" s="425"/>
      <c r="AF916" s="425"/>
      <c r="AG916" s="426"/>
      <c r="AH916" s="325" t="s">
        <v>712</v>
      </c>
      <c r="AI916" s="326"/>
      <c r="AJ916" s="326"/>
      <c r="AK916" s="326"/>
      <c r="AL916" s="327" t="s">
        <v>712</v>
      </c>
      <c r="AM916" s="328"/>
      <c r="AN916" s="328"/>
      <c r="AO916" s="329"/>
      <c r="AP916" s="322" t="s">
        <v>712</v>
      </c>
      <c r="AQ916" s="322"/>
      <c r="AR916" s="322"/>
      <c r="AS916" s="322"/>
      <c r="AT916" s="322"/>
      <c r="AU916" s="322"/>
      <c r="AV916" s="322"/>
      <c r="AW916" s="322"/>
      <c r="AX916" s="322"/>
      <c r="AY916">
        <f>COUNTA($C$916)</f>
        <v>1</v>
      </c>
    </row>
    <row r="917" spans="1:51" ht="42.6" customHeight="1" x14ac:dyDescent="0.2">
      <c r="A917" s="402">
        <v>7</v>
      </c>
      <c r="B917" s="402">
        <v>1</v>
      </c>
      <c r="C917" s="421" t="s">
        <v>791</v>
      </c>
      <c r="D917" s="416"/>
      <c r="E917" s="416"/>
      <c r="F917" s="416"/>
      <c r="G917" s="416"/>
      <c r="H917" s="416"/>
      <c r="I917" s="416"/>
      <c r="J917" s="417">
        <v>6000020400009</v>
      </c>
      <c r="K917" s="418"/>
      <c r="L917" s="418"/>
      <c r="M917" s="418"/>
      <c r="N917" s="418"/>
      <c r="O917" s="418"/>
      <c r="P917" s="427" t="s">
        <v>842</v>
      </c>
      <c r="Q917" s="428"/>
      <c r="R917" s="428"/>
      <c r="S917" s="428"/>
      <c r="T917" s="428"/>
      <c r="U917" s="428"/>
      <c r="V917" s="428"/>
      <c r="W917" s="428"/>
      <c r="X917" s="429"/>
      <c r="Y917" s="319">
        <v>1</v>
      </c>
      <c r="Z917" s="320"/>
      <c r="AA917" s="320"/>
      <c r="AB917" s="321"/>
      <c r="AC917" s="424" t="s">
        <v>795</v>
      </c>
      <c r="AD917" s="425"/>
      <c r="AE917" s="425"/>
      <c r="AF917" s="425"/>
      <c r="AG917" s="426"/>
      <c r="AH917" s="325" t="s">
        <v>712</v>
      </c>
      <c r="AI917" s="326"/>
      <c r="AJ917" s="326"/>
      <c r="AK917" s="326"/>
      <c r="AL917" s="327" t="s">
        <v>712</v>
      </c>
      <c r="AM917" s="328"/>
      <c r="AN917" s="328"/>
      <c r="AO917" s="329"/>
      <c r="AP917" s="322" t="s">
        <v>712</v>
      </c>
      <c r="AQ917" s="322"/>
      <c r="AR917" s="322"/>
      <c r="AS917" s="322"/>
      <c r="AT917" s="322"/>
      <c r="AU917" s="322"/>
      <c r="AV917" s="322"/>
      <c r="AW917" s="322"/>
      <c r="AX917" s="322"/>
      <c r="AY917">
        <f>COUNTA($C$917)</f>
        <v>1</v>
      </c>
    </row>
    <row r="918" spans="1:51" ht="42.6" customHeight="1" x14ac:dyDescent="0.2">
      <c r="A918" s="402">
        <v>8</v>
      </c>
      <c r="B918" s="402">
        <v>1</v>
      </c>
      <c r="C918" s="421" t="s">
        <v>792</v>
      </c>
      <c r="D918" s="416"/>
      <c r="E918" s="416"/>
      <c r="F918" s="416"/>
      <c r="G918" s="416"/>
      <c r="H918" s="416"/>
      <c r="I918" s="416"/>
      <c r="J918" s="417">
        <v>7000020430005</v>
      </c>
      <c r="K918" s="418"/>
      <c r="L918" s="418"/>
      <c r="M918" s="418"/>
      <c r="N918" s="418"/>
      <c r="O918" s="418"/>
      <c r="P918" s="318" t="s">
        <v>842</v>
      </c>
      <c r="Q918" s="318"/>
      <c r="R918" s="318"/>
      <c r="S918" s="318"/>
      <c r="T918" s="318"/>
      <c r="U918" s="318"/>
      <c r="V918" s="318"/>
      <c r="W918" s="318"/>
      <c r="X918" s="318"/>
      <c r="Y918" s="319">
        <v>1</v>
      </c>
      <c r="Z918" s="320"/>
      <c r="AA918" s="320"/>
      <c r="AB918" s="321"/>
      <c r="AC918" s="424" t="s">
        <v>795</v>
      </c>
      <c r="AD918" s="425"/>
      <c r="AE918" s="425"/>
      <c r="AF918" s="425"/>
      <c r="AG918" s="426"/>
      <c r="AH918" s="325" t="s">
        <v>712</v>
      </c>
      <c r="AI918" s="326"/>
      <c r="AJ918" s="326"/>
      <c r="AK918" s="326"/>
      <c r="AL918" s="327" t="s">
        <v>712</v>
      </c>
      <c r="AM918" s="328"/>
      <c r="AN918" s="328"/>
      <c r="AO918" s="329"/>
      <c r="AP918" s="322" t="s">
        <v>712</v>
      </c>
      <c r="AQ918" s="322"/>
      <c r="AR918" s="322"/>
      <c r="AS918" s="322"/>
      <c r="AT918" s="322"/>
      <c r="AU918" s="322"/>
      <c r="AV918" s="322"/>
      <c r="AW918" s="322"/>
      <c r="AX918" s="322"/>
      <c r="AY918">
        <f>COUNTA($C$918)</f>
        <v>1</v>
      </c>
    </row>
    <row r="919" spans="1:51" ht="42.6" customHeight="1" x14ac:dyDescent="0.2">
      <c r="A919" s="402">
        <v>9</v>
      </c>
      <c r="B919" s="402">
        <v>1</v>
      </c>
      <c r="C919" s="421" t="s">
        <v>793</v>
      </c>
      <c r="D919" s="416"/>
      <c r="E919" s="416"/>
      <c r="F919" s="416"/>
      <c r="G919" s="416"/>
      <c r="H919" s="416"/>
      <c r="I919" s="416"/>
      <c r="J919" s="417">
        <v>4000020120006</v>
      </c>
      <c r="K919" s="418"/>
      <c r="L919" s="418"/>
      <c r="M919" s="418"/>
      <c r="N919" s="418"/>
      <c r="O919" s="418"/>
      <c r="P919" s="317" t="s">
        <v>844</v>
      </c>
      <c r="Q919" s="318"/>
      <c r="R919" s="318"/>
      <c r="S919" s="318"/>
      <c r="T919" s="318"/>
      <c r="U919" s="318"/>
      <c r="V919" s="318"/>
      <c r="W919" s="318"/>
      <c r="X919" s="318"/>
      <c r="Y919" s="319">
        <v>1</v>
      </c>
      <c r="Z919" s="320"/>
      <c r="AA919" s="320"/>
      <c r="AB919" s="321"/>
      <c r="AC919" s="424" t="s">
        <v>795</v>
      </c>
      <c r="AD919" s="425"/>
      <c r="AE919" s="425"/>
      <c r="AF919" s="425"/>
      <c r="AG919" s="426"/>
      <c r="AH919" s="325" t="s">
        <v>712</v>
      </c>
      <c r="AI919" s="326"/>
      <c r="AJ919" s="326"/>
      <c r="AK919" s="326"/>
      <c r="AL919" s="327" t="s">
        <v>712</v>
      </c>
      <c r="AM919" s="328"/>
      <c r="AN919" s="328"/>
      <c r="AO919" s="329"/>
      <c r="AP919" s="322" t="s">
        <v>712</v>
      </c>
      <c r="AQ919" s="322"/>
      <c r="AR919" s="322"/>
      <c r="AS919" s="322"/>
      <c r="AT919" s="322"/>
      <c r="AU919" s="322"/>
      <c r="AV919" s="322"/>
      <c r="AW919" s="322"/>
      <c r="AX919" s="322"/>
      <c r="AY919">
        <f>COUNTA($C$919)</f>
        <v>1</v>
      </c>
    </row>
    <row r="920" spans="1:51" ht="51" customHeight="1" x14ac:dyDescent="0.2">
      <c r="A920" s="402">
        <v>10</v>
      </c>
      <c r="B920" s="402">
        <v>1</v>
      </c>
      <c r="C920" s="421" t="s">
        <v>794</v>
      </c>
      <c r="D920" s="416"/>
      <c r="E920" s="416"/>
      <c r="F920" s="416"/>
      <c r="G920" s="416"/>
      <c r="H920" s="416"/>
      <c r="I920" s="416"/>
      <c r="J920" s="417">
        <v>4000020420000</v>
      </c>
      <c r="K920" s="418"/>
      <c r="L920" s="418"/>
      <c r="M920" s="418"/>
      <c r="N920" s="418"/>
      <c r="O920" s="418"/>
      <c r="P920" s="318" t="s">
        <v>845</v>
      </c>
      <c r="Q920" s="318"/>
      <c r="R920" s="318"/>
      <c r="S920" s="318"/>
      <c r="T920" s="318"/>
      <c r="U920" s="318"/>
      <c r="V920" s="318"/>
      <c r="W920" s="318"/>
      <c r="X920" s="318"/>
      <c r="Y920" s="319">
        <v>1</v>
      </c>
      <c r="Z920" s="320"/>
      <c r="AA920" s="320"/>
      <c r="AB920" s="321"/>
      <c r="AC920" s="424" t="s">
        <v>795</v>
      </c>
      <c r="AD920" s="425"/>
      <c r="AE920" s="425"/>
      <c r="AF920" s="425"/>
      <c r="AG920" s="426"/>
      <c r="AH920" s="325" t="s">
        <v>712</v>
      </c>
      <c r="AI920" s="326"/>
      <c r="AJ920" s="326"/>
      <c r="AK920" s="326"/>
      <c r="AL920" s="327" t="s">
        <v>712</v>
      </c>
      <c r="AM920" s="328"/>
      <c r="AN920" s="328"/>
      <c r="AO920" s="329"/>
      <c r="AP920" s="322" t="s">
        <v>712</v>
      </c>
      <c r="AQ920" s="322"/>
      <c r="AR920" s="322"/>
      <c r="AS920" s="322"/>
      <c r="AT920" s="322"/>
      <c r="AU920" s="322"/>
      <c r="AV920" s="322"/>
      <c r="AW920" s="322"/>
      <c r="AX920" s="322"/>
      <c r="AY920">
        <f>COUNTA($C$920)</f>
        <v>1</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362</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2">
      <c r="A944" s="402">
        <v>1</v>
      </c>
      <c r="B944" s="402">
        <v>1</v>
      </c>
      <c r="C944" s="421" t="s">
        <v>813</v>
      </c>
      <c r="D944" s="416"/>
      <c r="E944" s="416"/>
      <c r="F944" s="416"/>
      <c r="G944" s="416"/>
      <c r="H944" s="416"/>
      <c r="I944" s="416"/>
      <c r="J944" s="417">
        <v>5000020390003</v>
      </c>
      <c r="K944" s="418"/>
      <c r="L944" s="418"/>
      <c r="M944" s="418"/>
      <c r="N944" s="418"/>
      <c r="O944" s="418"/>
      <c r="P944" s="317" t="s">
        <v>840</v>
      </c>
      <c r="Q944" s="318"/>
      <c r="R944" s="318"/>
      <c r="S944" s="318"/>
      <c r="T944" s="318"/>
      <c r="U944" s="318"/>
      <c r="V944" s="318"/>
      <c r="W944" s="318"/>
      <c r="X944" s="318"/>
      <c r="Y944" s="319">
        <v>0.8</v>
      </c>
      <c r="Z944" s="320"/>
      <c r="AA944" s="320"/>
      <c r="AB944" s="321"/>
      <c r="AC944" s="323" t="s">
        <v>795</v>
      </c>
      <c r="AD944" s="324"/>
      <c r="AE944" s="324"/>
      <c r="AF944" s="324"/>
      <c r="AG944" s="324"/>
      <c r="AH944" s="419" t="s">
        <v>752</v>
      </c>
      <c r="AI944" s="420"/>
      <c r="AJ944" s="420"/>
      <c r="AK944" s="420"/>
      <c r="AL944" s="327" t="s">
        <v>752</v>
      </c>
      <c r="AM944" s="328"/>
      <c r="AN944" s="328"/>
      <c r="AO944" s="329"/>
      <c r="AP944" s="322" t="s">
        <v>752</v>
      </c>
      <c r="AQ944" s="322"/>
      <c r="AR944" s="322"/>
      <c r="AS944" s="322"/>
      <c r="AT944" s="322"/>
      <c r="AU944" s="322"/>
      <c r="AV944" s="322"/>
      <c r="AW944" s="322"/>
      <c r="AX944" s="322"/>
      <c r="AY944">
        <f t="shared" si="120"/>
        <v>1</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362</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362</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362</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362</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888" t="s">
        <v>327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342</v>
      </c>
      <c r="AM1106" s="958"/>
      <c r="AN1106" s="95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2"/>
      <c r="B1109" s="402"/>
      <c r="C1109" s="277" t="s">
        <v>263</v>
      </c>
      <c r="D1109" s="891"/>
      <c r="E1109" s="277" t="s">
        <v>262</v>
      </c>
      <c r="F1109" s="891"/>
      <c r="G1109" s="891"/>
      <c r="H1109" s="891"/>
      <c r="I1109" s="891"/>
      <c r="J1109" s="277" t="s">
        <v>297</v>
      </c>
      <c r="K1109" s="277"/>
      <c r="L1109" s="277"/>
      <c r="M1109" s="277"/>
      <c r="N1109" s="277"/>
      <c r="O1109" s="277"/>
      <c r="P1109" s="346" t="s">
        <v>27</v>
      </c>
      <c r="Q1109" s="346"/>
      <c r="R1109" s="346"/>
      <c r="S1109" s="346"/>
      <c r="T1109" s="346"/>
      <c r="U1109" s="346"/>
      <c r="V1109" s="346"/>
      <c r="W1109" s="346"/>
      <c r="X1109" s="346"/>
      <c r="Y1109" s="277" t="s">
        <v>299</v>
      </c>
      <c r="Z1109" s="891"/>
      <c r="AA1109" s="891"/>
      <c r="AB1109" s="891"/>
      <c r="AC1109" s="277" t="s">
        <v>245</v>
      </c>
      <c r="AD1109" s="277"/>
      <c r="AE1109" s="277"/>
      <c r="AF1109" s="277"/>
      <c r="AG1109" s="277"/>
      <c r="AH1109" s="346" t="s">
        <v>258</v>
      </c>
      <c r="AI1109" s="347"/>
      <c r="AJ1109" s="347"/>
      <c r="AK1109" s="347"/>
      <c r="AL1109" s="347" t="s">
        <v>21</v>
      </c>
      <c r="AM1109" s="347"/>
      <c r="AN1109" s="347"/>
      <c r="AO1109" s="894"/>
      <c r="AP1109" s="423" t="s">
        <v>328</v>
      </c>
      <c r="AQ1109" s="423"/>
      <c r="AR1109" s="423"/>
      <c r="AS1109" s="423"/>
      <c r="AT1109" s="423"/>
      <c r="AU1109" s="423"/>
      <c r="AV1109" s="423"/>
      <c r="AW1109" s="423"/>
      <c r="AX1109" s="423"/>
    </row>
    <row r="1110" spans="1:51" ht="30" customHeight="1" x14ac:dyDescent="0.2">
      <c r="A1110" s="402">
        <v>1</v>
      </c>
      <c r="B1110" s="402">
        <v>1</v>
      </c>
      <c r="C1110" s="893"/>
      <c r="D1110" s="893"/>
      <c r="E1110" s="262" t="s">
        <v>870</v>
      </c>
      <c r="F1110" s="892"/>
      <c r="G1110" s="892"/>
      <c r="H1110" s="892"/>
      <c r="I1110" s="892"/>
      <c r="J1110" s="417" t="s">
        <v>871</v>
      </c>
      <c r="K1110" s="418"/>
      <c r="L1110" s="418"/>
      <c r="M1110" s="418"/>
      <c r="N1110" s="418"/>
      <c r="O1110" s="418"/>
      <c r="P1110" s="317" t="s">
        <v>870</v>
      </c>
      <c r="Q1110" s="318"/>
      <c r="R1110" s="318"/>
      <c r="S1110" s="318"/>
      <c r="T1110" s="318"/>
      <c r="U1110" s="318"/>
      <c r="V1110" s="318"/>
      <c r="W1110" s="318"/>
      <c r="X1110" s="318"/>
      <c r="Y1110" s="319" t="s">
        <v>871</v>
      </c>
      <c r="Z1110" s="320"/>
      <c r="AA1110" s="320"/>
      <c r="AB1110" s="321"/>
      <c r="AC1110" s="323"/>
      <c r="AD1110" s="324"/>
      <c r="AE1110" s="324"/>
      <c r="AF1110" s="324"/>
      <c r="AG1110" s="324"/>
      <c r="AH1110" s="325" t="s">
        <v>871</v>
      </c>
      <c r="AI1110" s="326"/>
      <c r="AJ1110" s="326"/>
      <c r="AK1110" s="326"/>
      <c r="AL1110" s="327" t="s">
        <v>871</v>
      </c>
      <c r="AM1110" s="328"/>
      <c r="AN1110" s="328"/>
      <c r="AO1110" s="329"/>
      <c r="AP1110" s="322" t="s">
        <v>870</v>
      </c>
      <c r="AQ1110" s="322"/>
      <c r="AR1110" s="322"/>
      <c r="AS1110" s="322"/>
      <c r="AT1110" s="322"/>
      <c r="AU1110" s="322"/>
      <c r="AV1110" s="322"/>
      <c r="AW1110" s="322"/>
      <c r="AX1110" s="322"/>
    </row>
    <row r="1111" spans="1:51" ht="30" hidden="1" customHeight="1" x14ac:dyDescent="0.2">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93"/>
      <c r="D1127" s="893"/>
      <c r="E1127" s="262"/>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9" max="49" man="1"/>
    <brk id="114" max="49" man="1"/>
    <brk id="699" max="49" man="1"/>
    <brk id="735" max="49" man="1"/>
    <brk id="774"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749</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419</v>
      </c>
      <c r="Z10" s="32" t="s">
        <v>550</v>
      </c>
      <c r="AA10" s="94" t="s">
        <v>513</v>
      </c>
      <c r="AB10" s="94" t="s">
        <v>644</v>
      </c>
      <c r="AC10" s="31"/>
      <c r="AD10" s="31"/>
      <c r="AE10" s="31"/>
      <c r="AF10" s="30"/>
      <c r="AG10" s="53" t="s">
        <v>357</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2">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2">
      <c r="A38" s="13"/>
      <c r="B38" s="13"/>
      <c r="F38" s="13"/>
      <c r="G38" s="19"/>
      <c r="K38" s="13"/>
      <c r="L38" s="13"/>
      <c r="O38" s="13"/>
      <c r="P38" s="13"/>
      <c r="Q38" s="19"/>
      <c r="T38" s="13"/>
      <c r="U38" s="32" t="s">
        <v>383</v>
      </c>
      <c r="Y38" s="32" t="s">
        <v>447</v>
      </c>
      <c r="Z38" s="32" t="s">
        <v>578</v>
      </c>
      <c r="AF38" s="30"/>
      <c r="AK38" s="51" t="str">
        <f t="shared" si="7"/>
        <v>k</v>
      </c>
    </row>
    <row r="39" spans="1:37" x14ac:dyDescent="0.2">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2">
      <c r="A40" s="13"/>
      <c r="B40" s="13"/>
      <c r="F40" s="13"/>
      <c r="G40" s="19"/>
      <c r="K40" s="13"/>
      <c r="L40" s="13"/>
      <c r="O40" s="13"/>
      <c r="P40" s="13"/>
      <c r="Q40" s="19"/>
      <c r="T40" s="13"/>
      <c r="Y40" s="32" t="s">
        <v>449</v>
      </c>
      <c r="Z40" s="32" t="s">
        <v>580</v>
      </c>
      <c r="AF40" s="30"/>
      <c r="AK40" s="51" t="str">
        <f t="shared" si="7"/>
        <v>m</v>
      </c>
    </row>
    <row r="41" spans="1:37" x14ac:dyDescent="0.2">
      <c r="A41" s="13"/>
      <c r="B41" s="13"/>
      <c r="F41" s="13"/>
      <c r="G41" s="19"/>
      <c r="K41" s="13"/>
      <c r="L41" s="13"/>
      <c r="O41" s="13"/>
      <c r="P41" s="13"/>
      <c r="Q41" s="19"/>
      <c r="T41" s="13"/>
      <c r="Y41" s="32" t="s">
        <v>450</v>
      </c>
      <c r="Z41" s="32" t="s">
        <v>581</v>
      </c>
      <c r="AF41" s="30"/>
      <c r="AK41" s="51" t="str">
        <f t="shared" si="7"/>
        <v>n</v>
      </c>
    </row>
    <row r="42" spans="1:37" x14ac:dyDescent="0.2">
      <c r="A42" s="13"/>
      <c r="B42" s="13"/>
      <c r="F42" s="13"/>
      <c r="G42" s="19"/>
      <c r="K42" s="13"/>
      <c r="L42" s="13"/>
      <c r="O42" s="13"/>
      <c r="P42" s="13"/>
      <c r="Q42" s="19"/>
      <c r="T42" s="13"/>
      <c r="Y42" s="32" t="s">
        <v>451</v>
      </c>
      <c r="Z42" s="32" t="s">
        <v>582</v>
      </c>
      <c r="AF42" s="30"/>
      <c r="AK42" s="51" t="str">
        <f t="shared" si="7"/>
        <v>o</v>
      </c>
    </row>
    <row r="43" spans="1:37" x14ac:dyDescent="0.2">
      <c r="A43" s="13"/>
      <c r="B43" s="13"/>
      <c r="F43" s="13"/>
      <c r="G43" s="19"/>
      <c r="K43" s="13"/>
      <c r="L43" s="13"/>
      <c r="O43" s="13"/>
      <c r="P43" s="13"/>
      <c r="Q43" s="19"/>
      <c r="T43" s="13"/>
      <c r="Y43" s="32" t="s">
        <v>452</v>
      </c>
      <c r="Z43" s="32" t="s">
        <v>583</v>
      </c>
      <c r="AF43" s="30"/>
      <c r="AK43" s="51" t="str">
        <f t="shared" si="7"/>
        <v>p</v>
      </c>
    </row>
    <row r="44" spans="1:37" x14ac:dyDescent="0.2">
      <c r="A44" s="13"/>
      <c r="B44" s="13"/>
      <c r="F44" s="13"/>
      <c r="G44" s="19"/>
      <c r="K44" s="13"/>
      <c r="L44" s="13"/>
      <c r="O44" s="13"/>
      <c r="P44" s="13"/>
      <c r="Q44" s="19"/>
      <c r="T44" s="13"/>
      <c r="Y44" s="32" t="s">
        <v>453</v>
      </c>
      <c r="Z44" s="32" t="s">
        <v>584</v>
      </c>
      <c r="AF44" s="30"/>
      <c r="AK44" s="51" t="str">
        <f t="shared" si="7"/>
        <v>q</v>
      </c>
    </row>
    <row r="45" spans="1:37" x14ac:dyDescent="0.2">
      <c r="A45" s="13"/>
      <c r="B45" s="13"/>
      <c r="F45" s="13"/>
      <c r="G45" s="19"/>
      <c r="K45" s="13"/>
      <c r="L45" s="13"/>
      <c r="O45" s="13"/>
      <c r="P45" s="13"/>
      <c r="Q45" s="19"/>
      <c r="T45" s="13"/>
      <c r="Y45" s="32" t="s">
        <v>454</v>
      </c>
      <c r="Z45" s="32" t="s">
        <v>585</v>
      </c>
      <c r="AF45" s="30"/>
      <c r="AK45" s="51" t="str">
        <f t="shared" si="7"/>
        <v>r</v>
      </c>
    </row>
    <row r="46" spans="1:37" x14ac:dyDescent="0.2">
      <c r="A46" s="13"/>
      <c r="B46" s="13"/>
      <c r="F46" s="13"/>
      <c r="G46" s="19"/>
      <c r="K46" s="13"/>
      <c r="L46" s="13"/>
      <c r="O46" s="13"/>
      <c r="P46" s="13"/>
      <c r="Q46" s="19"/>
      <c r="T46" s="13"/>
      <c r="Y46" s="32" t="s">
        <v>455</v>
      </c>
      <c r="Z46" s="32" t="s">
        <v>586</v>
      </c>
      <c r="AF46" s="30"/>
      <c r="AK46" s="51" t="str">
        <f t="shared" si="7"/>
        <v>s</v>
      </c>
    </row>
    <row r="47" spans="1:37" x14ac:dyDescent="0.2">
      <c r="A47" s="13"/>
      <c r="B47" s="13"/>
      <c r="F47" s="13"/>
      <c r="G47" s="19"/>
      <c r="K47" s="13"/>
      <c r="L47" s="13"/>
      <c r="O47" s="13"/>
      <c r="P47" s="13"/>
      <c r="Q47" s="19"/>
      <c r="T47" s="13"/>
      <c r="Y47" s="32" t="s">
        <v>456</v>
      </c>
      <c r="Z47" s="32" t="s">
        <v>587</v>
      </c>
      <c r="AF47" s="30"/>
      <c r="AK47" s="51" t="str">
        <f t="shared" si="7"/>
        <v>t</v>
      </c>
    </row>
    <row r="48" spans="1:37" x14ac:dyDescent="0.2">
      <c r="A48" s="13"/>
      <c r="B48" s="13"/>
      <c r="F48" s="13"/>
      <c r="G48" s="19"/>
      <c r="K48" s="13"/>
      <c r="L48" s="13"/>
      <c r="O48" s="13"/>
      <c r="P48" s="13"/>
      <c r="Q48" s="19"/>
      <c r="T48" s="13"/>
      <c r="Y48" s="32" t="s">
        <v>457</v>
      </c>
      <c r="Z48" s="32" t="s">
        <v>588</v>
      </c>
      <c r="AF48" s="30"/>
      <c r="AK48" s="51" t="str">
        <f t="shared" si="7"/>
        <v>u</v>
      </c>
    </row>
    <row r="49" spans="1:37" x14ac:dyDescent="0.2">
      <c r="A49" s="13"/>
      <c r="B49" s="13"/>
      <c r="F49" s="13"/>
      <c r="G49" s="19"/>
      <c r="K49" s="13"/>
      <c r="L49" s="13"/>
      <c r="O49" s="13"/>
      <c r="P49" s="13"/>
      <c r="Q49" s="19"/>
      <c r="T49" s="13"/>
      <c r="Y49" s="32" t="s">
        <v>458</v>
      </c>
      <c r="Z49" s="32" t="s">
        <v>589</v>
      </c>
      <c r="AF49" s="30"/>
      <c r="AK49" s="51" t="str">
        <f t="shared" si="7"/>
        <v>v</v>
      </c>
    </row>
    <row r="50" spans="1:37" x14ac:dyDescent="0.2">
      <c r="A50" s="13"/>
      <c r="B50" s="13"/>
      <c r="F50" s="13"/>
      <c r="G50" s="19"/>
      <c r="K50" s="13"/>
      <c r="L50" s="13"/>
      <c r="O50" s="13"/>
      <c r="P50" s="13"/>
      <c r="Q50" s="19"/>
      <c r="T50" s="13"/>
      <c r="Y50" s="32" t="s">
        <v>459</v>
      </c>
      <c r="Z50" s="32" t="s">
        <v>590</v>
      </c>
      <c r="AF50" s="30"/>
    </row>
    <row r="51" spans="1:37" x14ac:dyDescent="0.2">
      <c r="A51" s="13"/>
      <c r="B51" s="13"/>
      <c r="F51" s="13"/>
      <c r="G51" s="19"/>
      <c r="K51" s="13"/>
      <c r="L51" s="13"/>
      <c r="O51" s="13"/>
      <c r="P51" s="13"/>
      <c r="Q51" s="19"/>
      <c r="T51" s="13"/>
      <c r="Y51" s="32" t="s">
        <v>460</v>
      </c>
      <c r="Z51" s="32" t="s">
        <v>591</v>
      </c>
      <c r="AF51" s="30"/>
    </row>
    <row r="52" spans="1:37" x14ac:dyDescent="0.2">
      <c r="A52" s="13"/>
      <c r="B52" s="13"/>
      <c r="F52" s="13"/>
      <c r="G52" s="19"/>
      <c r="K52" s="13"/>
      <c r="L52" s="13"/>
      <c r="O52" s="13"/>
      <c r="P52" s="13"/>
      <c r="Q52" s="19"/>
      <c r="T52" s="13"/>
      <c r="Y52" s="32" t="s">
        <v>461</v>
      </c>
      <c r="Z52" s="32" t="s">
        <v>592</v>
      </c>
      <c r="AF52" s="30"/>
    </row>
    <row r="53" spans="1:37" x14ac:dyDescent="0.2">
      <c r="A53" s="13"/>
      <c r="B53" s="13"/>
      <c r="F53" s="13"/>
      <c r="G53" s="19"/>
      <c r="K53" s="13"/>
      <c r="L53" s="13"/>
      <c r="O53" s="13"/>
      <c r="P53" s="13"/>
      <c r="Q53" s="19"/>
      <c r="T53" s="13"/>
      <c r="Y53" s="32" t="s">
        <v>462</v>
      </c>
      <c r="Z53" s="32" t="s">
        <v>593</v>
      </c>
      <c r="AF53" s="30"/>
    </row>
    <row r="54" spans="1:37" x14ac:dyDescent="0.2">
      <c r="A54" s="13"/>
      <c r="B54" s="13"/>
      <c r="F54" s="13"/>
      <c r="G54" s="19"/>
      <c r="K54" s="13"/>
      <c r="L54" s="13"/>
      <c r="O54" s="13"/>
      <c r="P54" s="20"/>
      <c r="Q54" s="19"/>
      <c r="T54" s="13"/>
      <c r="Y54" s="32" t="s">
        <v>463</v>
      </c>
      <c r="Z54" s="32" t="s">
        <v>594</v>
      </c>
      <c r="AF54" s="30"/>
    </row>
    <row r="55" spans="1:37" x14ac:dyDescent="0.2">
      <c r="A55" s="13"/>
      <c r="B55" s="13"/>
      <c r="F55" s="13"/>
      <c r="G55" s="19"/>
      <c r="K55" s="13"/>
      <c r="L55" s="13"/>
      <c r="O55" s="13"/>
      <c r="P55" s="13"/>
      <c r="Q55" s="19"/>
      <c r="T55" s="13"/>
      <c r="Y55" s="32" t="s">
        <v>464</v>
      </c>
      <c r="Z55" s="32" t="s">
        <v>595</v>
      </c>
      <c r="AF55" s="30"/>
    </row>
    <row r="56" spans="1:37" x14ac:dyDescent="0.2">
      <c r="A56" s="13"/>
      <c r="B56" s="13"/>
      <c r="F56" s="13"/>
      <c r="G56" s="19"/>
      <c r="K56" s="13"/>
      <c r="L56" s="13"/>
      <c r="O56" s="13"/>
      <c r="P56" s="13"/>
      <c r="Q56" s="19"/>
      <c r="T56" s="13"/>
      <c r="Y56" s="32" t="s">
        <v>465</v>
      </c>
      <c r="Z56" s="32" t="s">
        <v>596</v>
      </c>
      <c r="AF56" s="30"/>
    </row>
    <row r="57" spans="1:37" x14ac:dyDescent="0.2">
      <c r="A57" s="13"/>
      <c r="B57" s="13"/>
      <c r="F57" s="13"/>
      <c r="G57" s="19"/>
      <c r="K57" s="13"/>
      <c r="L57" s="13"/>
      <c r="O57" s="13"/>
      <c r="P57" s="13"/>
      <c r="Q57" s="19"/>
      <c r="T57" s="13"/>
      <c r="Y57" s="32" t="s">
        <v>466</v>
      </c>
      <c r="Z57" s="32" t="s">
        <v>597</v>
      </c>
      <c r="AF57" s="30"/>
    </row>
    <row r="58" spans="1:37" x14ac:dyDescent="0.2">
      <c r="A58" s="13"/>
      <c r="B58" s="13"/>
      <c r="F58" s="13"/>
      <c r="G58" s="19"/>
      <c r="K58" s="13"/>
      <c r="L58" s="13"/>
      <c r="O58" s="13"/>
      <c r="P58" s="13"/>
      <c r="Q58" s="19"/>
      <c r="T58" s="13"/>
      <c r="Y58" s="32" t="s">
        <v>467</v>
      </c>
      <c r="Z58" s="32" t="s">
        <v>598</v>
      </c>
      <c r="AF58" s="30"/>
    </row>
    <row r="59" spans="1:37" x14ac:dyDescent="0.2">
      <c r="A59" s="13"/>
      <c r="B59" s="13"/>
      <c r="F59" s="13"/>
      <c r="G59" s="19"/>
      <c r="K59" s="13"/>
      <c r="L59" s="13"/>
      <c r="O59" s="13"/>
      <c r="P59" s="13"/>
      <c r="Q59" s="19"/>
      <c r="T59" s="13"/>
      <c r="Y59" s="32" t="s">
        <v>468</v>
      </c>
      <c r="Z59" s="32" t="s">
        <v>599</v>
      </c>
      <c r="AF59" s="30"/>
    </row>
    <row r="60" spans="1:37" x14ac:dyDescent="0.2">
      <c r="A60" s="13"/>
      <c r="B60" s="13"/>
      <c r="F60" s="13"/>
      <c r="G60" s="19"/>
      <c r="K60" s="13"/>
      <c r="L60" s="13"/>
      <c r="O60" s="13"/>
      <c r="P60" s="13"/>
      <c r="Q60" s="19"/>
      <c r="T60" s="13"/>
      <c r="Y60" s="32" t="s">
        <v>469</v>
      </c>
      <c r="Z60" s="32" t="s">
        <v>600</v>
      </c>
      <c r="AF60" s="30"/>
    </row>
    <row r="61" spans="1:37" x14ac:dyDescent="0.2">
      <c r="A61" s="13"/>
      <c r="B61" s="13"/>
      <c r="F61" s="13"/>
      <c r="G61" s="19"/>
      <c r="K61" s="13"/>
      <c r="L61" s="13"/>
      <c r="O61" s="13"/>
      <c r="P61" s="13"/>
      <c r="Q61" s="19"/>
      <c r="T61" s="13"/>
      <c r="Y61" s="32" t="s">
        <v>470</v>
      </c>
      <c r="Z61" s="32" t="s">
        <v>601</v>
      </c>
      <c r="AF61" s="30"/>
    </row>
    <row r="62" spans="1:37" x14ac:dyDescent="0.2">
      <c r="A62" s="13"/>
      <c r="B62" s="13"/>
      <c r="F62" s="13"/>
      <c r="G62" s="19"/>
      <c r="K62" s="13"/>
      <c r="L62" s="13"/>
      <c r="O62" s="13"/>
      <c r="P62" s="13"/>
      <c r="Q62" s="19"/>
      <c r="T62" s="13"/>
      <c r="Y62" s="32" t="s">
        <v>471</v>
      </c>
      <c r="Z62" s="32" t="s">
        <v>602</v>
      </c>
      <c r="AF62" s="30"/>
    </row>
    <row r="63" spans="1:37" x14ac:dyDescent="0.2">
      <c r="A63" s="13"/>
      <c r="B63" s="13"/>
      <c r="F63" s="13"/>
      <c r="G63" s="19"/>
      <c r="K63" s="13"/>
      <c r="L63" s="13"/>
      <c r="O63" s="13"/>
      <c r="P63" s="13"/>
      <c r="Q63" s="19"/>
      <c r="T63" s="13"/>
      <c r="Y63" s="32" t="s">
        <v>472</v>
      </c>
      <c r="Z63" s="32" t="s">
        <v>603</v>
      </c>
      <c r="AF63" s="30"/>
    </row>
    <row r="64" spans="1:37" x14ac:dyDescent="0.2">
      <c r="A64" s="13"/>
      <c r="B64" s="13"/>
      <c r="F64" s="13"/>
      <c r="G64" s="19"/>
      <c r="K64" s="13"/>
      <c r="L64" s="13"/>
      <c r="O64" s="13"/>
      <c r="P64" s="13"/>
      <c r="Q64" s="19"/>
      <c r="T64" s="13"/>
      <c r="Y64" s="32" t="s">
        <v>473</v>
      </c>
      <c r="Z64" s="32" t="s">
        <v>604</v>
      </c>
      <c r="AF64" s="30"/>
    </row>
    <row r="65" spans="1:32" x14ac:dyDescent="0.2">
      <c r="A65" s="13"/>
      <c r="B65" s="13"/>
      <c r="F65" s="13"/>
      <c r="G65" s="19"/>
      <c r="K65" s="13"/>
      <c r="L65" s="13"/>
      <c r="O65" s="13"/>
      <c r="P65" s="13"/>
      <c r="Q65" s="19"/>
      <c r="T65" s="13"/>
      <c r="Y65" s="32" t="s">
        <v>474</v>
      </c>
      <c r="Z65" s="32" t="s">
        <v>605</v>
      </c>
      <c r="AF65" s="30"/>
    </row>
    <row r="66" spans="1:32" x14ac:dyDescent="0.2">
      <c r="A66" s="13"/>
      <c r="B66" s="13"/>
      <c r="F66" s="13"/>
      <c r="G66" s="19"/>
      <c r="K66" s="13"/>
      <c r="L66" s="13"/>
      <c r="O66" s="13"/>
      <c r="P66" s="13"/>
      <c r="Q66" s="19"/>
      <c r="T66" s="13"/>
      <c r="Y66" s="32" t="s">
        <v>71</v>
      </c>
      <c r="Z66" s="32" t="s">
        <v>606</v>
      </c>
      <c r="AF66" s="30"/>
    </row>
    <row r="67" spans="1:32" x14ac:dyDescent="0.2">
      <c r="A67" s="13"/>
      <c r="B67" s="13"/>
      <c r="F67" s="13"/>
      <c r="G67" s="19"/>
      <c r="K67" s="13"/>
      <c r="L67" s="13"/>
      <c r="O67" s="13"/>
      <c r="P67" s="13"/>
      <c r="Q67" s="19"/>
      <c r="T67" s="13"/>
      <c r="Y67" s="32" t="s">
        <v>475</v>
      </c>
      <c r="Z67" s="32" t="s">
        <v>607</v>
      </c>
      <c r="AF67" s="30"/>
    </row>
    <row r="68" spans="1:32" x14ac:dyDescent="0.2">
      <c r="A68" s="13"/>
      <c r="B68" s="13"/>
      <c r="F68" s="13"/>
      <c r="G68" s="19"/>
      <c r="K68" s="13"/>
      <c r="L68" s="13"/>
      <c r="O68" s="13"/>
      <c r="P68" s="13"/>
      <c r="Q68" s="19"/>
      <c r="T68" s="13"/>
      <c r="Y68" s="32" t="s">
        <v>476</v>
      </c>
      <c r="Z68" s="32" t="s">
        <v>608</v>
      </c>
      <c r="AF68" s="30"/>
    </row>
    <row r="69" spans="1:32" x14ac:dyDescent="0.2">
      <c r="A69" s="13"/>
      <c r="B69" s="13"/>
      <c r="F69" s="13"/>
      <c r="G69" s="19"/>
      <c r="K69" s="13"/>
      <c r="L69" s="13"/>
      <c r="O69" s="13"/>
      <c r="P69" s="13"/>
      <c r="Q69" s="19"/>
      <c r="T69" s="13"/>
      <c r="Y69" s="32" t="s">
        <v>477</v>
      </c>
      <c r="Z69" s="32" t="s">
        <v>609</v>
      </c>
      <c r="AF69" s="30"/>
    </row>
    <row r="70" spans="1:32" x14ac:dyDescent="0.2">
      <c r="A70" s="13"/>
      <c r="B70" s="13"/>
      <c r="Y70" s="32" t="s">
        <v>478</v>
      </c>
      <c r="Z70" s="32" t="s">
        <v>610</v>
      </c>
    </row>
    <row r="71" spans="1:32" x14ac:dyDescent="0.2">
      <c r="Y71" s="32" t="s">
        <v>479</v>
      </c>
      <c r="Z71" s="32" t="s">
        <v>611</v>
      </c>
    </row>
    <row r="72" spans="1:32" x14ac:dyDescent="0.2">
      <c r="Y72" s="32" t="s">
        <v>480</v>
      </c>
      <c r="Z72" s="32" t="s">
        <v>612</v>
      </c>
    </row>
    <row r="73" spans="1:32" x14ac:dyDescent="0.2">
      <c r="Y73" s="32" t="s">
        <v>481</v>
      </c>
      <c r="Z73" s="32" t="s">
        <v>613</v>
      </c>
    </row>
    <row r="74" spans="1:32" x14ac:dyDescent="0.2">
      <c r="Y74" s="32" t="s">
        <v>482</v>
      </c>
      <c r="Z74" s="32" t="s">
        <v>614</v>
      </c>
    </row>
    <row r="75" spans="1:32" x14ac:dyDescent="0.2">
      <c r="Y75" s="32" t="s">
        <v>483</v>
      </c>
      <c r="Z75" s="32" t="s">
        <v>615</v>
      </c>
    </row>
    <row r="76" spans="1:32" x14ac:dyDescent="0.2">
      <c r="Y76" s="32" t="s">
        <v>484</v>
      </c>
      <c r="Z76" s="32" t="s">
        <v>616</v>
      </c>
    </row>
    <row r="77" spans="1:32" x14ac:dyDescent="0.2">
      <c r="Y77" s="32" t="s">
        <v>485</v>
      </c>
      <c r="Z77" s="32" t="s">
        <v>617</v>
      </c>
    </row>
    <row r="78" spans="1:32" x14ac:dyDescent="0.2">
      <c r="Y78" s="32" t="s">
        <v>486</v>
      </c>
      <c r="Z78" s="32" t="s">
        <v>618</v>
      </c>
    </row>
    <row r="79" spans="1:32" x14ac:dyDescent="0.2">
      <c r="Y79" s="32" t="s">
        <v>487</v>
      </c>
      <c r="Z79" s="32" t="s">
        <v>619</v>
      </c>
    </row>
    <row r="80" spans="1:32" x14ac:dyDescent="0.2">
      <c r="Y80" s="32" t="s">
        <v>488</v>
      </c>
      <c r="Z80" s="32" t="s">
        <v>620</v>
      </c>
    </row>
    <row r="81" spans="25:26" x14ac:dyDescent="0.2">
      <c r="Y81" s="32" t="s">
        <v>489</v>
      </c>
      <c r="Z81" s="32" t="s">
        <v>621</v>
      </c>
    </row>
    <row r="82" spans="25:26" x14ac:dyDescent="0.2">
      <c r="Y82" s="32" t="s">
        <v>490</v>
      </c>
      <c r="Z82" s="32" t="s">
        <v>622</v>
      </c>
    </row>
    <row r="83" spans="25:26" x14ac:dyDescent="0.2">
      <c r="Y83" s="32" t="s">
        <v>491</v>
      </c>
      <c r="Z83" s="32" t="s">
        <v>623</v>
      </c>
    </row>
    <row r="84" spans="25:26" x14ac:dyDescent="0.2">
      <c r="Y84" s="32" t="s">
        <v>492</v>
      </c>
      <c r="Z84" s="32" t="s">
        <v>624</v>
      </c>
    </row>
    <row r="85" spans="25:26" x14ac:dyDescent="0.2">
      <c r="Y85" s="32" t="s">
        <v>493</v>
      </c>
      <c r="Z85" s="32" t="s">
        <v>625</v>
      </c>
    </row>
    <row r="86" spans="25:26" x14ac:dyDescent="0.2">
      <c r="Y86" s="32" t="s">
        <v>494</v>
      </c>
      <c r="Z86" s="32" t="s">
        <v>626</v>
      </c>
    </row>
    <row r="87" spans="25:26" x14ac:dyDescent="0.2">
      <c r="Y87" s="32" t="s">
        <v>495</v>
      </c>
      <c r="Z87" s="32" t="s">
        <v>627</v>
      </c>
    </row>
    <row r="88" spans="25:26" x14ac:dyDescent="0.2">
      <c r="Y88" s="32" t="s">
        <v>496</v>
      </c>
      <c r="Z88" s="32" t="s">
        <v>628</v>
      </c>
    </row>
    <row r="89" spans="25:26" x14ac:dyDescent="0.2">
      <c r="Y89" s="32" t="s">
        <v>497</v>
      </c>
      <c r="Z89" s="32" t="s">
        <v>629</v>
      </c>
    </row>
    <row r="90" spans="25:26" x14ac:dyDescent="0.2">
      <c r="Y90" s="32" t="s">
        <v>498</v>
      </c>
      <c r="Z90" s="32" t="s">
        <v>630</v>
      </c>
    </row>
    <row r="91" spans="25:26" x14ac:dyDescent="0.2">
      <c r="Y91" s="32" t="s">
        <v>499</v>
      </c>
      <c r="Z91" s="32" t="s">
        <v>631</v>
      </c>
    </row>
    <row r="92" spans="25:26" x14ac:dyDescent="0.2">
      <c r="Y92" s="32" t="s">
        <v>500</v>
      </c>
      <c r="Z92" s="32" t="s">
        <v>632</v>
      </c>
    </row>
    <row r="93" spans="25:26" x14ac:dyDescent="0.2">
      <c r="Y93" s="32" t="s">
        <v>501</v>
      </c>
      <c r="Z93" s="32" t="s">
        <v>633</v>
      </c>
    </row>
    <row r="94" spans="25:26" x14ac:dyDescent="0.2">
      <c r="Y94" s="32" t="s">
        <v>502</v>
      </c>
      <c r="Z94" s="32" t="s">
        <v>634</v>
      </c>
    </row>
    <row r="95" spans="25:26" x14ac:dyDescent="0.2">
      <c r="Y95" s="32" t="s">
        <v>503</v>
      </c>
      <c r="Z95" s="32" t="s">
        <v>635</v>
      </c>
    </row>
    <row r="96" spans="25:26" x14ac:dyDescent="0.2">
      <c r="Y96" s="32" t="s">
        <v>405</v>
      </c>
      <c r="Z96" s="32" t="s">
        <v>636</v>
      </c>
    </row>
    <row r="97" spans="25:26" x14ac:dyDescent="0.2">
      <c r="Y97" s="32" t="s">
        <v>504</v>
      </c>
      <c r="Z97" s="32" t="s">
        <v>637</v>
      </c>
    </row>
    <row r="98" spans="25:26" x14ac:dyDescent="0.2">
      <c r="Y98" s="32" t="s">
        <v>505</v>
      </c>
      <c r="Z98" s="32" t="s">
        <v>638</v>
      </c>
    </row>
    <row r="99" spans="25:26" x14ac:dyDescent="0.2">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4" t="s">
        <v>347</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0"/>
      <c r="AA2" s="411"/>
      <c r="AB2" s="1008" t="s">
        <v>11</v>
      </c>
      <c r="AC2" s="1009"/>
      <c r="AD2" s="1010"/>
      <c r="AE2" s="996" t="s">
        <v>385</v>
      </c>
      <c r="AF2" s="996"/>
      <c r="AG2" s="996"/>
      <c r="AH2" s="996"/>
      <c r="AI2" s="996" t="s">
        <v>407</v>
      </c>
      <c r="AJ2" s="996"/>
      <c r="AK2" s="996"/>
      <c r="AL2" s="460"/>
      <c r="AM2" s="996" t="s">
        <v>504</v>
      </c>
      <c r="AN2" s="996"/>
      <c r="AO2" s="996"/>
      <c r="AP2" s="460"/>
      <c r="AQ2" s="215" t="s">
        <v>232</v>
      </c>
      <c r="AR2" s="199"/>
      <c r="AS2" s="199"/>
      <c r="AT2" s="200"/>
      <c r="AU2" s="370" t="s">
        <v>134</v>
      </c>
      <c r="AV2" s="370"/>
      <c r="AW2" s="370"/>
      <c r="AX2" s="371"/>
      <c r="AY2" s="34">
        <f>COUNTA($G$4)</f>
        <v>0</v>
      </c>
    </row>
    <row r="3" spans="1:51" ht="18.75" customHeight="1" x14ac:dyDescent="0.2">
      <c r="A3" s="514"/>
      <c r="B3" s="515"/>
      <c r="C3" s="515"/>
      <c r="D3" s="515"/>
      <c r="E3" s="515"/>
      <c r="F3" s="516"/>
      <c r="G3" s="569"/>
      <c r="H3" s="376"/>
      <c r="I3" s="376"/>
      <c r="J3" s="376"/>
      <c r="K3" s="376"/>
      <c r="L3" s="376"/>
      <c r="M3" s="376"/>
      <c r="N3" s="376"/>
      <c r="O3" s="570"/>
      <c r="P3" s="582"/>
      <c r="Q3" s="376"/>
      <c r="R3" s="376"/>
      <c r="S3" s="376"/>
      <c r="T3" s="376"/>
      <c r="U3" s="376"/>
      <c r="V3" s="376"/>
      <c r="W3" s="376"/>
      <c r="X3" s="570"/>
      <c r="Y3" s="1005"/>
      <c r="Z3" s="1006"/>
      <c r="AA3" s="1007"/>
      <c r="AB3" s="1011"/>
      <c r="AC3" s="1012"/>
      <c r="AD3" s="1013"/>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2">
      <c r="A4" s="517"/>
      <c r="B4" s="515"/>
      <c r="C4" s="515"/>
      <c r="D4" s="515"/>
      <c r="E4" s="515"/>
      <c r="F4" s="516"/>
      <c r="G4" s="542"/>
      <c r="H4" s="1014"/>
      <c r="I4" s="1014"/>
      <c r="J4" s="1014"/>
      <c r="K4" s="1014"/>
      <c r="L4" s="1014"/>
      <c r="M4" s="1014"/>
      <c r="N4" s="1014"/>
      <c r="O4" s="1015"/>
      <c r="P4" s="191"/>
      <c r="Q4" s="1022"/>
      <c r="R4" s="1022"/>
      <c r="S4" s="1022"/>
      <c r="T4" s="1022"/>
      <c r="U4" s="1022"/>
      <c r="V4" s="1022"/>
      <c r="W4" s="1022"/>
      <c r="X4" s="1023"/>
      <c r="Y4" s="1000" t="s">
        <v>12</v>
      </c>
      <c r="Z4" s="1001"/>
      <c r="AA4" s="1002"/>
      <c r="AB4" s="553"/>
      <c r="AC4" s="1003"/>
      <c r="AD4" s="1003"/>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2">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2">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2">
      <c r="A7" s="897" t="s">
        <v>375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2">
      <c r="A9" s="514" t="s">
        <v>347</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0"/>
      <c r="AA9" s="411"/>
      <c r="AB9" s="1008" t="s">
        <v>11</v>
      </c>
      <c r="AC9" s="1009"/>
      <c r="AD9" s="1010"/>
      <c r="AE9" s="996" t="s">
        <v>385</v>
      </c>
      <c r="AF9" s="996"/>
      <c r="AG9" s="996"/>
      <c r="AH9" s="996"/>
      <c r="AI9" s="996" t="s">
        <v>407</v>
      </c>
      <c r="AJ9" s="996"/>
      <c r="AK9" s="996"/>
      <c r="AL9" s="460"/>
      <c r="AM9" s="996" t="s">
        <v>504</v>
      </c>
      <c r="AN9" s="996"/>
      <c r="AO9" s="996"/>
      <c r="AP9" s="460"/>
      <c r="AQ9" s="215" t="s">
        <v>232</v>
      </c>
      <c r="AR9" s="199"/>
      <c r="AS9" s="199"/>
      <c r="AT9" s="200"/>
      <c r="AU9" s="370" t="s">
        <v>134</v>
      </c>
      <c r="AV9" s="370"/>
      <c r="AW9" s="370"/>
      <c r="AX9" s="371"/>
      <c r="AY9" s="34">
        <f>COUNTA($G$11)</f>
        <v>0</v>
      </c>
    </row>
    <row r="10" spans="1:51" ht="18.75" customHeight="1" x14ac:dyDescent="0.2">
      <c r="A10" s="514"/>
      <c r="B10" s="515"/>
      <c r="C10" s="515"/>
      <c r="D10" s="515"/>
      <c r="E10" s="515"/>
      <c r="F10" s="516"/>
      <c r="G10" s="569"/>
      <c r="H10" s="376"/>
      <c r="I10" s="376"/>
      <c r="J10" s="376"/>
      <c r="K10" s="376"/>
      <c r="L10" s="376"/>
      <c r="M10" s="376"/>
      <c r="N10" s="376"/>
      <c r="O10" s="570"/>
      <c r="P10" s="582"/>
      <c r="Q10" s="376"/>
      <c r="R10" s="376"/>
      <c r="S10" s="376"/>
      <c r="T10" s="376"/>
      <c r="U10" s="376"/>
      <c r="V10" s="376"/>
      <c r="W10" s="376"/>
      <c r="X10" s="570"/>
      <c r="Y10" s="1005"/>
      <c r="Z10" s="1006"/>
      <c r="AA10" s="1007"/>
      <c r="AB10" s="1011"/>
      <c r="AC10" s="1012"/>
      <c r="AD10" s="1013"/>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2">
      <c r="A11" s="517"/>
      <c r="B11" s="515"/>
      <c r="C11" s="515"/>
      <c r="D11" s="515"/>
      <c r="E11" s="515"/>
      <c r="F11" s="516"/>
      <c r="G11" s="542"/>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3"/>
      <c r="AC11" s="1003"/>
      <c r="AD11" s="1003"/>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2">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2">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2">
      <c r="A14" s="897" t="s">
        <v>375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2">
      <c r="A16" s="514" t="s">
        <v>347</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0"/>
      <c r="AA16" s="411"/>
      <c r="AB16" s="1008" t="s">
        <v>11</v>
      </c>
      <c r="AC16" s="1009"/>
      <c r="AD16" s="1010"/>
      <c r="AE16" s="996" t="s">
        <v>385</v>
      </c>
      <c r="AF16" s="996"/>
      <c r="AG16" s="996"/>
      <c r="AH16" s="996"/>
      <c r="AI16" s="996" t="s">
        <v>407</v>
      </c>
      <c r="AJ16" s="996"/>
      <c r="AK16" s="996"/>
      <c r="AL16" s="460"/>
      <c r="AM16" s="996" t="s">
        <v>504</v>
      </c>
      <c r="AN16" s="996"/>
      <c r="AO16" s="996"/>
      <c r="AP16" s="460"/>
      <c r="AQ16" s="215" t="s">
        <v>232</v>
      </c>
      <c r="AR16" s="199"/>
      <c r="AS16" s="199"/>
      <c r="AT16" s="200"/>
      <c r="AU16" s="370" t="s">
        <v>134</v>
      </c>
      <c r="AV16" s="370"/>
      <c r="AW16" s="370"/>
      <c r="AX16" s="371"/>
      <c r="AY16" s="34">
        <f>COUNTA($G$18)</f>
        <v>0</v>
      </c>
    </row>
    <row r="17" spans="1:51" ht="18.75" customHeight="1" x14ac:dyDescent="0.2">
      <c r="A17" s="514"/>
      <c r="B17" s="515"/>
      <c r="C17" s="515"/>
      <c r="D17" s="515"/>
      <c r="E17" s="515"/>
      <c r="F17" s="516"/>
      <c r="G17" s="569"/>
      <c r="H17" s="376"/>
      <c r="I17" s="376"/>
      <c r="J17" s="376"/>
      <c r="K17" s="376"/>
      <c r="L17" s="376"/>
      <c r="M17" s="376"/>
      <c r="N17" s="376"/>
      <c r="O17" s="570"/>
      <c r="P17" s="582"/>
      <c r="Q17" s="376"/>
      <c r="R17" s="376"/>
      <c r="S17" s="376"/>
      <c r="T17" s="376"/>
      <c r="U17" s="376"/>
      <c r="V17" s="376"/>
      <c r="W17" s="376"/>
      <c r="X17" s="570"/>
      <c r="Y17" s="1005"/>
      <c r="Z17" s="1006"/>
      <c r="AA17" s="1007"/>
      <c r="AB17" s="1011"/>
      <c r="AC17" s="1012"/>
      <c r="AD17" s="1013"/>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2">
      <c r="A18" s="517"/>
      <c r="B18" s="515"/>
      <c r="C18" s="515"/>
      <c r="D18" s="515"/>
      <c r="E18" s="515"/>
      <c r="F18" s="516"/>
      <c r="G18" s="542"/>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3"/>
      <c r="AC18" s="1003"/>
      <c r="AD18" s="1003"/>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2">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2">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2">
      <c r="A21" s="897" t="s">
        <v>375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2">
      <c r="A23" s="514" t="s">
        <v>347</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0"/>
      <c r="AA23" s="411"/>
      <c r="AB23" s="1008" t="s">
        <v>11</v>
      </c>
      <c r="AC23" s="1009"/>
      <c r="AD23" s="1010"/>
      <c r="AE23" s="996" t="s">
        <v>385</v>
      </c>
      <c r="AF23" s="996"/>
      <c r="AG23" s="996"/>
      <c r="AH23" s="996"/>
      <c r="AI23" s="996" t="s">
        <v>407</v>
      </c>
      <c r="AJ23" s="996"/>
      <c r="AK23" s="996"/>
      <c r="AL23" s="460"/>
      <c r="AM23" s="996" t="s">
        <v>504</v>
      </c>
      <c r="AN23" s="996"/>
      <c r="AO23" s="996"/>
      <c r="AP23" s="460"/>
      <c r="AQ23" s="215" t="s">
        <v>232</v>
      </c>
      <c r="AR23" s="199"/>
      <c r="AS23" s="199"/>
      <c r="AT23" s="200"/>
      <c r="AU23" s="370" t="s">
        <v>134</v>
      </c>
      <c r="AV23" s="370"/>
      <c r="AW23" s="370"/>
      <c r="AX23" s="371"/>
      <c r="AY23" s="34">
        <f>COUNTA($G$25)</f>
        <v>0</v>
      </c>
    </row>
    <row r="24" spans="1:51" ht="18.75" customHeight="1" x14ac:dyDescent="0.2">
      <c r="A24" s="514"/>
      <c r="B24" s="515"/>
      <c r="C24" s="515"/>
      <c r="D24" s="515"/>
      <c r="E24" s="515"/>
      <c r="F24" s="516"/>
      <c r="G24" s="569"/>
      <c r="H24" s="376"/>
      <c r="I24" s="376"/>
      <c r="J24" s="376"/>
      <c r="K24" s="376"/>
      <c r="L24" s="376"/>
      <c r="M24" s="376"/>
      <c r="N24" s="376"/>
      <c r="O24" s="570"/>
      <c r="P24" s="582"/>
      <c r="Q24" s="376"/>
      <c r="R24" s="376"/>
      <c r="S24" s="376"/>
      <c r="T24" s="376"/>
      <c r="U24" s="376"/>
      <c r="V24" s="376"/>
      <c r="W24" s="376"/>
      <c r="X24" s="570"/>
      <c r="Y24" s="1005"/>
      <c r="Z24" s="1006"/>
      <c r="AA24" s="1007"/>
      <c r="AB24" s="1011"/>
      <c r="AC24" s="1012"/>
      <c r="AD24" s="1013"/>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2">
      <c r="A25" s="517"/>
      <c r="B25" s="515"/>
      <c r="C25" s="515"/>
      <c r="D25" s="515"/>
      <c r="E25" s="515"/>
      <c r="F25" s="516"/>
      <c r="G25" s="542"/>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3"/>
      <c r="AC25" s="1003"/>
      <c r="AD25" s="1003"/>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2">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2">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2">
      <c r="A28" s="897" t="s">
        <v>375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2">
      <c r="A30" s="514" t="s">
        <v>347</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0"/>
      <c r="AA30" s="411"/>
      <c r="AB30" s="1008" t="s">
        <v>11</v>
      </c>
      <c r="AC30" s="1009"/>
      <c r="AD30" s="1010"/>
      <c r="AE30" s="996" t="s">
        <v>385</v>
      </c>
      <c r="AF30" s="996"/>
      <c r="AG30" s="996"/>
      <c r="AH30" s="996"/>
      <c r="AI30" s="996" t="s">
        <v>407</v>
      </c>
      <c r="AJ30" s="996"/>
      <c r="AK30" s="996"/>
      <c r="AL30" s="460"/>
      <c r="AM30" s="996" t="s">
        <v>504</v>
      </c>
      <c r="AN30" s="996"/>
      <c r="AO30" s="996"/>
      <c r="AP30" s="460"/>
      <c r="AQ30" s="215" t="s">
        <v>232</v>
      </c>
      <c r="AR30" s="199"/>
      <c r="AS30" s="199"/>
      <c r="AT30" s="200"/>
      <c r="AU30" s="370" t="s">
        <v>134</v>
      </c>
      <c r="AV30" s="370"/>
      <c r="AW30" s="370"/>
      <c r="AX30" s="371"/>
      <c r="AY30" s="34">
        <f>COUNTA($G$32)</f>
        <v>0</v>
      </c>
    </row>
    <row r="31" spans="1:51" ht="18.75" customHeight="1" x14ac:dyDescent="0.2">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1005"/>
      <c r="Z31" s="1006"/>
      <c r="AA31" s="1007"/>
      <c r="AB31" s="1011"/>
      <c r="AC31" s="1012"/>
      <c r="AD31" s="1013"/>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2">
      <c r="A32" s="517"/>
      <c r="B32" s="515"/>
      <c r="C32" s="515"/>
      <c r="D32" s="515"/>
      <c r="E32" s="515"/>
      <c r="F32" s="516"/>
      <c r="G32" s="542"/>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3"/>
      <c r="AC32" s="1003"/>
      <c r="AD32" s="1003"/>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2">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2">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2">
      <c r="A35" s="897" t="s">
        <v>375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2">
      <c r="A37" s="514" t="s">
        <v>347</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0"/>
      <c r="AA37" s="411"/>
      <c r="AB37" s="1008" t="s">
        <v>11</v>
      </c>
      <c r="AC37" s="1009"/>
      <c r="AD37" s="1010"/>
      <c r="AE37" s="996" t="s">
        <v>385</v>
      </c>
      <c r="AF37" s="996"/>
      <c r="AG37" s="996"/>
      <c r="AH37" s="996"/>
      <c r="AI37" s="996" t="s">
        <v>407</v>
      </c>
      <c r="AJ37" s="996"/>
      <c r="AK37" s="996"/>
      <c r="AL37" s="460"/>
      <c r="AM37" s="996" t="s">
        <v>504</v>
      </c>
      <c r="AN37" s="996"/>
      <c r="AO37" s="996"/>
      <c r="AP37" s="460"/>
      <c r="AQ37" s="215" t="s">
        <v>232</v>
      </c>
      <c r="AR37" s="199"/>
      <c r="AS37" s="199"/>
      <c r="AT37" s="200"/>
      <c r="AU37" s="370" t="s">
        <v>134</v>
      </c>
      <c r="AV37" s="370"/>
      <c r="AW37" s="370"/>
      <c r="AX37" s="371"/>
      <c r="AY37" s="34">
        <f>COUNTA($G$39)</f>
        <v>0</v>
      </c>
    </row>
    <row r="38" spans="1:51" ht="18.75" customHeight="1" x14ac:dyDescent="0.2">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1005"/>
      <c r="Z38" s="1006"/>
      <c r="AA38" s="1007"/>
      <c r="AB38" s="1011"/>
      <c r="AC38" s="1012"/>
      <c r="AD38" s="1013"/>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2">
      <c r="A39" s="517"/>
      <c r="B39" s="515"/>
      <c r="C39" s="515"/>
      <c r="D39" s="515"/>
      <c r="E39" s="515"/>
      <c r="F39" s="516"/>
      <c r="G39" s="542"/>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3"/>
      <c r="AC39" s="1003"/>
      <c r="AD39" s="1003"/>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2">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2">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2">
      <c r="A42" s="897" t="s">
        <v>375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2">
      <c r="A44" s="514" t="s">
        <v>347</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0"/>
      <c r="AA44" s="411"/>
      <c r="AB44" s="1008" t="s">
        <v>11</v>
      </c>
      <c r="AC44" s="1009"/>
      <c r="AD44" s="1010"/>
      <c r="AE44" s="996" t="s">
        <v>385</v>
      </c>
      <c r="AF44" s="996"/>
      <c r="AG44" s="996"/>
      <c r="AH44" s="996"/>
      <c r="AI44" s="996" t="s">
        <v>407</v>
      </c>
      <c r="AJ44" s="996"/>
      <c r="AK44" s="996"/>
      <c r="AL44" s="460"/>
      <c r="AM44" s="996" t="s">
        <v>504</v>
      </c>
      <c r="AN44" s="996"/>
      <c r="AO44" s="996"/>
      <c r="AP44" s="460"/>
      <c r="AQ44" s="215" t="s">
        <v>232</v>
      </c>
      <c r="AR44" s="199"/>
      <c r="AS44" s="199"/>
      <c r="AT44" s="200"/>
      <c r="AU44" s="370" t="s">
        <v>134</v>
      </c>
      <c r="AV44" s="370"/>
      <c r="AW44" s="370"/>
      <c r="AX44" s="371"/>
      <c r="AY44" s="34">
        <f>COUNTA($G$46)</f>
        <v>0</v>
      </c>
    </row>
    <row r="45" spans="1:51" ht="18.75" customHeight="1" x14ac:dyDescent="0.2">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1005"/>
      <c r="Z45" s="1006"/>
      <c r="AA45" s="1007"/>
      <c r="AB45" s="1011"/>
      <c r="AC45" s="1012"/>
      <c r="AD45" s="1013"/>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2">
      <c r="A46" s="517"/>
      <c r="B46" s="515"/>
      <c r="C46" s="515"/>
      <c r="D46" s="515"/>
      <c r="E46" s="515"/>
      <c r="F46" s="516"/>
      <c r="G46" s="542"/>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3"/>
      <c r="AC46" s="1003"/>
      <c r="AD46" s="1003"/>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2">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2">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2">
      <c r="A49" s="897" t="s">
        <v>375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2">
      <c r="A51" s="514" t="s">
        <v>347</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0"/>
      <c r="AA51" s="411"/>
      <c r="AB51" s="460" t="s">
        <v>11</v>
      </c>
      <c r="AC51" s="1009"/>
      <c r="AD51" s="1010"/>
      <c r="AE51" s="996" t="s">
        <v>385</v>
      </c>
      <c r="AF51" s="996"/>
      <c r="AG51" s="996"/>
      <c r="AH51" s="996"/>
      <c r="AI51" s="996" t="s">
        <v>407</v>
      </c>
      <c r="AJ51" s="996"/>
      <c r="AK51" s="996"/>
      <c r="AL51" s="460"/>
      <c r="AM51" s="996" t="s">
        <v>504</v>
      </c>
      <c r="AN51" s="996"/>
      <c r="AO51" s="996"/>
      <c r="AP51" s="460"/>
      <c r="AQ51" s="215" t="s">
        <v>232</v>
      </c>
      <c r="AR51" s="199"/>
      <c r="AS51" s="199"/>
      <c r="AT51" s="200"/>
      <c r="AU51" s="370" t="s">
        <v>134</v>
      </c>
      <c r="AV51" s="370"/>
      <c r="AW51" s="370"/>
      <c r="AX51" s="371"/>
      <c r="AY51" s="34">
        <f>COUNTA($G$53)</f>
        <v>0</v>
      </c>
    </row>
    <row r="52" spans="1:51" ht="18.75" customHeight="1" x14ac:dyDescent="0.2">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1005"/>
      <c r="Z52" s="1006"/>
      <c r="AA52" s="1007"/>
      <c r="AB52" s="1011"/>
      <c r="AC52" s="1012"/>
      <c r="AD52" s="1013"/>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2">
      <c r="A53" s="517"/>
      <c r="B53" s="515"/>
      <c r="C53" s="515"/>
      <c r="D53" s="515"/>
      <c r="E53" s="515"/>
      <c r="F53" s="516"/>
      <c r="G53" s="542"/>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3"/>
      <c r="AC53" s="1003"/>
      <c r="AD53" s="1003"/>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2">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2">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2">
      <c r="A56" s="897" t="s">
        <v>375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2">
      <c r="A58" s="514" t="s">
        <v>347</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0"/>
      <c r="AA58" s="411"/>
      <c r="AB58" s="1008" t="s">
        <v>11</v>
      </c>
      <c r="AC58" s="1009"/>
      <c r="AD58" s="1010"/>
      <c r="AE58" s="996" t="s">
        <v>385</v>
      </c>
      <c r="AF58" s="996"/>
      <c r="AG58" s="996"/>
      <c r="AH58" s="996"/>
      <c r="AI58" s="996" t="s">
        <v>407</v>
      </c>
      <c r="AJ58" s="996"/>
      <c r="AK58" s="996"/>
      <c r="AL58" s="460"/>
      <c r="AM58" s="996" t="s">
        <v>504</v>
      </c>
      <c r="AN58" s="996"/>
      <c r="AO58" s="996"/>
      <c r="AP58" s="460"/>
      <c r="AQ58" s="215" t="s">
        <v>232</v>
      </c>
      <c r="AR58" s="199"/>
      <c r="AS58" s="199"/>
      <c r="AT58" s="200"/>
      <c r="AU58" s="370" t="s">
        <v>134</v>
      </c>
      <c r="AV58" s="370"/>
      <c r="AW58" s="370"/>
      <c r="AX58" s="371"/>
      <c r="AY58" s="34">
        <f>COUNTA($G$60)</f>
        <v>0</v>
      </c>
    </row>
    <row r="59" spans="1:51" ht="18.75" customHeight="1" x14ac:dyDescent="0.2">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1005"/>
      <c r="Z59" s="1006"/>
      <c r="AA59" s="1007"/>
      <c r="AB59" s="1011"/>
      <c r="AC59" s="1012"/>
      <c r="AD59" s="1013"/>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2">
      <c r="A60" s="517"/>
      <c r="B60" s="515"/>
      <c r="C60" s="515"/>
      <c r="D60" s="515"/>
      <c r="E60" s="515"/>
      <c r="F60" s="516"/>
      <c r="G60" s="542"/>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3"/>
      <c r="AC60" s="1003"/>
      <c r="AD60" s="1003"/>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2">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2">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2">
      <c r="A63" s="897" t="s">
        <v>375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2">
      <c r="A65" s="514" t="s">
        <v>347</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0"/>
      <c r="AA65" s="411"/>
      <c r="AB65" s="1008" t="s">
        <v>11</v>
      </c>
      <c r="AC65" s="1009"/>
      <c r="AD65" s="1010"/>
      <c r="AE65" s="996" t="s">
        <v>385</v>
      </c>
      <c r="AF65" s="996"/>
      <c r="AG65" s="996"/>
      <c r="AH65" s="996"/>
      <c r="AI65" s="996" t="s">
        <v>407</v>
      </c>
      <c r="AJ65" s="996"/>
      <c r="AK65" s="996"/>
      <c r="AL65" s="460"/>
      <c r="AM65" s="996" t="s">
        <v>504</v>
      </c>
      <c r="AN65" s="996"/>
      <c r="AO65" s="996"/>
      <c r="AP65" s="460"/>
      <c r="AQ65" s="215" t="s">
        <v>232</v>
      </c>
      <c r="AR65" s="199"/>
      <c r="AS65" s="199"/>
      <c r="AT65" s="200"/>
      <c r="AU65" s="370" t="s">
        <v>134</v>
      </c>
      <c r="AV65" s="370"/>
      <c r="AW65" s="370"/>
      <c r="AX65" s="371"/>
      <c r="AY65" s="34">
        <f>COUNTA($G$67)</f>
        <v>0</v>
      </c>
    </row>
    <row r="66" spans="1:51" ht="18.75" customHeight="1" x14ac:dyDescent="0.2">
      <c r="A66" s="514"/>
      <c r="B66" s="515"/>
      <c r="C66" s="515"/>
      <c r="D66" s="515"/>
      <c r="E66" s="515"/>
      <c r="F66" s="516"/>
      <c r="G66" s="569"/>
      <c r="H66" s="376"/>
      <c r="I66" s="376"/>
      <c r="J66" s="376"/>
      <c r="K66" s="376"/>
      <c r="L66" s="376"/>
      <c r="M66" s="376"/>
      <c r="N66" s="376"/>
      <c r="O66" s="570"/>
      <c r="P66" s="582"/>
      <c r="Q66" s="376"/>
      <c r="R66" s="376"/>
      <c r="S66" s="376"/>
      <c r="T66" s="376"/>
      <c r="U66" s="376"/>
      <c r="V66" s="376"/>
      <c r="W66" s="376"/>
      <c r="X66" s="570"/>
      <c r="Y66" s="1005"/>
      <c r="Z66" s="1006"/>
      <c r="AA66" s="1007"/>
      <c r="AB66" s="1011"/>
      <c r="AC66" s="1012"/>
      <c r="AD66" s="1013"/>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2">
      <c r="A67" s="517"/>
      <c r="B67" s="515"/>
      <c r="C67" s="515"/>
      <c r="D67" s="515"/>
      <c r="E67" s="515"/>
      <c r="F67" s="516"/>
      <c r="G67" s="542"/>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3"/>
      <c r="AC67" s="1003"/>
      <c r="AD67" s="1003"/>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2">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2">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2">
      <c r="A70" s="897" t="s">
        <v>375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3" t="s">
        <v>28</v>
      </c>
      <c r="B2" s="1034"/>
      <c r="C2" s="1034"/>
      <c r="D2" s="1034"/>
      <c r="E2" s="1034"/>
      <c r="F2" s="1035"/>
      <c r="G2" s="441" t="s">
        <v>361</v>
      </c>
      <c r="H2" s="442"/>
      <c r="I2" s="442"/>
      <c r="J2" s="442"/>
      <c r="K2" s="442"/>
      <c r="L2" s="442"/>
      <c r="M2" s="442"/>
      <c r="N2" s="442"/>
      <c r="O2" s="442"/>
      <c r="P2" s="442"/>
      <c r="Q2" s="442"/>
      <c r="R2" s="442"/>
      <c r="S2" s="442"/>
      <c r="T2" s="442"/>
      <c r="U2" s="442"/>
      <c r="V2" s="442"/>
      <c r="W2" s="442"/>
      <c r="X2" s="442"/>
      <c r="Y2" s="442"/>
      <c r="Z2" s="442"/>
      <c r="AA2" s="442"/>
      <c r="AB2" s="443"/>
      <c r="AC2" s="441" t="s">
        <v>363</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2">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2">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2">
      <c r="A5" s="1036"/>
      <c r="B5" s="1037"/>
      <c r="C5" s="1037"/>
      <c r="D5" s="1037"/>
      <c r="E5" s="1037"/>
      <c r="F5" s="103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36"/>
      <c r="B6" s="1037"/>
      <c r="C6" s="1037"/>
      <c r="D6" s="1037"/>
      <c r="E6" s="1037"/>
      <c r="F6" s="103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36"/>
      <c r="B7" s="1037"/>
      <c r="C7" s="1037"/>
      <c r="D7" s="1037"/>
      <c r="E7" s="1037"/>
      <c r="F7" s="103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36"/>
      <c r="B8" s="1037"/>
      <c r="C8" s="1037"/>
      <c r="D8" s="1037"/>
      <c r="E8" s="1037"/>
      <c r="F8" s="103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36"/>
      <c r="B9" s="1037"/>
      <c r="C9" s="1037"/>
      <c r="D9" s="1037"/>
      <c r="E9" s="1037"/>
      <c r="F9" s="103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36"/>
      <c r="B10" s="1037"/>
      <c r="C10" s="1037"/>
      <c r="D10" s="1037"/>
      <c r="E10" s="1037"/>
      <c r="F10" s="103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36"/>
      <c r="B11" s="1037"/>
      <c r="C11" s="1037"/>
      <c r="D11" s="1037"/>
      <c r="E11" s="1037"/>
      <c r="F11" s="103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36"/>
      <c r="B12" s="1037"/>
      <c r="C12" s="1037"/>
      <c r="D12" s="1037"/>
      <c r="E12" s="1037"/>
      <c r="F12" s="103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36"/>
      <c r="B13" s="1037"/>
      <c r="C13" s="1037"/>
      <c r="D13" s="1037"/>
      <c r="E13" s="1037"/>
      <c r="F13" s="103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36"/>
      <c r="B15" s="1037"/>
      <c r="C15" s="1037"/>
      <c r="D15" s="1037"/>
      <c r="E15" s="1037"/>
      <c r="F15" s="1038"/>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2">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2">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2">
      <c r="A18" s="1036"/>
      <c r="B18" s="1037"/>
      <c r="C18" s="1037"/>
      <c r="D18" s="1037"/>
      <c r="E18" s="1037"/>
      <c r="F18" s="1038"/>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36"/>
      <c r="B19" s="1037"/>
      <c r="C19" s="1037"/>
      <c r="D19" s="1037"/>
      <c r="E19" s="1037"/>
      <c r="F19" s="1038"/>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36"/>
      <c r="B20" s="1037"/>
      <c r="C20" s="1037"/>
      <c r="D20" s="1037"/>
      <c r="E20" s="1037"/>
      <c r="F20" s="1038"/>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36"/>
      <c r="B21" s="1037"/>
      <c r="C21" s="1037"/>
      <c r="D21" s="1037"/>
      <c r="E21" s="1037"/>
      <c r="F21" s="103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36"/>
      <c r="B22" s="1037"/>
      <c r="C22" s="1037"/>
      <c r="D22" s="1037"/>
      <c r="E22" s="1037"/>
      <c r="F22" s="103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36"/>
      <c r="B23" s="1037"/>
      <c r="C23" s="1037"/>
      <c r="D23" s="1037"/>
      <c r="E23" s="1037"/>
      <c r="F23" s="103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36"/>
      <c r="B24" s="1037"/>
      <c r="C24" s="1037"/>
      <c r="D24" s="1037"/>
      <c r="E24" s="1037"/>
      <c r="F24" s="103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36"/>
      <c r="B25" s="1037"/>
      <c r="C25" s="1037"/>
      <c r="D25" s="1037"/>
      <c r="E25" s="1037"/>
      <c r="F25" s="103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36"/>
      <c r="B26" s="1037"/>
      <c r="C26" s="1037"/>
      <c r="D26" s="1037"/>
      <c r="E26" s="1037"/>
      <c r="F26" s="103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36"/>
      <c r="B28" s="1037"/>
      <c r="C28" s="1037"/>
      <c r="D28" s="1037"/>
      <c r="E28" s="1037"/>
      <c r="F28" s="1038"/>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2">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2">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2">
      <c r="A31" s="1036"/>
      <c r="B31" s="1037"/>
      <c r="C31" s="1037"/>
      <c r="D31" s="1037"/>
      <c r="E31" s="1037"/>
      <c r="F31" s="103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36"/>
      <c r="B32" s="1037"/>
      <c r="C32" s="1037"/>
      <c r="D32" s="1037"/>
      <c r="E32" s="1037"/>
      <c r="F32" s="103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36"/>
      <c r="B33" s="1037"/>
      <c r="C33" s="1037"/>
      <c r="D33" s="1037"/>
      <c r="E33" s="1037"/>
      <c r="F33" s="103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36"/>
      <c r="B34" s="1037"/>
      <c r="C34" s="1037"/>
      <c r="D34" s="1037"/>
      <c r="E34" s="1037"/>
      <c r="F34" s="103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36"/>
      <c r="B35" s="1037"/>
      <c r="C35" s="1037"/>
      <c r="D35" s="1037"/>
      <c r="E35" s="1037"/>
      <c r="F35" s="103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36"/>
      <c r="B36" s="1037"/>
      <c r="C36" s="1037"/>
      <c r="D36" s="1037"/>
      <c r="E36" s="1037"/>
      <c r="F36" s="103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36"/>
      <c r="B37" s="1037"/>
      <c r="C37" s="1037"/>
      <c r="D37" s="1037"/>
      <c r="E37" s="1037"/>
      <c r="F37" s="103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36"/>
      <c r="B38" s="1037"/>
      <c r="C38" s="1037"/>
      <c r="D38" s="1037"/>
      <c r="E38" s="1037"/>
      <c r="F38" s="103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36"/>
      <c r="B39" s="1037"/>
      <c r="C39" s="1037"/>
      <c r="D39" s="1037"/>
      <c r="E39" s="1037"/>
      <c r="F39" s="103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36"/>
      <c r="B41" s="1037"/>
      <c r="C41" s="1037"/>
      <c r="D41" s="1037"/>
      <c r="E41" s="1037"/>
      <c r="F41" s="1038"/>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2">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2">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2">
      <c r="A44" s="1036"/>
      <c r="B44" s="1037"/>
      <c r="C44" s="1037"/>
      <c r="D44" s="1037"/>
      <c r="E44" s="1037"/>
      <c r="F44" s="103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36"/>
      <c r="B45" s="1037"/>
      <c r="C45" s="1037"/>
      <c r="D45" s="1037"/>
      <c r="E45" s="1037"/>
      <c r="F45" s="103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36"/>
      <c r="B46" s="1037"/>
      <c r="C46" s="1037"/>
      <c r="D46" s="1037"/>
      <c r="E46" s="1037"/>
      <c r="F46" s="103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36"/>
      <c r="B47" s="1037"/>
      <c r="C47" s="1037"/>
      <c r="D47" s="1037"/>
      <c r="E47" s="1037"/>
      <c r="F47" s="103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36"/>
      <c r="B48" s="1037"/>
      <c r="C48" s="1037"/>
      <c r="D48" s="1037"/>
      <c r="E48" s="1037"/>
      <c r="F48" s="103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36"/>
      <c r="B49" s="1037"/>
      <c r="C49" s="1037"/>
      <c r="D49" s="1037"/>
      <c r="E49" s="1037"/>
      <c r="F49" s="103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36"/>
      <c r="B50" s="1037"/>
      <c r="C50" s="1037"/>
      <c r="D50" s="1037"/>
      <c r="E50" s="1037"/>
      <c r="F50" s="103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36"/>
      <c r="B51" s="1037"/>
      <c r="C51" s="1037"/>
      <c r="D51" s="1037"/>
      <c r="E51" s="1037"/>
      <c r="F51" s="103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36"/>
      <c r="B52" s="1037"/>
      <c r="C52" s="1037"/>
      <c r="D52" s="1037"/>
      <c r="E52" s="1037"/>
      <c r="F52" s="103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5"/>
    <row r="55" spans="1:51" ht="30" customHeight="1" x14ac:dyDescent="0.2">
      <c r="A55" s="1033" t="s">
        <v>28</v>
      </c>
      <c r="B55" s="1034"/>
      <c r="C55" s="1034"/>
      <c r="D55" s="1034"/>
      <c r="E55" s="1034"/>
      <c r="F55" s="1035"/>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2">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2">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2">
      <c r="A58" s="1036"/>
      <c r="B58" s="1037"/>
      <c r="C58" s="1037"/>
      <c r="D58" s="1037"/>
      <c r="E58" s="1037"/>
      <c r="F58" s="103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36"/>
      <c r="B59" s="1037"/>
      <c r="C59" s="1037"/>
      <c r="D59" s="1037"/>
      <c r="E59" s="1037"/>
      <c r="F59" s="103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36"/>
      <c r="B60" s="1037"/>
      <c r="C60" s="1037"/>
      <c r="D60" s="1037"/>
      <c r="E60" s="1037"/>
      <c r="F60" s="103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36"/>
      <c r="B61" s="1037"/>
      <c r="C61" s="1037"/>
      <c r="D61" s="1037"/>
      <c r="E61" s="1037"/>
      <c r="F61" s="103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36"/>
      <c r="B62" s="1037"/>
      <c r="C62" s="1037"/>
      <c r="D62" s="1037"/>
      <c r="E62" s="1037"/>
      <c r="F62" s="103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36"/>
      <c r="B63" s="1037"/>
      <c r="C63" s="1037"/>
      <c r="D63" s="1037"/>
      <c r="E63" s="1037"/>
      <c r="F63" s="103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36"/>
      <c r="B64" s="1037"/>
      <c r="C64" s="1037"/>
      <c r="D64" s="1037"/>
      <c r="E64" s="1037"/>
      <c r="F64" s="103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36"/>
      <c r="B65" s="1037"/>
      <c r="C65" s="1037"/>
      <c r="D65" s="1037"/>
      <c r="E65" s="1037"/>
      <c r="F65" s="103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36"/>
      <c r="B66" s="1037"/>
      <c r="C66" s="1037"/>
      <c r="D66" s="1037"/>
      <c r="E66" s="1037"/>
      <c r="F66" s="103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36"/>
      <c r="B68" s="1037"/>
      <c r="C68" s="1037"/>
      <c r="D68" s="1037"/>
      <c r="E68" s="1037"/>
      <c r="F68" s="1038"/>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2">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2">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2">
      <c r="A71" s="1036"/>
      <c r="B71" s="1037"/>
      <c r="C71" s="1037"/>
      <c r="D71" s="1037"/>
      <c r="E71" s="1037"/>
      <c r="F71" s="103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36"/>
      <c r="B72" s="1037"/>
      <c r="C72" s="1037"/>
      <c r="D72" s="1037"/>
      <c r="E72" s="1037"/>
      <c r="F72" s="103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36"/>
      <c r="B73" s="1037"/>
      <c r="C73" s="1037"/>
      <c r="D73" s="1037"/>
      <c r="E73" s="1037"/>
      <c r="F73" s="103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36"/>
      <c r="B74" s="1037"/>
      <c r="C74" s="1037"/>
      <c r="D74" s="1037"/>
      <c r="E74" s="1037"/>
      <c r="F74" s="103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36"/>
      <c r="B75" s="1037"/>
      <c r="C75" s="1037"/>
      <c r="D75" s="1037"/>
      <c r="E75" s="1037"/>
      <c r="F75" s="103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36"/>
      <c r="B76" s="1037"/>
      <c r="C76" s="1037"/>
      <c r="D76" s="1037"/>
      <c r="E76" s="1037"/>
      <c r="F76" s="103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36"/>
      <c r="B77" s="1037"/>
      <c r="C77" s="1037"/>
      <c r="D77" s="1037"/>
      <c r="E77" s="1037"/>
      <c r="F77" s="103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36"/>
      <c r="B78" s="1037"/>
      <c r="C78" s="1037"/>
      <c r="D78" s="1037"/>
      <c r="E78" s="1037"/>
      <c r="F78" s="103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36"/>
      <c r="B79" s="1037"/>
      <c r="C79" s="1037"/>
      <c r="D79" s="1037"/>
      <c r="E79" s="1037"/>
      <c r="F79" s="103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36"/>
      <c r="B81" s="1037"/>
      <c r="C81" s="1037"/>
      <c r="D81" s="1037"/>
      <c r="E81" s="1037"/>
      <c r="F81" s="1038"/>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2">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2">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2">
      <c r="A84" s="1036"/>
      <c r="B84" s="1037"/>
      <c r="C84" s="1037"/>
      <c r="D84" s="1037"/>
      <c r="E84" s="1037"/>
      <c r="F84" s="103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36"/>
      <c r="B85" s="1037"/>
      <c r="C85" s="1037"/>
      <c r="D85" s="1037"/>
      <c r="E85" s="1037"/>
      <c r="F85" s="103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36"/>
      <c r="B86" s="1037"/>
      <c r="C86" s="1037"/>
      <c r="D86" s="1037"/>
      <c r="E86" s="1037"/>
      <c r="F86" s="103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36"/>
      <c r="B87" s="1037"/>
      <c r="C87" s="1037"/>
      <c r="D87" s="1037"/>
      <c r="E87" s="1037"/>
      <c r="F87" s="103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36"/>
      <c r="B88" s="1037"/>
      <c r="C88" s="1037"/>
      <c r="D88" s="1037"/>
      <c r="E88" s="1037"/>
      <c r="F88" s="103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36"/>
      <c r="B89" s="1037"/>
      <c r="C89" s="1037"/>
      <c r="D89" s="1037"/>
      <c r="E89" s="1037"/>
      <c r="F89" s="103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36"/>
      <c r="B90" s="1037"/>
      <c r="C90" s="1037"/>
      <c r="D90" s="1037"/>
      <c r="E90" s="1037"/>
      <c r="F90" s="103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36"/>
      <c r="B91" s="1037"/>
      <c r="C91" s="1037"/>
      <c r="D91" s="1037"/>
      <c r="E91" s="1037"/>
      <c r="F91" s="103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36"/>
      <c r="B92" s="1037"/>
      <c r="C92" s="1037"/>
      <c r="D92" s="1037"/>
      <c r="E92" s="1037"/>
      <c r="F92" s="103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36"/>
      <c r="B94" s="1037"/>
      <c r="C94" s="1037"/>
      <c r="D94" s="1037"/>
      <c r="E94" s="1037"/>
      <c r="F94" s="1038"/>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2">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2">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2">
      <c r="A97" s="1036"/>
      <c r="B97" s="1037"/>
      <c r="C97" s="1037"/>
      <c r="D97" s="1037"/>
      <c r="E97" s="1037"/>
      <c r="F97" s="103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36"/>
      <c r="B98" s="1037"/>
      <c r="C98" s="1037"/>
      <c r="D98" s="1037"/>
      <c r="E98" s="1037"/>
      <c r="F98" s="103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36"/>
      <c r="B99" s="1037"/>
      <c r="C99" s="1037"/>
      <c r="D99" s="1037"/>
      <c r="E99" s="1037"/>
      <c r="F99" s="103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36"/>
      <c r="B100" s="1037"/>
      <c r="C100" s="1037"/>
      <c r="D100" s="1037"/>
      <c r="E100" s="1037"/>
      <c r="F100" s="103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36"/>
      <c r="B101" s="1037"/>
      <c r="C101" s="1037"/>
      <c r="D101" s="1037"/>
      <c r="E101" s="1037"/>
      <c r="F101" s="103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36"/>
      <c r="B102" s="1037"/>
      <c r="C102" s="1037"/>
      <c r="D102" s="1037"/>
      <c r="E102" s="1037"/>
      <c r="F102" s="103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36"/>
      <c r="B103" s="1037"/>
      <c r="C103" s="1037"/>
      <c r="D103" s="1037"/>
      <c r="E103" s="1037"/>
      <c r="F103" s="103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36"/>
      <c r="B104" s="1037"/>
      <c r="C104" s="1037"/>
      <c r="D104" s="1037"/>
      <c r="E104" s="1037"/>
      <c r="F104" s="103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36"/>
      <c r="B105" s="1037"/>
      <c r="C105" s="1037"/>
      <c r="D105" s="1037"/>
      <c r="E105" s="1037"/>
      <c r="F105" s="103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5"/>
    <row r="108" spans="1:51" ht="30" customHeight="1" x14ac:dyDescent="0.2">
      <c r="A108" s="1033" t="s">
        <v>28</v>
      </c>
      <c r="B108" s="1034"/>
      <c r="C108" s="1034"/>
      <c r="D108" s="1034"/>
      <c r="E108" s="1034"/>
      <c r="F108" s="1035"/>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2">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2">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2">
      <c r="A111" s="1036"/>
      <c r="B111" s="1037"/>
      <c r="C111" s="1037"/>
      <c r="D111" s="1037"/>
      <c r="E111" s="1037"/>
      <c r="F111" s="103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36"/>
      <c r="B112" s="1037"/>
      <c r="C112" s="1037"/>
      <c r="D112" s="1037"/>
      <c r="E112" s="1037"/>
      <c r="F112" s="103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36"/>
      <c r="B113" s="1037"/>
      <c r="C113" s="1037"/>
      <c r="D113" s="1037"/>
      <c r="E113" s="1037"/>
      <c r="F113" s="103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36"/>
      <c r="B114" s="1037"/>
      <c r="C114" s="1037"/>
      <c r="D114" s="1037"/>
      <c r="E114" s="1037"/>
      <c r="F114" s="103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36"/>
      <c r="B115" s="1037"/>
      <c r="C115" s="1037"/>
      <c r="D115" s="1037"/>
      <c r="E115" s="1037"/>
      <c r="F115" s="103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36"/>
      <c r="B116" s="1037"/>
      <c r="C116" s="1037"/>
      <c r="D116" s="1037"/>
      <c r="E116" s="1037"/>
      <c r="F116" s="103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36"/>
      <c r="B117" s="1037"/>
      <c r="C117" s="1037"/>
      <c r="D117" s="1037"/>
      <c r="E117" s="1037"/>
      <c r="F117" s="103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36"/>
      <c r="B118" s="1037"/>
      <c r="C118" s="1037"/>
      <c r="D118" s="1037"/>
      <c r="E118" s="1037"/>
      <c r="F118" s="103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36"/>
      <c r="B119" s="1037"/>
      <c r="C119" s="1037"/>
      <c r="D119" s="1037"/>
      <c r="E119" s="1037"/>
      <c r="F119" s="103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36"/>
      <c r="B121" s="1037"/>
      <c r="C121" s="1037"/>
      <c r="D121" s="1037"/>
      <c r="E121" s="1037"/>
      <c r="F121" s="1038"/>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2">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2">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2">
      <c r="A124" s="1036"/>
      <c r="B124" s="1037"/>
      <c r="C124" s="1037"/>
      <c r="D124" s="1037"/>
      <c r="E124" s="1037"/>
      <c r="F124" s="103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36"/>
      <c r="B125" s="1037"/>
      <c r="C125" s="1037"/>
      <c r="D125" s="1037"/>
      <c r="E125" s="1037"/>
      <c r="F125" s="103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36"/>
      <c r="B126" s="1037"/>
      <c r="C126" s="1037"/>
      <c r="D126" s="1037"/>
      <c r="E126" s="1037"/>
      <c r="F126" s="103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36"/>
      <c r="B127" s="1037"/>
      <c r="C127" s="1037"/>
      <c r="D127" s="1037"/>
      <c r="E127" s="1037"/>
      <c r="F127" s="103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36"/>
      <c r="B128" s="1037"/>
      <c r="C128" s="1037"/>
      <c r="D128" s="1037"/>
      <c r="E128" s="1037"/>
      <c r="F128" s="103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36"/>
      <c r="B129" s="1037"/>
      <c r="C129" s="1037"/>
      <c r="D129" s="1037"/>
      <c r="E129" s="1037"/>
      <c r="F129" s="103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36"/>
      <c r="B130" s="1037"/>
      <c r="C130" s="1037"/>
      <c r="D130" s="1037"/>
      <c r="E130" s="1037"/>
      <c r="F130" s="103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36"/>
      <c r="B131" s="1037"/>
      <c r="C131" s="1037"/>
      <c r="D131" s="1037"/>
      <c r="E131" s="1037"/>
      <c r="F131" s="103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36"/>
      <c r="B132" s="1037"/>
      <c r="C132" s="1037"/>
      <c r="D132" s="1037"/>
      <c r="E132" s="1037"/>
      <c r="F132" s="103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36"/>
      <c r="B134" s="1037"/>
      <c r="C134" s="1037"/>
      <c r="D134" s="1037"/>
      <c r="E134" s="1037"/>
      <c r="F134" s="1038"/>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2">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2">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2">
      <c r="A137" s="1036"/>
      <c r="B137" s="1037"/>
      <c r="C137" s="1037"/>
      <c r="D137" s="1037"/>
      <c r="E137" s="1037"/>
      <c r="F137" s="103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36"/>
      <c r="B138" s="1037"/>
      <c r="C138" s="1037"/>
      <c r="D138" s="1037"/>
      <c r="E138" s="1037"/>
      <c r="F138" s="103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36"/>
      <c r="B139" s="1037"/>
      <c r="C139" s="1037"/>
      <c r="D139" s="1037"/>
      <c r="E139" s="1037"/>
      <c r="F139" s="103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36"/>
      <c r="B140" s="1037"/>
      <c r="C140" s="1037"/>
      <c r="D140" s="1037"/>
      <c r="E140" s="1037"/>
      <c r="F140" s="103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36"/>
      <c r="B141" s="1037"/>
      <c r="C141" s="1037"/>
      <c r="D141" s="1037"/>
      <c r="E141" s="1037"/>
      <c r="F141" s="103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36"/>
      <c r="B142" s="1037"/>
      <c r="C142" s="1037"/>
      <c r="D142" s="1037"/>
      <c r="E142" s="1037"/>
      <c r="F142" s="103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36"/>
      <c r="B143" s="1037"/>
      <c r="C143" s="1037"/>
      <c r="D143" s="1037"/>
      <c r="E143" s="1037"/>
      <c r="F143" s="103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36"/>
      <c r="B144" s="1037"/>
      <c r="C144" s="1037"/>
      <c r="D144" s="1037"/>
      <c r="E144" s="1037"/>
      <c r="F144" s="103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36"/>
      <c r="B145" s="1037"/>
      <c r="C145" s="1037"/>
      <c r="D145" s="1037"/>
      <c r="E145" s="1037"/>
      <c r="F145" s="103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36"/>
      <c r="B147" s="1037"/>
      <c r="C147" s="1037"/>
      <c r="D147" s="1037"/>
      <c r="E147" s="1037"/>
      <c r="F147" s="1038"/>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2">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2">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2">
      <c r="A150" s="1036"/>
      <c r="B150" s="1037"/>
      <c r="C150" s="1037"/>
      <c r="D150" s="1037"/>
      <c r="E150" s="1037"/>
      <c r="F150" s="103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36"/>
      <c r="B151" s="1037"/>
      <c r="C151" s="1037"/>
      <c r="D151" s="1037"/>
      <c r="E151" s="1037"/>
      <c r="F151" s="103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36"/>
      <c r="B152" s="1037"/>
      <c r="C152" s="1037"/>
      <c r="D152" s="1037"/>
      <c r="E152" s="1037"/>
      <c r="F152" s="103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36"/>
      <c r="B153" s="1037"/>
      <c r="C153" s="1037"/>
      <c r="D153" s="1037"/>
      <c r="E153" s="1037"/>
      <c r="F153" s="103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36"/>
      <c r="B154" s="1037"/>
      <c r="C154" s="1037"/>
      <c r="D154" s="1037"/>
      <c r="E154" s="1037"/>
      <c r="F154" s="103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36"/>
      <c r="B155" s="1037"/>
      <c r="C155" s="1037"/>
      <c r="D155" s="1037"/>
      <c r="E155" s="1037"/>
      <c r="F155" s="103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36"/>
      <c r="B156" s="1037"/>
      <c r="C156" s="1037"/>
      <c r="D156" s="1037"/>
      <c r="E156" s="1037"/>
      <c r="F156" s="103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36"/>
      <c r="B157" s="1037"/>
      <c r="C157" s="1037"/>
      <c r="D157" s="1037"/>
      <c r="E157" s="1037"/>
      <c r="F157" s="103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36"/>
      <c r="B158" s="1037"/>
      <c r="C158" s="1037"/>
      <c r="D158" s="1037"/>
      <c r="E158" s="1037"/>
      <c r="F158" s="103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5"/>
    <row r="161" spans="1:51" ht="30" customHeight="1" x14ac:dyDescent="0.2">
      <c r="A161" s="1033" t="s">
        <v>28</v>
      </c>
      <c r="B161" s="1034"/>
      <c r="C161" s="1034"/>
      <c r="D161" s="1034"/>
      <c r="E161" s="1034"/>
      <c r="F161" s="1035"/>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2">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2">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2">
      <c r="A164" s="1036"/>
      <c r="B164" s="1037"/>
      <c r="C164" s="1037"/>
      <c r="D164" s="1037"/>
      <c r="E164" s="1037"/>
      <c r="F164" s="103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36"/>
      <c r="B165" s="1037"/>
      <c r="C165" s="1037"/>
      <c r="D165" s="1037"/>
      <c r="E165" s="1037"/>
      <c r="F165" s="103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36"/>
      <c r="B166" s="1037"/>
      <c r="C166" s="1037"/>
      <c r="D166" s="1037"/>
      <c r="E166" s="1037"/>
      <c r="F166" s="103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36"/>
      <c r="B167" s="1037"/>
      <c r="C167" s="1037"/>
      <c r="D167" s="1037"/>
      <c r="E167" s="1037"/>
      <c r="F167" s="103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36"/>
      <c r="B168" s="1037"/>
      <c r="C168" s="1037"/>
      <c r="D168" s="1037"/>
      <c r="E168" s="1037"/>
      <c r="F168" s="103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36"/>
      <c r="B169" s="1037"/>
      <c r="C169" s="1037"/>
      <c r="D169" s="1037"/>
      <c r="E169" s="1037"/>
      <c r="F169" s="103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36"/>
      <c r="B170" s="1037"/>
      <c r="C170" s="1037"/>
      <c r="D170" s="1037"/>
      <c r="E170" s="1037"/>
      <c r="F170" s="103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36"/>
      <c r="B171" s="1037"/>
      <c r="C171" s="1037"/>
      <c r="D171" s="1037"/>
      <c r="E171" s="1037"/>
      <c r="F171" s="103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36"/>
      <c r="B172" s="1037"/>
      <c r="C172" s="1037"/>
      <c r="D172" s="1037"/>
      <c r="E172" s="1037"/>
      <c r="F172" s="103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36"/>
      <c r="B174" s="1037"/>
      <c r="C174" s="1037"/>
      <c r="D174" s="1037"/>
      <c r="E174" s="1037"/>
      <c r="F174" s="1038"/>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2">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2">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2">
      <c r="A177" s="1036"/>
      <c r="B177" s="1037"/>
      <c r="C177" s="1037"/>
      <c r="D177" s="1037"/>
      <c r="E177" s="1037"/>
      <c r="F177" s="103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36"/>
      <c r="B178" s="1037"/>
      <c r="C178" s="1037"/>
      <c r="D178" s="1037"/>
      <c r="E178" s="1037"/>
      <c r="F178" s="103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36"/>
      <c r="B179" s="1037"/>
      <c r="C179" s="1037"/>
      <c r="D179" s="1037"/>
      <c r="E179" s="1037"/>
      <c r="F179" s="103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36"/>
      <c r="B180" s="1037"/>
      <c r="C180" s="1037"/>
      <c r="D180" s="1037"/>
      <c r="E180" s="1037"/>
      <c r="F180" s="103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36"/>
      <c r="B181" s="1037"/>
      <c r="C181" s="1037"/>
      <c r="D181" s="1037"/>
      <c r="E181" s="1037"/>
      <c r="F181" s="103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36"/>
      <c r="B182" s="1037"/>
      <c r="C182" s="1037"/>
      <c r="D182" s="1037"/>
      <c r="E182" s="1037"/>
      <c r="F182" s="103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36"/>
      <c r="B183" s="1037"/>
      <c r="C183" s="1037"/>
      <c r="D183" s="1037"/>
      <c r="E183" s="1037"/>
      <c r="F183" s="103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36"/>
      <c r="B184" s="1037"/>
      <c r="C184" s="1037"/>
      <c r="D184" s="1037"/>
      <c r="E184" s="1037"/>
      <c r="F184" s="103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36"/>
      <c r="B185" s="1037"/>
      <c r="C185" s="1037"/>
      <c r="D185" s="1037"/>
      <c r="E185" s="1037"/>
      <c r="F185" s="103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36"/>
      <c r="B187" s="1037"/>
      <c r="C187" s="1037"/>
      <c r="D187" s="1037"/>
      <c r="E187" s="1037"/>
      <c r="F187" s="1038"/>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2">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2">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2">
      <c r="A190" s="1036"/>
      <c r="B190" s="1037"/>
      <c r="C190" s="1037"/>
      <c r="D190" s="1037"/>
      <c r="E190" s="1037"/>
      <c r="F190" s="103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36"/>
      <c r="B191" s="1037"/>
      <c r="C191" s="1037"/>
      <c r="D191" s="1037"/>
      <c r="E191" s="1037"/>
      <c r="F191" s="103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36"/>
      <c r="B192" s="1037"/>
      <c r="C192" s="1037"/>
      <c r="D192" s="1037"/>
      <c r="E192" s="1037"/>
      <c r="F192" s="103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36"/>
      <c r="B193" s="1037"/>
      <c r="C193" s="1037"/>
      <c r="D193" s="1037"/>
      <c r="E193" s="1037"/>
      <c r="F193" s="103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36"/>
      <c r="B194" s="1037"/>
      <c r="C194" s="1037"/>
      <c r="D194" s="1037"/>
      <c r="E194" s="1037"/>
      <c r="F194" s="103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36"/>
      <c r="B195" s="1037"/>
      <c r="C195" s="1037"/>
      <c r="D195" s="1037"/>
      <c r="E195" s="1037"/>
      <c r="F195" s="103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36"/>
      <c r="B196" s="1037"/>
      <c r="C196" s="1037"/>
      <c r="D196" s="1037"/>
      <c r="E196" s="1037"/>
      <c r="F196" s="103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36"/>
      <c r="B197" s="1037"/>
      <c r="C197" s="1037"/>
      <c r="D197" s="1037"/>
      <c r="E197" s="1037"/>
      <c r="F197" s="103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36"/>
      <c r="B198" s="1037"/>
      <c r="C198" s="1037"/>
      <c r="D198" s="1037"/>
      <c r="E198" s="1037"/>
      <c r="F198" s="103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36"/>
      <c r="B200" s="1037"/>
      <c r="C200" s="1037"/>
      <c r="D200" s="1037"/>
      <c r="E200" s="1037"/>
      <c r="F200" s="1038"/>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2">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2">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2">
      <c r="A203" s="1036"/>
      <c r="B203" s="1037"/>
      <c r="C203" s="1037"/>
      <c r="D203" s="1037"/>
      <c r="E203" s="1037"/>
      <c r="F203" s="103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36"/>
      <c r="B204" s="1037"/>
      <c r="C204" s="1037"/>
      <c r="D204" s="1037"/>
      <c r="E204" s="1037"/>
      <c r="F204" s="103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36"/>
      <c r="B205" s="1037"/>
      <c r="C205" s="1037"/>
      <c r="D205" s="1037"/>
      <c r="E205" s="1037"/>
      <c r="F205" s="103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36"/>
      <c r="B206" s="1037"/>
      <c r="C206" s="1037"/>
      <c r="D206" s="1037"/>
      <c r="E206" s="1037"/>
      <c r="F206" s="103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36"/>
      <c r="B207" s="1037"/>
      <c r="C207" s="1037"/>
      <c r="D207" s="1037"/>
      <c r="E207" s="1037"/>
      <c r="F207" s="103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36"/>
      <c r="B208" s="1037"/>
      <c r="C208" s="1037"/>
      <c r="D208" s="1037"/>
      <c r="E208" s="1037"/>
      <c r="F208" s="103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36"/>
      <c r="B209" s="1037"/>
      <c r="C209" s="1037"/>
      <c r="D209" s="1037"/>
      <c r="E209" s="1037"/>
      <c r="F209" s="103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36"/>
      <c r="B210" s="1037"/>
      <c r="C210" s="1037"/>
      <c r="D210" s="1037"/>
      <c r="E210" s="1037"/>
      <c r="F210" s="103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36"/>
      <c r="B211" s="1037"/>
      <c r="C211" s="1037"/>
      <c r="D211" s="1037"/>
      <c r="E211" s="1037"/>
      <c r="F211" s="103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5"/>
    <row r="214" spans="1:51" ht="30" customHeight="1" x14ac:dyDescent="0.2">
      <c r="A214" s="1053" t="s">
        <v>28</v>
      </c>
      <c r="B214" s="1054"/>
      <c r="C214" s="1054"/>
      <c r="D214" s="1054"/>
      <c r="E214" s="1054"/>
      <c r="F214" s="1055"/>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2">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2">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2">
      <c r="A217" s="1036"/>
      <c r="B217" s="1037"/>
      <c r="C217" s="1037"/>
      <c r="D217" s="1037"/>
      <c r="E217" s="1037"/>
      <c r="F217" s="103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36"/>
      <c r="B218" s="1037"/>
      <c r="C218" s="1037"/>
      <c r="D218" s="1037"/>
      <c r="E218" s="1037"/>
      <c r="F218" s="103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36"/>
      <c r="B219" s="1037"/>
      <c r="C219" s="1037"/>
      <c r="D219" s="1037"/>
      <c r="E219" s="1037"/>
      <c r="F219" s="103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36"/>
      <c r="B220" s="1037"/>
      <c r="C220" s="1037"/>
      <c r="D220" s="1037"/>
      <c r="E220" s="1037"/>
      <c r="F220" s="103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36"/>
      <c r="B221" s="1037"/>
      <c r="C221" s="1037"/>
      <c r="D221" s="1037"/>
      <c r="E221" s="1037"/>
      <c r="F221" s="103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36"/>
      <c r="B222" s="1037"/>
      <c r="C222" s="1037"/>
      <c r="D222" s="1037"/>
      <c r="E222" s="1037"/>
      <c r="F222" s="103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36"/>
      <c r="B223" s="1037"/>
      <c r="C223" s="1037"/>
      <c r="D223" s="1037"/>
      <c r="E223" s="1037"/>
      <c r="F223" s="103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36"/>
      <c r="B224" s="1037"/>
      <c r="C224" s="1037"/>
      <c r="D224" s="1037"/>
      <c r="E224" s="1037"/>
      <c r="F224" s="103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36"/>
      <c r="B225" s="1037"/>
      <c r="C225" s="1037"/>
      <c r="D225" s="1037"/>
      <c r="E225" s="1037"/>
      <c r="F225" s="103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36"/>
      <c r="B227" s="1037"/>
      <c r="C227" s="1037"/>
      <c r="D227" s="1037"/>
      <c r="E227" s="1037"/>
      <c r="F227" s="1038"/>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2">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2">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2">
      <c r="A230" s="1036"/>
      <c r="B230" s="1037"/>
      <c r="C230" s="1037"/>
      <c r="D230" s="1037"/>
      <c r="E230" s="1037"/>
      <c r="F230" s="103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36"/>
      <c r="B231" s="1037"/>
      <c r="C231" s="1037"/>
      <c r="D231" s="1037"/>
      <c r="E231" s="1037"/>
      <c r="F231" s="103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36"/>
      <c r="B232" s="1037"/>
      <c r="C232" s="1037"/>
      <c r="D232" s="1037"/>
      <c r="E232" s="1037"/>
      <c r="F232" s="103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36"/>
      <c r="B233" s="1037"/>
      <c r="C233" s="1037"/>
      <c r="D233" s="1037"/>
      <c r="E233" s="1037"/>
      <c r="F233" s="103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36"/>
      <c r="B234" s="1037"/>
      <c r="C234" s="1037"/>
      <c r="D234" s="1037"/>
      <c r="E234" s="1037"/>
      <c r="F234" s="103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36"/>
      <c r="B235" s="1037"/>
      <c r="C235" s="1037"/>
      <c r="D235" s="1037"/>
      <c r="E235" s="1037"/>
      <c r="F235" s="103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36"/>
      <c r="B236" s="1037"/>
      <c r="C236" s="1037"/>
      <c r="D236" s="1037"/>
      <c r="E236" s="1037"/>
      <c r="F236" s="103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36"/>
      <c r="B237" s="1037"/>
      <c r="C237" s="1037"/>
      <c r="D237" s="1037"/>
      <c r="E237" s="1037"/>
      <c r="F237" s="103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36"/>
      <c r="B238" s="1037"/>
      <c r="C238" s="1037"/>
      <c r="D238" s="1037"/>
      <c r="E238" s="1037"/>
      <c r="F238" s="103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36"/>
      <c r="B240" s="1037"/>
      <c r="C240" s="1037"/>
      <c r="D240" s="1037"/>
      <c r="E240" s="1037"/>
      <c r="F240" s="1038"/>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2">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2">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2">
      <c r="A243" s="1036"/>
      <c r="B243" s="1037"/>
      <c r="C243" s="1037"/>
      <c r="D243" s="1037"/>
      <c r="E243" s="1037"/>
      <c r="F243" s="103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36"/>
      <c r="B244" s="1037"/>
      <c r="C244" s="1037"/>
      <c r="D244" s="1037"/>
      <c r="E244" s="1037"/>
      <c r="F244" s="103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36"/>
      <c r="B245" s="1037"/>
      <c r="C245" s="1037"/>
      <c r="D245" s="1037"/>
      <c r="E245" s="1037"/>
      <c r="F245" s="103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36"/>
      <c r="B246" s="1037"/>
      <c r="C246" s="1037"/>
      <c r="D246" s="1037"/>
      <c r="E246" s="1037"/>
      <c r="F246" s="103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36"/>
      <c r="B247" s="1037"/>
      <c r="C247" s="1037"/>
      <c r="D247" s="1037"/>
      <c r="E247" s="1037"/>
      <c r="F247" s="103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36"/>
      <c r="B248" s="1037"/>
      <c r="C248" s="1037"/>
      <c r="D248" s="1037"/>
      <c r="E248" s="1037"/>
      <c r="F248" s="103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36"/>
      <c r="B249" s="1037"/>
      <c r="C249" s="1037"/>
      <c r="D249" s="1037"/>
      <c r="E249" s="1037"/>
      <c r="F249" s="103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36"/>
      <c r="B250" s="1037"/>
      <c r="C250" s="1037"/>
      <c r="D250" s="1037"/>
      <c r="E250" s="1037"/>
      <c r="F250" s="103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36"/>
      <c r="B251" s="1037"/>
      <c r="C251" s="1037"/>
      <c r="D251" s="1037"/>
      <c r="E251" s="1037"/>
      <c r="F251" s="103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36"/>
      <c r="B253" s="1037"/>
      <c r="C253" s="1037"/>
      <c r="D253" s="1037"/>
      <c r="E253" s="1037"/>
      <c r="F253" s="1038"/>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2">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2">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2">
      <c r="A256" s="1036"/>
      <c r="B256" s="1037"/>
      <c r="C256" s="1037"/>
      <c r="D256" s="1037"/>
      <c r="E256" s="1037"/>
      <c r="F256" s="103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36"/>
      <c r="B257" s="1037"/>
      <c r="C257" s="1037"/>
      <c r="D257" s="1037"/>
      <c r="E257" s="1037"/>
      <c r="F257" s="103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36"/>
      <c r="B258" s="1037"/>
      <c r="C258" s="1037"/>
      <c r="D258" s="1037"/>
      <c r="E258" s="1037"/>
      <c r="F258" s="103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36"/>
      <c r="B259" s="1037"/>
      <c r="C259" s="1037"/>
      <c r="D259" s="1037"/>
      <c r="E259" s="1037"/>
      <c r="F259" s="103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36"/>
      <c r="B260" s="1037"/>
      <c r="C260" s="1037"/>
      <c r="D260" s="1037"/>
      <c r="E260" s="1037"/>
      <c r="F260" s="103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36"/>
      <c r="B261" s="1037"/>
      <c r="C261" s="1037"/>
      <c r="D261" s="1037"/>
      <c r="E261" s="1037"/>
      <c r="F261" s="103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36"/>
      <c r="B262" s="1037"/>
      <c r="C262" s="1037"/>
      <c r="D262" s="1037"/>
      <c r="E262" s="1037"/>
      <c r="F262" s="103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36"/>
      <c r="B263" s="1037"/>
      <c r="C263" s="1037"/>
      <c r="D263" s="1037"/>
      <c r="E263" s="1037"/>
      <c r="F263" s="103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36"/>
      <c r="B264" s="1037"/>
      <c r="C264" s="1037"/>
      <c r="D264" s="1037"/>
      <c r="E264" s="1037"/>
      <c r="F264" s="103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2">
      <c r="A4" s="1057">
        <v>1</v>
      </c>
      <c r="B4" s="1057">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57">
        <v>2</v>
      </c>
      <c r="B5" s="1057">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57">
        <v>3</v>
      </c>
      <c r="B6" s="1057">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57">
        <v>4</v>
      </c>
      <c r="B7" s="1057">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57">
        <v>5</v>
      </c>
      <c r="B8" s="1057">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57">
        <v>6</v>
      </c>
      <c r="B9" s="1057">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57">
        <v>7</v>
      </c>
      <c r="B10" s="1057">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57">
        <v>8</v>
      </c>
      <c r="B11" s="1057">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57">
        <v>9</v>
      </c>
      <c r="B12" s="1057">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57">
        <v>10</v>
      </c>
      <c r="B13" s="1057">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57">
        <v>11</v>
      </c>
      <c r="B14" s="1057">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57">
        <v>12</v>
      </c>
      <c r="B15" s="1057">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57">
        <v>13</v>
      </c>
      <c r="B16" s="1057">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57">
        <v>14</v>
      </c>
      <c r="B17" s="1057">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57">
        <v>15</v>
      </c>
      <c r="B18" s="1057">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57">
        <v>16</v>
      </c>
      <c r="B19" s="1057">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57">
        <v>17</v>
      </c>
      <c r="B20" s="1057">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57">
        <v>18</v>
      </c>
      <c r="B21" s="1057">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57">
        <v>19</v>
      </c>
      <c r="B22" s="1057">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57">
        <v>20</v>
      </c>
      <c r="B23" s="1057">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57">
        <v>21</v>
      </c>
      <c r="B24" s="1057">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57">
        <v>22</v>
      </c>
      <c r="B25" s="1057">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57">
        <v>23</v>
      </c>
      <c r="B26" s="1057">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57">
        <v>24</v>
      </c>
      <c r="B27" s="1057">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57">
        <v>25</v>
      </c>
      <c r="B28" s="1057">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57">
        <v>26</v>
      </c>
      <c r="B29" s="1057">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57">
        <v>27</v>
      </c>
      <c r="B30" s="1057">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57">
        <v>28</v>
      </c>
      <c r="B31" s="1057">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57">
        <v>29</v>
      </c>
      <c r="B32" s="1057">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57">
        <v>30</v>
      </c>
      <c r="B33" s="1057">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2">
      <c r="A37" s="1057">
        <v>1</v>
      </c>
      <c r="B37" s="1057">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57">
        <v>2</v>
      </c>
      <c r="B38" s="1057">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57">
        <v>3</v>
      </c>
      <c r="B39" s="1057">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57">
        <v>4</v>
      </c>
      <c r="B40" s="1057">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57">
        <v>5</v>
      </c>
      <c r="B41" s="1057">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57">
        <v>6</v>
      </c>
      <c r="B42" s="1057">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57">
        <v>7</v>
      </c>
      <c r="B43" s="1057">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57">
        <v>8</v>
      </c>
      <c r="B44" s="1057">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57">
        <v>9</v>
      </c>
      <c r="B45" s="1057">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57">
        <v>10</v>
      </c>
      <c r="B46" s="1057">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57">
        <v>11</v>
      </c>
      <c r="B47" s="1057">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57">
        <v>12</v>
      </c>
      <c r="B48" s="1057">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57">
        <v>13</v>
      </c>
      <c r="B49" s="1057">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57">
        <v>14</v>
      </c>
      <c r="B50" s="1057">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57">
        <v>15</v>
      </c>
      <c r="B51" s="1057">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57">
        <v>16</v>
      </c>
      <c r="B52" s="1057">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57">
        <v>17</v>
      </c>
      <c r="B53" s="1057">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57">
        <v>18</v>
      </c>
      <c r="B54" s="1057">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57">
        <v>19</v>
      </c>
      <c r="B55" s="1057">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57">
        <v>20</v>
      </c>
      <c r="B56" s="1057">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57">
        <v>21</v>
      </c>
      <c r="B57" s="1057">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57">
        <v>22</v>
      </c>
      <c r="B58" s="1057">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57">
        <v>23</v>
      </c>
      <c r="B59" s="1057">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57">
        <v>24</v>
      </c>
      <c r="B60" s="1057">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57">
        <v>25</v>
      </c>
      <c r="B61" s="1057">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57">
        <v>26</v>
      </c>
      <c r="B62" s="1057">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57">
        <v>27</v>
      </c>
      <c r="B63" s="1057">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57">
        <v>28</v>
      </c>
      <c r="B64" s="1057">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57">
        <v>29</v>
      </c>
      <c r="B65" s="1057">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57">
        <v>30</v>
      </c>
      <c r="B66" s="1057">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2">
      <c r="A70" s="1057">
        <v>1</v>
      </c>
      <c r="B70" s="1057">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57">
        <v>2</v>
      </c>
      <c r="B71" s="1057">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57">
        <v>3</v>
      </c>
      <c r="B72" s="1057">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57">
        <v>4</v>
      </c>
      <c r="B73" s="1057">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57">
        <v>5</v>
      </c>
      <c r="B74" s="1057">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57">
        <v>6</v>
      </c>
      <c r="B75" s="1057">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57">
        <v>7</v>
      </c>
      <c r="B76" s="1057">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57">
        <v>8</v>
      </c>
      <c r="B77" s="1057">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57">
        <v>9</v>
      </c>
      <c r="B78" s="1057">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57">
        <v>10</v>
      </c>
      <c r="B79" s="1057">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57">
        <v>11</v>
      </c>
      <c r="B80" s="1057">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57">
        <v>12</v>
      </c>
      <c r="B81" s="1057">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57">
        <v>13</v>
      </c>
      <c r="B82" s="1057">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57">
        <v>14</v>
      </c>
      <c r="B83" s="1057">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57">
        <v>15</v>
      </c>
      <c r="B84" s="1057">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57">
        <v>16</v>
      </c>
      <c r="B85" s="1057">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57">
        <v>17</v>
      </c>
      <c r="B86" s="1057">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57">
        <v>18</v>
      </c>
      <c r="B87" s="1057">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57">
        <v>19</v>
      </c>
      <c r="B88" s="1057">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57">
        <v>20</v>
      </c>
      <c r="B89" s="1057">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57">
        <v>21</v>
      </c>
      <c r="B90" s="1057">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57">
        <v>22</v>
      </c>
      <c r="B91" s="1057">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57">
        <v>23</v>
      </c>
      <c r="B92" s="1057">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57">
        <v>24</v>
      </c>
      <c r="B93" s="1057">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57">
        <v>25</v>
      </c>
      <c r="B94" s="1057">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57">
        <v>26</v>
      </c>
      <c r="B95" s="1057">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57">
        <v>27</v>
      </c>
      <c r="B96" s="1057">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57">
        <v>28</v>
      </c>
      <c r="B97" s="1057">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57">
        <v>29</v>
      </c>
      <c r="B98" s="1057">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57">
        <v>30</v>
      </c>
      <c r="B99" s="1057">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2">
      <c r="A103" s="1057">
        <v>1</v>
      </c>
      <c r="B103" s="1057">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57">
        <v>2</v>
      </c>
      <c r="B104" s="1057">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57">
        <v>3</v>
      </c>
      <c r="B105" s="1057">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57">
        <v>4</v>
      </c>
      <c r="B106" s="1057">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57">
        <v>5</v>
      </c>
      <c r="B107" s="1057">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57">
        <v>6</v>
      </c>
      <c r="B108" s="1057">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57">
        <v>7</v>
      </c>
      <c r="B109" s="1057">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57">
        <v>8</v>
      </c>
      <c r="B110" s="1057">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57">
        <v>9</v>
      </c>
      <c r="B111" s="1057">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57">
        <v>10</v>
      </c>
      <c r="B112" s="1057">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57">
        <v>11</v>
      </c>
      <c r="B113" s="1057">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57">
        <v>12</v>
      </c>
      <c r="B114" s="1057">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57">
        <v>13</v>
      </c>
      <c r="B115" s="1057">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57">
        <v>14</v>
      </c>
      <c r="B116" s="1057">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57">
        <v>15</v>
      </c>
      <c r="B117" s="1057">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57">
        <v>16</v>
      </c>
      <c r="B118" s="1057">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57">
        <v>17</v>
      </c>
      <c r="B119" s="1057">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57">
        <v>18</v>
      </c>
      <c r="B120" s="1057">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57">
        <v>19</v>
      </c>
      <c r="B121" s="1057">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57">
        <v>20</v>
      </c>
      <c r="B122" s="1057">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57">
        <v>21</v>
      </c>
      <c r="B123" s="1057">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57">
        <v>22</v>
      </c>
      <c r="B124" s="1057">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57">
        <v>23</v>
      </c>
      <c r="B125" s="1057">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57">
        <v>24</v>
      </c>
      <c r="B126" s="1057">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57">
        <v>25</v>
      </c>
      <c r="B127" s="1057">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57">
        <v>26</v>
      </c>
      <c r="B128" s="1057">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57">
        <v>27</v>
      </c>
      <c r="B129" s="1057">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57">
        <v>28</v>
      </c>
      <c r="B130" s="1057">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57">
        <v>29</v>
      </c>
      <c r="B131" s="1057">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57">
        <v>30</v>
      </c>
      <c r="B132" s="1057">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2">
      <c r="A136" s="1057">
        <v>1</v>
      </c>
      <c r="B136" s="1057">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57">
        <v>2</v>
      </c>
      <c r="B137" s="1057">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57">
        <v>3</v>
      </c>
      <c r="B138" s="1057">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57">
        <v>4</v>
      </c>
      <c r="B139" s="1057">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57">
        <v>5</v>
      </c>
      <c r="B140" s="1057">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57">
        <v>6</v>
      </c>
      <c r="B141" s="1057">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57">
        <v>7</v>
      </c>
      <c r="B142" s="1057">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57">
        <v>8</v>
      </c>
      <c r="B143" s="1057">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57">
        <v>9</v>
      </c>
      <c r="B144" s="1057">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57">
        <v>10</v>
      </c>
      <c r="B145" s="1057">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57">
        <v>11</v>
      </c>
      <c r="B146" s="1057">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57">
        <v>12</v>
      </c>
      <c r="B147" s="1057">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57">
        <v>13</v>
      </c>
      <c r="B148" s="1057">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57">
        <v>14</v>
      </c>
      <c r="B149" s="1057">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57">
        <v>15</v>
      </c>
      <c r="B150" s="1057">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57">
        <v>16</v>
      </c>
      <c r="B151" s="1057">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57">
        <v>17</v>
      </c>
      <c r="B152" s="1057">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57">
        <v>18</v>
      </c>
      <c r="B153" s="1057">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57">
        <v>19</v>
      </c>
      <c r="B154" s="1057">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57">
        <v>20</v>
      </c>
      <c r="B155" s="1057">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57">
        <v>21</v>
      </c>
      <c r="B156" s="1057">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57">
        <v>22</v>
      </c>
      <c r="B157" s="1057">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57">
        <v>23</v>
      </c>
      <c r="B158" s="1057">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57">
        <v>24</v>
      </c>
      <c r="B159" s="1057">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57">
        <v>25</v>
      </c>
      <c r="B160" s="1057">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57">
        <v>26</v>
      </c>
      <c r="B161" s="1057">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57">
        <v>27</v>
      </c>
      <c r="B162" s="1057">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57">
        <v>28</v>
      </c>
      <c r="B163" s="1057">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57">
        <v>29</v>
      </c>
      <c r="B164" s="1057">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57">
        <v>30</v>
      </c>
      <c r="B165" s="1057">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2">
      <c r="A169" s="1057">
        <v>1</v>
      </c>
      <c r="B169" s="1057">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57">
        <v>2</v>
      </c>
      <c r="B170" s="1057">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57">
        <v>3</v>
      </c>
      <c r="B171" s="1057">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57">
        <v>4</v>
      </c>
      <c r="B172" s="1057">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57">
        <v>5</v>
      </c>
      <c r="B173" s="1057">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57">
        <v>6</v>
      </c>
      <c r="B174" s="1057">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57">
        <v>7</v>
      </c>
      <c r="B175" s="1057">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57">
        <v>8</v>
      </c>
      <c r="B176" s="1057">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57">
        <v>9</v>
      </c>
      <c r="B177" s="1057">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57">
        <v>10</v>
      </c>
      <c r="B178" s="1057">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57">
        <v>11</v>
      </c>
      <c r="B179" s="1057">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57">
        <v>12</v>
      </c>
      <c r="B180" s="1057">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57">
        <v>13</v>
      </c>
      <c r="B181" s="1057">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57">
        <v>14</v>
      </c>
      <c r="B182" s="1057">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57">
        <v>15</v>
      </c>
      <c r="B183" s="1057">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57">
        <v>16</v>
      </c>
      <c r="B184" s="1057">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57">
        <v>17</v>
      </c>
      <c r="B185" s="1057">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57">
        <v>18</v>
      </c>
      <c r="B186" s="1057">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57">
        <v>19</v>
      </c>
      <c r="B187" s="1057">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57">
        <v>20</v>
      </c>
      <c r="B188" s="1057">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57">
        <v>21</v>
      </c>
      <c r="B189" s="1057">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57">
        <v>22</v>
      </c>
      <c r="B190" s="1057">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57">
        <v>23</v>
      </c>
      <c r="B191" s="1057">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57">
        <v>24</v>
      </c>
      <c r="B192" s="1057">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57">
        <v>25</v>
      </c>
      <c r="B193" s="1057">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57">
        <v>26</v>
      </c>
      <c r="B194" s="1057">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57">
        <v>27</v>
      </c>
      <c r="B195" s="1057">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57">
        <v>28</v>
      </c>
      <c r="B196" s="1057">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57">
        <v>29</v>
      </c>
      <c r="B197" s="1057">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57">
        <v>30</v>
      </c>
      <c r="B198" s="1057">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2">
      <c r="A202" s="1057">
        <v>1</v>
      </c>
      <c r="B202" s="1057">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57">
        <v>2</v>
      </c>
      <c r="B203" s="1057">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57">
        <v>3</v>
      </c>
      <c r="B204" s="1057">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57">
        <v>4</v>
      </c>
      <c r="B205" s="1057">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57">
        <v>5</v>
      </c>
      <c r="B206" s="1057">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57">
        <v>6</v>
      </c>
      <c r="B207" s="1057">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57">
        <v>7</v>
      </c>
      <c r="B208" s="1057">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57">
        <v>8</v>
      </c>
      <c r="B209" s="1057">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57">
        <v>9</v>
      </c>
      <c r="B210" s="1057">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57">
        <v>10</v>
      </c>
      <c r="B211" s="1057">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57">
        <v>11</v>
      </c>
      <c r="B212" s="1057">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57">
        <v>12</v>
      </c>
      <c r="B213" s="1057">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57">
        <v>13</v>
      </c>
      <c r="B214" s="1057">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57">
        <v>14</v>
      </c>
      <c r="B215" s="1057">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57">
        <v>15</v>
      </c>
      <c r="B216" s="1057">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57">
        <v>16</v>
      </c>
      <c r="B217" s="1057">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57">
        <v>17</v>
      </c>
      <c r="B218" s="1057">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57">
        <v>18</v>
      </c>
      <c r="B219" s="1057">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57">
        <v>19</v>
      </c>
      <c r="B220" s="1057">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57">
        <v>20</v>
      </c>
      <c r="B221" s="1057">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57">
        <v>21</v>
      </c>
      <c r="B222" s="1057">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57">
        <v>22</v>
      </c>
      <c r="B223" s="1057">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57">
        <v>23</v>
      </c>
      <c r="B224" s="1057">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57">
        <v>24</v>
      </c>
      <c r="B225" s="1057">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57">
        <v>25</v>
      </c>
      <c r="B226" s="1057">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57">
        <v>26</v>
      </c>
      <c r="B227" s="1057">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57">
        <v>27</v>
      </c>
      <c r="B228" s="1057">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57">
        <v>28</v>
      </c>
      <c r="B229" s="1057">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57">
        <v>29</v>
      </c>
      <c r="B230" s="1057">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57">
        <v>30</v>
      </c>
      <c r="B231" s="1057">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2">
      <c r="A235" s="1057">
        <v>1</v>
      </c>
      <c r="B235" s="1057">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57">
        <v>2</v>
      </c>
      <c r="B236" s="1057">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57">
        <v>3</v>
      </c>
      <c r="B237" s="1057">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57">
        <v>4</v>
      </c>
      <c r="B238" s="1057">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57">
        <v>5</v>
      </c>
      <c r="B239" s="1057">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57">
        <v>6</v>
      </c>
      <c r="B240" s="1057">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57">
        <v>7</v>
      </c>
      <c r="B241" s="1057">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57">
        <v>8</v>
      </c>
      <c r="B242" s="1057">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57">
        <v>9</v>
      </c>
      <c r="B243" s="1057">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57">
        <v>10</v>
      </c>
      <c r="B244" s="1057">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57">
        <v>11</v>
      </c>
      <c r="B245" s="1057">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57">
        <v>12</v>
      </c>
      <c r="B246" s="1057">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57">
        <v>13</v>
      </c>
      <c r="B247" s="1057">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57">
        <v>14</v>
      </c>
      <c r="B248" s="1057">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57">
        <v>15</v>
      </c>
      <c r="B249" s="1057">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57">
        <v>16</v>
      </c>
      <c r="B250" s="1057">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57">
        <v>17</v>
      </c>
      <c r="B251" s="1057">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57">
        <v>18</v>
      </c>
      <c r="B252" s="1057">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57">
        <v>19</v>
      </c>
      <c r="B253" s="1057">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57">
        <v>20</v>
      </c>
      <c r="B254" s="1057">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57">
        <v>21</v>
      </c>
      <c r="B255" s="1057">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57">
        <v>22</v>
      </c>
      <c r="B256" s="1057">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57">
        <v>23</v>
      </c>
      <c r="B257" s="1057">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57">
        <v>24</v>
      </c>
      <c r="B258" s="1057">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57">
        <v>25</v>
      </c>
      <c r="B259" s="1057">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57">
        <v>26</v>
      </c>
      <c r="B260" s="1057">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57">
        <v>27</v>
      </c>
      <c r="B261" s="1057">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57">
        <v>28</v>
      </c>
      <c r="B262" s="1057">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57">
        <v>29</v>
      </c>
      <c r="B263" s="1057">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57">
        <v>30</v>
      </c>
      <c r="B264" s="1057">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2">
      <c r="A268" s="1057">
        <v>1</v>
      </c>
      <c r="B268" s="1057">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57">
        <v>2</v>
      </c>
      <c r="B269" s="1057">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57">
        <v>3</v>
      </c>
      <c r="B270" s="1057">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57">
        <v>4</v>
      </c>
      <c r="B271" s="1057">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57">
        <v>5</v>
      </c>
      <c r="B272" s="1057">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57">
        <v>6</v>
      </c>
      <c r="B273" s="1057">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57">
        <v>7</v>
      </c>
      <c r="B274" s="1057">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57">
        <v>8</v>
      </c>
      <c r="B275" s="1057">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57">
        <v>9</v>
      </c>
      <c r="B276" s="1057">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57">
        <v>10</v>
      </c>
      <c r="B277" s="1057">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57">
        <v>11</v>
      </c>
      <c r="B278" s="1057">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57">
        <v>12</v>
      </c>
      <c r="B279" s="1057">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57">
        <v>13</v>
      </c>
      <c r="B280" s="1057">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57">
        <v>14</v>
      </c>
      <c r="B281" s="1057">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57">
        <v>15</v>
      </c>
      <c r="B282" s="1057">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57">
        <v>16</v>
      </c>
      <c r="B283" s="1057">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57">
        <v>17</v>
      </c>
      <c r="B284" s="1057">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57">
        <v>18</v>
      </c>
      <c r="B285" s="1057">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57">
        <v>19</v>
      </c>
      <c r="B286" s="1057">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57">
        <v>20</v>
      </c>
      <c r="B287" s="1057">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57">
        <v>21</v>
      </c>
      <c r="B288" s="1057">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57">
        <v>22</v>
      </c>
      <c r="B289" s="1057">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57">
        <v>23</v>
      </c>
      <c r="B290" s="1057">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57">
        <v>24</v>
      </c>
      <c r="B291" s="1057">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57">
        <v>25</v>
      </c>
      <c r="B292" s="1057">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57">
        <v>26</v>
      </c>
      <c r="B293" s="1057">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57">
        <v>27</v>
      </c>
      <c r="B294" s="1057">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57">
        <v>28</v>
      </c>
      <c r="B295" s="1057">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57">
        <v>29</v>
      </c>
      <c r="B296" s="1057">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57">
        <v>30</v>
      </c>
      <c r="B297" s="1057">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2">
      <c r="A301" s="1057">
        <v>1</v>
      </c>
      <c r="B301" s="1057">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57">
        <v>2</v>
      </c>
      <c r="B302" s="1057">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57">
        <v>3</v>
      </c>
      <c r="B303" s="1057">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57">
        <v>4</v>
      </c>
      <c r="B304" s="1057">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57">
        <v>5</v>
      </c>
      <c r="B305" s="1057">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57">
        <v>6</v>
      </c>
      <c r="B306" s="1057">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57">
        <v>7</v>
      </c>
      <c r="B307" s="1057">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57">
        <v>8</v>
      </c>
      <c r="B308" s="1057">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57">
        <v>9</v>
      </c>
      <c r="B309" s="1057">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57">
        <v>10</v>
      </c>
      <c r="B310" s="1057">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57">
        <v>11</v>
      </c>
      <c r="B311" s="1057">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57">
        <v>12</v>
      </c>
      <c r="B312" s="1057">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57">
        <v>13</v>
      </c>
      <c r="B313" s="1057">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57">
        <v>14</v>
      </c>
      <c r="B314" s="1057">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57">
        <v>15</v>
      </c>
      <c r="B315" s="1057">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57">
        <v>16</v>
      </c>
      <c r="B316" s="1057">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57">
        <v>17</v>
      </c>
      <c r="B317" s="1057">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57">
        <v>18</v>
      </c>
      <c r="B318" s="1057">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57">
        <v>19</v>
      </c>
      <c r="B319" s="1057">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57">
        <v>20</v>
      </c>
      <c r="B320" s="1057">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57">
        <v>21</v>
      </c>
      <c r="B321" s="1057">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57">
        <v>22</v>
      </c>
      <c r="B322" s="1057">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57">
        <v>23</v>
      </c>
      <c r="B323" s="1057">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57">
        <v>24</v>
      </c>
      <c r="B324" s="1057">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57">
        <v>25</v>
      </c>
      <c r="B325" s="1057">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57">
        <v>26</v>
      </c>
      <c r="B326" s="1057">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57">
        <v>27</v>
      </c>
      <c r="B327" s="1057">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57">
        <v>28</v>
      </c>
      <c r="B328" s="1057">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57">
        <v>29</v>
      </c>
      <c r="B329" s="1057">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57">
        <v>30</v>
      </c>
      <c r="B330" s="1057">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2">
      <c r="A334" s="1057">
        <v>1</v>
      </c>
      <c r="B334" s="1057">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57">
        <v>2</v>
      </c>
      <c r="B335" s="1057">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57">
        <v>3</v>
      </c>
      <c r="B336" s="1057">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57">
        <v>4</v>
      </c>
      <c r="B337" s="1057">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57">
        <v>5</v>
      </c>
      <c r="B338" s="1057">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57">
        <v>6</v>
      </c>
      <c r="B339" s="1057">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57">
        <v>7</v>
      </c>
      <c r="B340" s="1057">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57">
        <v>8</v>
      </c>
      <c r="B341" s="1057">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57">
        <v>9</v>
      </c>
      <c r="B342" s="1057">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57">
        <v>10</v>
      </c>
      <c r="B343" s="1057">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57">
        <v>11</v>
      </c>
      <c r="B344" s="1057">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57">
        <v>12</v>
      </c>
      <c r="B345" s="1057">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57">
        <v>13</v>
      </c>
      <c r="B346" s="1057">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57">
        <v>14</v>
      </c>
      <c r="B347" s="1057">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57">
        <v>15</v>
      </c>
      <c r="B348" s="1057">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57">
        <v>16</v>
      </c>
      <c r="B349" s="1057">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57">
        <v>17</v>
      </c>
      <c r="B350" s="1057">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57">
        <v>18</v>
      </c>
      <c r="B351" s="1057">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57">
        <v>19</v>
      </c>
      <c r="B352" s="1057">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57">
        <v>20</v>
      </c>
      <c r="B353" s="1057">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57">
        <v>21</v>
      </c>
      <c r="B354" s="1057">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57">
        <v>22</v>
      </c>
      <c r="B355" s="1057">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57">
        <v>23</v>
      </c>
      <c r="B356" s="1057">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57">
        <v>24</v>
      </c>
      <c r="B357" s="1057">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57">
        <v>25</v>
      </c>
      <c r="B358" s="1057">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57">
        <v>26</v>
      </c>
      <c r="B359" s="1057">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57">
        <v>27</v>
      </c>
      <c r="B360" s="1057">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57">
        <v>28</v>
      </c>
      <c r="B361" s="1057">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57">
        <v>29</v>
      </c>
      <c r="B362" s="1057">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57">
        <v>30</v>
      </c>
      <c r="B363" s="1057">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2">
      <c r="A367" s="1057">
        <v>1</v>
      </c>
      <c r="B367" s="1057">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57">
        <v>2</v>
      </c>
      <c r="B368" s="1057">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57">
        <v>3</v>
      </c>
      <c r="B369" s="1057">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57">
        <v>4</v>
      </c>
      <c r="B370" s="1057">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57">
        <v>5</v>
      </c>
      <c r="B371" s="1057">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57">
        <v>6</v>
      </c>
      <c r="B372" s="1057">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57">
        <v>7</v>
      </c>
      <c r="B373" s="1057">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57">
        <v>8</v>
      </c>
      <c r="B374" s="1057">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57">
        <v>9</v>
      </c>
      <c r="B375" s="1057">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57">
        <v>10</v>
      </c>
      <c r="B376" s="1057">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57">
        <v>11</v>
      </c>
      <c r="B377" s="1057">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57">
        <v>12</v>
      </c>
      <c r="B378" s="1057">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57">
        <v>13</v>
      </c>
      <c r="B379" s="1057">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57">
        <v>14</v>
      </c>
      <c r="B380" s="1057">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57">
        <v>15</v>
      </c>
      <c r="B381" s="1057">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57">
        <v>16</v>
      </c>
      <c r="B382" s="1057">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57">
        <v>17</v>
      </c>
      <c r="B383" s="1057">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57">
        <v>18</v>
      </c>
      <c r="B384" s="1057">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57">
        <v>19</v>
      </c>
      <c r="B385" s="1057">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57">
        <v>20</v>
      </c>
      <c r="B386" s="1057">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57">
        <v>21</v>
      </c>
      <c r="B387" s="1057">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57">
        <v>22</v>
      </c>
      <c r="B388" s="1057">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57">
        <v>23</v>
      </c>
      <c r="B389" s="1057">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57">
        <v>24</v>
      </c>
      <c r="B390" s="1057">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57">
        <v>25</v>
      </c>
      <c r="B391" s="1057">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57">
        <v>26</v>
      </c>
      <c r="B392" s="1057">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57">
        <v>27</v>
      </c>
      <c r="B393" s="1057">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57">
        <v>28</v>
      </c>
      <c r="B394" s="1057">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57">
        <v>29</v>
      </c>
      <c r="B395" s="1057">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57">
        <v>30</v>
      </c>
      <c r="B396" s="1057">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2">
      <c r="A400" s="1057">
        <v>1</v>
      </c>
      <c r="B400" s="1057">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57">
        <v>2</v>
      </c>
      <c r="B401" s="1057">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57">
        <v>3</v>
      </c>
      <c r="B402" s="1057">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57">
        <v>4</v>
      </c>
      <c r="B403" s="1057">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57">
        <v>5</v>
      </c>
      <c r="B404" s="1057">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57">
        <v>6</v>
      </c>
      <c r="B405" s="1057">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57">
        <v>7</v>
      </c>
      <c r="B406" s="1057">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57">
        <v>8</v>
      </c>
      <c r="B407" s="1057">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57">
        <v>9</v>
      </c>
      <c r="B408" s="1057">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57">
        <v>10</v>
      </c>
      <c r="B409" s="1057">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57">
        <v>11</v>
      </c>
      <c r="B410" s="1057">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57">
        <v>12</v>
      </c>
      <c r="B411" s="1057">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57">
        <v>13</v>
      </c>
      <c r="B412" s="1057">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57">
        <v>14</v>
      </c>
      <c r="B413" s="1057">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57">
        <v>15</v>
      </c>
      <c r="B414" s="1057">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57">
        <v>16</v>
      </c>
      <c r="B415" s="1057">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57">
        <v>17</v>
      </c>
      <c r="B416" s="1057">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57">
        <v>18</v>
      </c>
      <c r="B417" s="1057">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57">
        <v>19</v>
      </c>
      <c r="B418" s="1057">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57">
        <v>20</v>
      </c>
      <c r="B419" s="1057">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57">
        <v>21</v>
      </c>
      <c r="B420" s="1057">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57">
        <v>22</v>
      </c>
      <c r="B421" s="1057">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57">
        <v>23</v>
      </c>
      <c r="B422" s="1057">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57">
        <v>24</v>
      </c>
      <c r="B423" s="1057">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57">
        <v>25</v>
      </c>
      <c r="B424" s="1057">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57">
        <v>26</v>
      </c>
      <c r="B425" s="1057">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57">
        <v>27</v>
      </c>
      <c r="B426" s="1057">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57">
        <v>28</v>
      </c>
      <c r="B427" s="1057">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57">
        <v>29</v>
      </c>
      <c r="B428" s="1057">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57">
        <v>30</v>
      </c>
      <c r="B429" s="1057">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2">
      <c r="A433" s="1057">
        <v>1</v>
      </c>
      <c r="B433" s="1057">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57">
        <v>2</v>
      </c>
      <c r="B434" s="1057">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57">
        <v>3</v>
      </c>
      <c r="B435" s="1057">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57">
        <v>4</v>
      </c>
      <c r="B436" s="1057">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57">
        <v>5</v>
      </c>
      <c r="B437" s="1057">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57">
        <v>6</v>
      </c>
      <c r="B438" s="1057">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57">
        <v>7</v>
      </c>
      <c r="B439" s="1057">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57">
        <v>8</v>
      </c>
      <c r="B440" s="1057">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57">
        <v>9</v>
      </c>
      <c r="B441" s="1057">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57">
        <v>10</v>
      </c>
      <c r="B442" s="1057">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57">
        <v>11</v>
      </c>
      <c r="B443" s="1057">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57">
        <v>12</v>
      </c>
      <c r="B444" s="1057">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57">
        <v>13</v>
      </c>
      <c r="B445" s="1057">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57">
        <v>14</v>
      </c>
      <c r="B446" s="1057">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57">
        <v>15</v>
      </c>
      <c r="B447" s="1057">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57">
        <v>16</v>
      </c>
      <c r="B448" s="1057">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57">
        <v>17</v>
      </c>
      <c r="B449" s="1057">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57">
        <v>18</v>
      </c>
      <c r="B450" s="1057">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57">
        <v>19</v>
      </c>
      <c r="B451" s="1057">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57">
        <v>20</v>
      </c>
      <c r="B452" s="1057">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57">
        <v>21</v>
      </c>
      <c r="B453" s="1057">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57">
        <v>22</v>
      </c>
      <c r="B454" s="1057">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57">
        <v>23</v>
      </c>
      <c r="B455" s="1057">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57">
        <v>24</v>
      </c>
      <c r="B456" s="1057">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57">
        <v>25</v>
      </c>
      <c r="B457" s="1057">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57">
        <v>26</v>
      </c>
      <c r="B458" s="1057">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57">
        <v>27</v>
      </c>
      <c r="B459" s="1057">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57">
        <v>28</v>
      </c>
      <c r="B460" s="1057">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57">
        <v>29</v>
      </c>
      <c r="B461" s="1057">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57">
        <v>30</v>
      </c>
      <c r="B462" s="1057">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2">
      <c r="A466" s="1057">
        <v>1</v>
      </c>
      <c r="B466" s="1057">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57">
        <v>2</v>
      </c>
      <c r="B467" s="1057">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57">
        <v>3</v>
      </c>
      <c r="B468" s="1057">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57">
        <v>4</v>
      </c>
      <c r="B469" s="1057">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57">
        <v>5</v>
      </c>
      <c r="B470" s="1057">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57">
        <v>6</v>
      </c>
      <c r="B471" s="1057">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57">
        <v>7</v>
      </c>
      <c r="B472" s="1057">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57">
        <v>8</v>
      </c>
      <c r="B473" s="1057">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57">
        <v>9</v>
      </c>
      <c r="B474" s="1057">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57">
        <v>10</v>
      </c>
      <c r="B475" s="1057">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57">
        <v>11</v>
      </c>
      <c r="B476" s="1057">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57">
        <v>12</v>
      </c>
      <c r="B477" s="1057">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57">
        <v>13</v>
      </c>
      <c r="B478" s="1057">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57">
        <v>14</v>
      </c>
      <c r="B479" s="1057">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57">
        <v>15</v>
      </c>
      <c r="B480" s="1057">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57">
        <v>16</v>
      </c>
      <c r="B481" s="1057">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57">
        <v>17</v>
      </c>
      <c r="B482" s="1057">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57">
        <v>18</v>
      </c>
      <c r="B483" s="1057">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57">
        <v>19</v>
      </c>
      <c r="B484" s="1057">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57">
        <v>20</v>
      </c>
      <c r="B485" s="1057">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57">
        <v>21</v>
      </c>
      <c r="B486" s="1057">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57">
        <v>22</v>
      </c>
      <c r="B487" s="1057">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57">
        <v>23</v>
      </c>
      <c r="B488" s="1057">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57">
        <v>24</v>
      </c>
      <c r="B489" s="1057">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57">
        <v>25</v>
      </c>
      <c r="B490" s="1057">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57">
        <v>26</v>
      </c>
      <c r="B491" s="1057">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57">
        <v>27</v>
      </c>
      <c r="B492" s="1057">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57">
        <v>28</v>
      </c>
      <c r="B493" s="1057">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57">
        <v>29</v>
      </c>
      <c r="B494" s="1057">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57">
        <v>30</v>
      </c>
      <c r="B495" s="1057">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2">
      <c r="A499" s="1057">
        <v>1</v>
      </c>
      <c r="B499" s="1057">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57">
        <v>2</v>
      </c>
      <c r="B500" s="1057">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57">
        <v>3</v>
      </c>
      <c r="B501" s="1057">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57">
        <v>4</v>
      </c>
      <c r="B502" s="1057">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57">
        <v>5</v>
      </c>
      <c r="B503" s="1057">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57">
        <v>6</v>
      </c>
      <c r="B504" s="1057">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57">
        <v>7</v>
      </c>
      <c r="B505" s="1057">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57">
        <v>8</v>
      </c>
      <c r="B506" s="1057">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57">
        <v>9</v>
      </c>
      <c r="B507" s="1057">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57">
        <v>10</v>
      </c>
      <c r="B508" s="1057">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57">
        <v>11</v>
      </c>
      <c r="B509" s="1057">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57">
        <v>12</v>
      </c>
      <c r="B510" s="1057">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57">
        <v>13</v>
      </c>
      <c r="B511" s="1057">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57">
        <v>14</v>
      </c>
      <c r="B512" s="1057">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57">
        <v>15</v>
      </c>
      <c r="B513" s="1057">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57">
        <v>16</v>
      </c>
      <c r="B514" s="1057">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57">
        <v>17</v>
      </c>
      <c r="B515" s="1057">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57">
        <v>18</v>
      </c>
      <c r="B516" s="1057">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57">
        <v>19</v>
      </c>
      <c r="B517" s="1057">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57">
        <v>20</v>
      </c>
      <c r="B518" s="1057">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57">
        <v>21</v>
      </c>
      <c r="B519" s="1057">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57">
        <v>22</v>
      </c>
      <c r="B520" s="1057">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57">
        <v>23</v>
      </c>
      <c r="B521" s="1057">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57">
        <v>24</v>
      </c>
      <c r="B522" s="1057">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57">
        <v>25</v>
      </c>
      <c r="B523" s="1057">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57">
        <v>26</v>
      </c>
      <c r="B524" s="1057">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57">
        <v>27</v>
      </c>
      <c r="B525" s="1057">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57">
        <v>28</v>
      </c>
      <c r="B526" s="1057">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57">
        <v>29</v>
      </c>
      <c r="B527" s="1057">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57">
        <v>30</v>
      </c>
      <c r="B528" s="1057">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2">
      <c r="A532" s="1057">
        <v>1</v>
      </c>
      <c r="B532" s="1057">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57">
        <v>2</v>
      </c>
      <c r="B533" s="1057">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57">
        <v>3</v>
      </c>
      <c r="B534" s="1057">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57">
        <v>4</v>
      </c>
      <c r="B535" s="1057">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57">
        <v>5</v>
      </c>
      <c r="B536" s="1057">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57">
        <v>6</v>
      </c>
      <c r="B537" s="1057">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57">
        <v>7</v>
      </c>
      <c r="B538" s="1057">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57">
        <v>8</v>
      </c>
      <c r="B539" s="1057">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57">
        <v>9</v>
      </c>
      <c r="B540" s="1057">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57">
        <v>10</v>
      </c>
      <c r="B541" s="1057">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57">
        <v>11</v>
      </c>
      <c r="B542" s="1057">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57">
        <v>12</v>
      </c>
      <c r="B543" s="1057">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57">
        <v>13</v>
      </c>
      <c r="B544" s="1057">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57">
        <v>14</v>
      </c>
      <c r="B545" s="1057">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57">
        <v>15</v>
      </c>
      <c r="B546" s="1057">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57">
        <v>16</v>
      </c>
      <c r="B547" s="1057">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57">
        <v>17</v>
      </c>
      <c r="B548" s="1057">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57">
        <v>18</v>
      </c>
      <c r="B549" s="1057">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57">
        <v>19</v>
      </c>
      <c r="B550" s="1057">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57">
        <v>20</v>
      </c>
      <c r="B551" s="1057">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57">
        <v>21</v>
      </c>
      <c r="B552" s="1057">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57">
        <v>22</v>
      </c>
      <c r="B553" s="1057">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57">
        <v>23</v>
      </c>
      <c r="B554" s="1057">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57">
        <v>24</v>
      </c>
      <c r="B555" s="1057">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57">
        <v>25</v>
      </c>
      <c r="B556" s="1057">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57">
        <v>26</v>
      </c>
      <c r="B557" s="1057">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57">
        <v>27</v>
      </c>
      <c r="B558" s="1057">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57">
        <v>28</v>
      </c>
      <c r="B559" s="1057">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57">
        <v>29</v>
      </c>
      <c r="B560" s="1057">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57">
        <v>30</v>
      </c>
      <c r="B561" s="1057">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2">
      <c r="A565" s="1057">
        <v>1</v>
      </c>
      <c r="B565" s="1057">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57">
        <v>2</v>
      </c>
      <c r="B566" s="1057">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57">
        <v>3</v>
      </c>
      <c r="B567" s="1057">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57">
        <v>4</v>
      </c>
      <c r="B568" s="1057">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57">
        <v>5</v>
      </c>
      <c r="B569" s="1057">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57">
        <v>6</v>
      </c>
      <c r="B570" s="1057">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57">
        <v>7</v>
      </c>
      <c r="B571" s="1057">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57">
        <v>8</v>
      </c>
      <c r="B572" s="1057">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57">
        <v>9</v>
      </c>
      <c r="B573" s="1057">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57">
        <v>10</v>
      </c>
      <c r="B574" s="1057">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57">
        <v>11</v>
      </c>
      <c r="B575" s="1057">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57">
        <v>12</v>
      </c>
      <c r="B576" s="1057">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57">
        <v>13</v>
      </c>
      <c r="B577" s="1057">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57">
        <v>14</v>
      </c>
      <c r="B578" s="1057">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57">
        <v>15</v>
      </c>
      <c r="B579" s="1057">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57">
        <v>16</v>
      </c>
      <c r="B580" s="1057">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57">
        <v>17</v>
      </c>
      <c r="B581" s="1057">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57">
        <v>18</v>
      </c>
      <c r="B582" s="1057">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57">
        <v>19</v>
      </c>
      <c r="B583" s="1057">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57">
        <v>20</v>
      </c>
      <c r="B584" s="1057">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57">
        <v>21</v>
      </c>
      <c r="B585" s="1057">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57">
        <v>22</v>
      </c>
      <c r="B586" s="1057">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57">
        <v>23</v>
      </c>
      <c r="B587" s="1057">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57">
        <v>24</v>
      </c>
      <c r="B588" s="1057">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57">
        <v>25</v>
      </c>
      <c r="B589" s="1057">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57">
        <v>26</v>
      </c>
      <c r="B590" s="1057">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57">
        <v>27</v>
      </c>
      <c r="B591" s="1057">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57">
        <v>28</v>
      </c>
      <c r="B592" s="1057">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57">
        <v>29</v>
      </c>
      <c r="B593" s="1057">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57">
        <v>30</v>
      </c>
      <c r="B594" s="1057">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2">
      <c r="A598" s="1057">
        <v>1</v>
      </c>
      <c r="B598" s="1057">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57">
        <v>2</v>
      </c>
      <c r="B599" s="1057">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57">
        <v>3</v>
      </c>
      <c r="B600" s="1057">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57">
        <v>4</v>
      </c>
      <c r="B601" s="1057">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57">
        <v>5</v>
      </c>
      <c r="B602" s="1057">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57">
        <v>6</v>
      </c>
      <c r="B603" s="1057">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57">
        <v>7</v>
      </c>
      <c r="B604" s="1057">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57">
        <v>8</v>
      </c>
      <c r="B605" s="1057">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57">
        <v>9</v>
      </c>
      <c r="B606" s="1057">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57">
        <v>10</v>
      </c>
      <c r="B607" s="1057">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57">
        <v>11</v>
      </c>
      <c r="B608" s="1057">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57">
        <v>12</v>
      </c>
      <c r="B609" s="1057">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57">
        <v>13</v>
      </c>
      <c r="B610" s="1057">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57">
        <v>14</v>
      </c>
      <c r="B611" s="1057">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57">
        <v>15</v>
      </c>
      <c r="B612" s="1057">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57">
        <v>16</v>
      </c>
      <c r="B613" s="1057">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57">
        <v>17</v>
      </c>
      <c r="B614" s="1057">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57">
        <v>18</v>
      </c>
      <c r="B615" s="1057">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57">
        <v>19</v>
      </c>
      <c r="B616" s="1057">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57">
        <v>20</v>
      </c>
      <c r="B617" s="1057">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57">
        <v>21</v>
      </c>
      <c r="B618" s="1057">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57">
        <v>22</v>
      </c>
      <c r="B619" s="1057">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57">
        <v>23</v>
      </c>
      <c r="B620" s="1057">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57">
        <v>24</v>
      </c>
      <c r="B621" s="1057">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57">
        <v>25</v>
      </c>
      <c r="B622" s="1057">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57">
        <v>26</v>
      </c>
      <c r="B623" s="1057">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57">
        <v>27</v>
      </c>
      <c r="B624" s="1057">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57">
        <v>28</v>
      </c>
      <c r="B625" s="1057">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57">
        <v>29</v>
      </c>
      <c r="B626" s="1057">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57">
        <v>30</v>
      </c>
      <c r="B627" s="1057">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2">
      <c r="A631" s="1057">
        <v>1</v>
      </c>
      <c r="B631" s="1057">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57">
        <v>2</v>
      </c>
      <c r="B632" s="1057">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57">
        <v>3</v>
      </c>
      <c r="B633" s="1057">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57">
        <v>4</v>
      </c>
      <c r="B634" s="1057">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57">
        <v>5</v>
      </c>
      <c r="B635" s="1057">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57">
        <v>6</v>
      </c>
      <c r="B636" s="1057">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57">
        <v>7</v>
      </c>
      <c r="B637" s="1057">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57">
        <v>8</v>
      </c>
      <c r="B638" s="1057">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57">
        <v>9</v>
      </c>
      <c r="B639" s="1057">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57">
        <v>10</v>
      </c>
      <c r="B640" s="1057">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57">
        <v>11</v>
      </c>
      <c r="B641" s="1057">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57">
        <v>12</v>
      </c>
      <c r="B642" s="1057">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57">
        <v>13</v>
      </c>
      <c r="B643" s="1057">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57">
        <v>14</v>
      </c>
      <c r="B644" s="1057">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57">
        <v>15</v>
      </c>
      <c r="B645" s="1057">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57">
        <v>16</v>
      </c>
      <c r="B646" s="1057">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57">
        <v>17</v>
      </c>
      <c r="B647" s="1057">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57">
        <v>18</v>
      </c>
      <c r="B648" s="1057">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57">
        <v>19</v>
      </c>
      <c r="B649" s="1057">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57">
        <v>20</v>
      </c>
      <c r="B650" s="1057">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57">
        <v>21</v>
      </c>
      <c r="B651" s="1057">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57">
        <v>22</v>
      </c>
      <c r="B652" s="1057">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57">
        <v>23</v>
      </c>
      <c r="B653" s="1057">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57">
        <v>24</v>
      </c>
      <c r="B654" s="1057">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57">
        <v>25</v>
      </c>
      <c r="B655" s="1057">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57">
        <v>26</v>
      </c>
      <c r="B656" s="1057">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57">
        <v>27</v>
      </c>
      <c r="B657" s="1057">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57">
        <v>28</v>
      </c>
      <c r="B658" s="1057">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57">
        <v>29</v>
      </c>
      <c r="B659" s="1057">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57">
        <v>30</v>
      </c>
      <c r="B660" s="1057">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2">
      <c r="A664" s="1057">
        <v>1</v>
      </c>
      <c r="B664" s="1057">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57">
        <v>2</v>
      </c>
      <c r="B665" s="1057">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57">
        <v>3</v>
      </c>
      <c r="B666" s="1057">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57">
        <v>4</v>
      </c>
      <c r="B667" s="1057">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57">
        <v>5</v>
      </c>
      <c r="B668" s="1057">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57">
        <v>6</v>
      </c>
      <c r="B669" s="1057">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57">
        <v>7</v>
      </c>
      <c r="B670" s="1057">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57">
        <v>8</v>
      </c>
      <c r="B671" s="1057">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57">
        <v>9</v>
      </c>
      <c r="B672" s="1057">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57">
        <v>10</v>
      </c>
      <c r="B673" s="1057">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57">
        <v>11</v>
      </c>
      <c r="B674" s="1057">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57">
        <v>12</v>
      </c>
      <c r="B675" s="1057">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57">
        <v>13</v>
      </c>
      <c r="B676" s="1057">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57">
        <v>14</v>
      </c>
      <c r="B677" s="1057">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57">
        <v>15</v>
      </c>
      <c r="B678" s="1057">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57">
        <v>16</v>
      </c>
      <c r="B679" s="1057">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57">
        <v>17</v>
      </c>
      <c r="B680" s="1057">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57">
        <v>18</v>
      </c>
      <c r="B681" s="1057">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57">
        <v>19</v>
      </c>
      <c r="B682" s="1057">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57">
        <v>20</v>
      </c>
      <c r="B683" s="1057">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57">
        <v>21</v>
      </c>
      <c r="B684" s="1057">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57">
        <v>22</v>
      </c>
      <c r="B685" s="1057">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57">
        <v>23</v>
      </c>
      <c r="B686" s="1057">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57">
        <v>24</v>
      </c>
      <c r="B687" s="1057">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57">
        <v>25</v>
      </c>
      <c r="B688" s="1057">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57">
        <v>26</v>
      </c>
      <c r="B689" s="1057">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57">
        <v>27</v>
      </c>
      <c r="B690" s="1057">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57">
        <v>28</v>
      </c>
      <c r="B691" s="1057">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57">
        <v>29</v>
      </c>
      <c r="B692" s="1057">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57">
        <v>30</v>
      </c>
      <c r="B693" s="1057">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2">
      <c r="A697" s="1057">
        <v>1</v>
      </c>
      <c r="B697" s="1057">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57">
        <v>2</v>
      </c>
      <c r="B698" s="1057">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57">
        <v>3</v>
      </c>
      <c r="B699" s="1057">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57">
        <v>4</v>
      </c>
      <c r="B700" s="1057">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57">
        <v>5</v>
      </c>
      <c r="B701" s="1057">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57">
        <v>6</v>
      </c>
      <c r="B702" s="1057">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57">
        <v>7</v>
      </c>
      <c r="B703" s="1057">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57">
        <v>8</v>
      </c>
      <c r="B704" s="1057">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57">
        <v>9</v>
      </c>
      <c r="B705" s="1057">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57">
        <v>10</v>
      </c>
      <c r="B706" s="1057">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57">
        <v>11</v>
      </c>
      <c r="B707" s="1057">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57">
        <v>12</v>
      </c>
      <c r="B708" s="1057">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57">
        <v>13</v>
      </c>
      <c r="B709" s="1057">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57">
        <v>14</v>
      </c>
      <c r="B710" s="1057">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57">
        <v>15</v>
      </c>
      <c r="B711" s="1057">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57">
        <v>16</v>
      </c>
      <c r="B712" s="1057">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57">
        <v>17</v>
      </c>
      <c r="B713" s="1057">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57">
        <v>18</v>
      </c>
      <c r="B714" s="1057">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57">
        <v>19</v>
      </c>
      <c r="B715" s="1057">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57">
        <v>20</v>
      </c>
      <c r="B716" s="1057">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57">
        <v>21</v>
      </c>
      <c r="B717" s="1057">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57">
        <v>22</v>
      </c>
      <c r="B718" s="1057">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57">
        <v>23</v>
      </c>
      <c r="B719" s="1057">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57">
        <v>24</v>
      </c>
      <c r="B720" s="1057">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57">
        <v>25</v>
      </c>
      <c r="B721" s="1057">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57">
        <v>26</v>
      </c>
      <c r="B722" s="1057">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57">
        <v>27</v>
      </c>
      <c r="B723" s="1057">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57">
        <v>28</v>
      </c>
      <c r="B724" s="1057">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57">
        <v>29</v>
      </c>
      <c r="B725" s="1057">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57">
        <v>30</v>
      </c>
      <c r="B726" s="1057">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2">
      <c r="A730" s="1057">
        <v>1</v>
      </c>
      <c r="B730" s="1057">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57">
        <v>2</v>
      </c>
      <c r="B731" s="1057">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57">
        <v>3</v>
      </c>
      <c r="B732" s="1057">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57">
        <v>4</v>
      </c>
      <c r="B733" s="1057">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57">
        <v>5</v>
      </c>
      <c r="B734" s="1057">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57">
        <v>6</v>
      </c>
      <c r="B735" s="1057">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57">
        <v>7</v>
      </c>
      <c r="B736" s="1057">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57">
        <v>8</v>
      </c>
      <c r="B737" s="1057">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57">
        <v>9</v>
      </c>
      <c r="B738" s="1057">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57">
        <v>10</v>
      </c>
      <c r="B739" s="1057">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57">
        <v>11</v>
      </c>
      <c r="B740" s="1057">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57">
        <v>12</v>
      </c>
      <c r="B741" s="1057">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57">
        <v>13</v>
      </c>
      <c r="B742" s="1057">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57">
        <v>14</v>
      </c>
      <c r="B743" s="1057">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57">
        <v>15</v>
      </c>
      <c r="B744" s="1057">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57">
        <v>16</v>
      </c>
      <c r="B745" s="1057">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57">
        <v>17</v>
      </c>
      <c r="B746" s="1057">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57">
        <v>18</v>
      </c>
      <c r="B747" s="1057">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57">
        <v>19</v>
      </c>
      <c r="B748" s="1057">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57">
        <v>20</v>
      </c>
      <c r="B749" s="1057">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57">
        <v>21</v>
      </c>
      <c r="B750" s="1057">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57">
        <v>22</v>
      </c>
      <c r="B751" s="1057">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57">
        <v>23</v>
      </c>
      <c r="B752" s="1057">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57">
        <v>24</v>
      </c>
      <c r="B753" s="1057">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57">
        <v>25</v>
      </c>
      <c r="B754" s="1057">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57">
        <v>26</v>
      </c>
      <c r="B755" s="1057">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57">
        <v>27</v>
      </c>
      <c r="B756" s="1057">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57">
        <v>28</v>
      </c>
      <c r="B757" s="1057">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57">
        <v>29</v>
      </c>
      <c r="B758" s="1057">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57">
        <v>30</v>
      </c>
      <c r="B759" s="1057">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2">
      <c r="A763" s="1057">
        <v>1</v>
      </c>
      <c r="B763" s="1057">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57">
        <v>2</v>
      </c>
      <c r="B764" s="1057">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57">
        <v>3</v>
      </c>
      <c r="B765" s="1057">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57">
        <v>4</v>
      </c>
      <c r="B766" s="1057">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57">
        <v>5</v>
      </c>
      <c r="B767" s="1057">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57">
        <v>6</v>
      </c>
      <c r="B768" s="1057">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57">
        <v>7</v>
      </c>
      <c r="B769" s="1057">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57">
        <v>8</v>
      </c>
      <c r="B770" s="1057">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57">
        <v>9</v>
      </c>
      <c r="B771" s="1057">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57">
        <v>10</v>
      </c>
      <c r="B772" s="1057">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57">
        <v>11</v>
      </c>
      <c r="B773" s="1057">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57">
        <v>12</v>
      </c>
      <c r="B774" s="1057">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57">
        <v>13</v>
      </c>
      <c r="B775" s="1057">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57">
        <v>14</v>
      </c>
      <c r="B776" s="1057">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57">
        <v>15</v>
      </c>
      <c r="B777" s="1057">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57">
        <v>16</v>
      </c>
      <c r="B778" s="1057">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57">
        <v>17</v>
      </c>
      <c r="B779" s="1057">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57">
        <v>18</v>
      </c>
      <c r="B780" s="1057">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57">
        <v>19</v>
      </c>
      <c r="B781" s="1057">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57">
        <v>20</v>
      </c>
      <c r="B782" s="1057">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57">
        <v>21</v>
      </c>
      <c r="B783" s="1057">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57">
        <v>22</v>
      </c>
      <c r="B784" s="1057">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57">
        <v>23</v>
      </c>
      <c r="B785" s="1057">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57">
        <v>24</v>
      </c>
      <c r="B786" s="1057">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57">
        <v>25</v>
      </c>
      <c r="B787" s="1057">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57">
        <v>26</v>
      </c>
      <c r="B788" s="1057">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57">
        <v>27</v>
      </c>
      <c r="B789" s="1057">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57">
        <v>28</v>
      </c>
      <c r="B790" s="1057">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57">
        <v>29</v>
      </c>
      <c r="B791" s="1057">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57">
        <v>30</v>
      </c>
      <c r="B792" s="1057">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2">
      <c r="A796" s="1057">
        <v>1</v>
      </c>
      <c r="B796" s="1057">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57">
        <v>2</v>
      </c>
      <c r="B797" s="1057">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57">
        <v>3</v>
      </c>
      <c r="B798" s="1057">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57">
        <v>4</v>
      </c>
      <c r="B799" s="1057">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57">
        <v>5</v>
      </c>
      <c r="B800" s="1057">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57">
        <v>6</v>
      </c>
      <c r="B801" s="1057">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57">
        <v>7</v>
      </c>
      <c r="B802" s="1057">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57">
        <v>8</v>
      </c>
      <c r="B803" s="1057">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57">
        <v>9</v>
      </c>
      <c r="B804" s="1057">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57">
        <v>10</v>
      </c>
      <c r="B805" s="1057">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57">
        <v>11</v>
      </c>
      <c r="B806" s="1057">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57">
        <v>12</v>
      </c>
      <c r="B807" s="1057">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57">
        <v>13</v>
      </c>
      <c r="B808" s="1057">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57">
        <v>14</v>
      </c>
      <c r="B809" s="1057">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57">
        <v>15</v>
      </c>
      <c r="B810" s="1057">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57">
        <v>16</v>
      </c>
      <c r="B811" s="1057">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57">
        <v>17</v>
      </c>
      <c r="B812" s="1057">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57">
        <v>18</v>
      </c>
      <c r="B813" s="1057">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57">
        <v>19</v>
      </c>
      <c r="B814" s="1057">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57">
        <v>20</v>
      </c>
      <c r="B815" s="1057">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57">
        <v>21</v>
      </c>
      <c r="B816" s="1057">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57">
        <v>22</v>
      </c>
      <c r="B817" s="1057">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57">
        <v>23</v>
      </c>
      <c r="B818" s="1057">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57">
        <v>24</v>
      </c>
      <c r="B819" s="1057">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57">
        <v>25</v>
      </c>
      <c r="B820" s="1057">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57">
        <v>26</v>
      </c>
      <c r="B821" s="1057">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57">
        <v>27</v>
      </c>
      <c r="B822" s="1057">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57">
        <v>28</v>
      </c>
      <c r="B823" s="1057">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57">
        <v>29</v>
      </c>
      <c r="B824" s="1057">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57">
        <v>30</v>
      </c>
      <c r="B825" s="1057">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2">
      <c r="A829" s="1057">
        <v>1</v>
      </c>
      <c r="B829" s="1057">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57">
        <v>2</v>
      </c>
      <c r="B830" s="1057">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57">
        <v>3</v>
      </c>
      <c r="B831" s="1057">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57">
        <v>4</v>
      </c>
      <c r="B832" s="1057">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57">
        <v>5</v>
      </c>
      <c r="B833" s="1057">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57">
        <v>6</v>
      </c>
      <c r="B834" s="1057">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57">
        <v>7</v>
      </c>
      <c r="B835" s="1057">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57">
        <v>8</v>
      </c>
      <c r="B836" s="1057">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57">
        <v>9</v>
      </c>
      <c r="B837" s="1057">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57">
        <v>10</v>
      </c>
      <c r="B838" s="1057">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57">
        <v>11</v>
      </c>
      <c r="B839" s="1057">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57">
        <v>12</v>
      </c>
      <c r="B840" s="1057">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57">
        <v>13</v>
      </c>
      <c r="B841" s="1057">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57">
        <v>14</v>
      </c>
      <c r="B842" s="1057">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57">
        <v>15</v>
      </c>
      <c r="B843" s="1057">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57">
        <v>16</v>
      </c>
      <c r="B844" s="1057">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57">
        <v>17</v>
      </c>
      <c r="B845" s="1057">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57">
        <v>18</v>
      </c>
      <c r="B846" s="1057">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57">
        <v>19</v>
      </c>
      <c r="B847" s="1057">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57">
        <v>20</v>
      </c>
      <c r="B848" s="1057">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57">
        <v>21</v>
      </c>
      <c r="B849" s="1057">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57">
        <v>22</v>
      </c>
      <c r="B850" s="1057">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57">
        <v>23</v>
      </c>
      <c r="B851" s="1057">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57">
        <v>24</v>
      </c>
      <c r="B852" s="1057">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57">
        <v>25</v>
      </c>
      <c r="B853" s="1057">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57">
        <v>26</v>
      </c>
      <c r="B854" s="1057">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57">
        <v>27</v>
      </c>
      <c r="B855" s="1057">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57">
        <v>28</v>
      </c>
      <c r="B856" s="1057">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57">
        <v>29</v>
      </c>
      <c r="B857" s="1057">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57">
        <v>30</v>
      </c>
      <c r="B858" s="1057">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2">
      <c r="A862" s="1057">
        <v>1</v>
      </c>
      <c r="B862" s="1057">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57">
        <v>2</v>
      </c>
      <c r="B863" s="1057">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57">
        <v>3</v>
      </c>
      <c r="B864" s="1057">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57">
        <v>4</v>
      </c>
      <c r="B865" s="1057">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57">
        <v>5</v>
      </c>
      <c r="B866" s="1057">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57">
        <v>6</v>
      </c>
      <c r="B867" s="1057">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57">
        <v>7</v>
      </c>
      <c r="B868" s="1057">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57">
        <v>8</v>
      </c>
      <c r="B869" s="1057">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57">
        <v>9</v>
      </c>
      <c r="B870" s="1057">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57">
        <v>10</v>
      </c>
      <c r="B871" s="1057">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57">
        <v>11</v>
      </c>
      <c r="B872" s="1057">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57">
        <v>12</v>
      </c>
      <c r="B873" s="1057">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57">
        <v>13</v>
      </c>
      <c r="B874" s="1057">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57">
        <v>14</v>
      </c>
      <c r="B875" s="1057">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57">
        <v>15</v>
      </c>
      <c r="B876" s="1057">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57">
        <v>16</v>
      </c>
      <c r="B877" s="1057">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57">
        <v>17</v>
      </c>
      <c r="B878" s="1057">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57">
        <v>18</v>
      </c>
      <c r="B879" s="1057">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57">
        <v>19</v>
      </c>
      <c r="B880" s="1057">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57">
        <v>20</v>
      </c>
      <c r="B881" s="1057">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57">
        <v>21</v>
      </c>
      <c r="B882" s="1057">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57">
        <v>22</v>
      </c>
      <c r="B883" s="1057">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57">
        <v>23</v>
      </c>
      <c r="B884" s="1057">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57">
        <v>24</v>
      </c>
      <c r="B885" s="1057">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57">
        <v>25</v>
      </c>
      <c r="B886" s="1057">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57">
        <v>26</v>
      </c>
      <c r="B887" s="1057">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57">
        <v>27</v>
      </c>
      <c r="B888" s="1057">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57">
        <v>28</v>
      </c>
      <c r="B889" s="1057">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57">
        <v>29</v>
      </c>
      <c r="B890" s="1057">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57">
        <v>30</v>
      </c>
      <c r="B891" s="1057">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2">
      <c r="A895" s="1057">
        <v>1</v>
      </c>
      <c r="B895" s="1057">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57">
        <v>2</v>
      </c>
      <c r="B896" s="1057">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57">
        <v>3</v>
      </c>
      <c r="B897" s="1057">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57">
        <v>4</v>
      </c>
      <c r="B898" s="1057">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57">
        <v>5</v>
      </c>
      <c r="B899" s="1057">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57">
        <v>6</v>
      </c>
      <c r="B900" s="1057">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57">
        <v>7</v>
      </c>
      <c r="B901" s="1057">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57">
        <v>8</v>
      </c>
      <c r="B902" s="1057">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57">
        <v>9</v>
      </c>
      <c r="B903" s="1057">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57">
        <v>10</v>
      </c>
      <c r="B904" s="1057">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57">
        <v>11</v>
      </c>
      <c r="B905" s="1057">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57">
        <v>12</v>
      </c>
      <c r="B906" s="1057">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57">
        <v>13</v>
      </c>
      <c r="B907" s="1057">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57">
        <v>14</v>
      </c>
      <c r="B908" s="1057">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57">
        <v>15</v>
      </c>
      <c r="B909" s="1057">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57">
        <v>16</v>
      </c>
      <c r="B910" s="1057">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57">
        <v>17</v>
      </c>
      <c r="B911" s="1057">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57">
        <v>18</v>
      </c>
      <c r="B912" s="1057">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57">
        <v>19</v>
      </c>
      <c r="B913" s="1057">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57">
        <v>20</v>
      </c>
      <c r="B914" s="1057">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57">
        <v>21</v>
      </c>
      <c r="B915" s="1057">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57">
        <v>22</v>
      </c>
      <c r="B916" s="1057">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57">
        <v>23</v>
      </c>
      <c r="B917" s="1057">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57">
        <v>24</v>
      </c>
      <c r="B918" s="1057">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57">
        <v>25</v>
      </c>
      <c r="B919" s="1057">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57">
        <v>26</v>
      </c>
      <c r="B920" s="1057">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57">
        <v>27</v>
      </c>
      <c r="B921" s="1057">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57">
        <v>28</v>
      </c>
      <c r="B922" s="1057">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57">
        <v>29</v>
      </c>
      <c r="B923" s="1057">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57">
        <v>30</v>
      </c>
      <c r="B924" s="1057">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2">
      <c r="A928" s="1057">
        <v>1</v>
      </c>
      <c r="B928" s="1057">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57">
        <v>2</v>
      </c>
      <c r="B929" s="1057">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57">
        <v>3</v>
      </c>
      <c r="B930" s="1057">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57">
        <v>4</v>
      </c>
      <c r="B931" s="1057">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57">
        <v>5</v>
      </c>
      <c r="B932" s="1057">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57">
        <v>6</v>
      </c>
      <c r="B933" s="1057">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57">
        <v>7</v>
      </c>
      <c r="B934" s="1057">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57">
        <v>8</v>
      </c>
      <c r="B935" s="1057">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57">
        <v>9</v>
      </c>
      <c r="B936" s="1057">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57">
        <v>10</v>
      </c>
      <c r="B937" s="1057">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57">
        <v>11</v>
      </c>
      <c r="B938" s="1057">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57">
        <v>12</v>
      </c>
      <c r="B939" s="1057">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57">
        <v>13</v>
      </c>
      <c r="B940" s="1057">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57">
        <v>14</v>
      </c>
      <c r="B941" s="1057">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57">
        <v>15</v>
      </c>
      <c r="B942" s="1057">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57">
        <v>16</v>
      </c>
      <c r="B943" s="1057">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57">
        <v>17</v>
      </c>
      <c r="B944" s="1057">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57">
        <v>18</v>
      </c>
      <c r="B945" s="1057">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57">
        <v>19</v>
      </c>
      <c r="B946" s="1057">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57">
        <v>20</v>
      </c>
      <c r="B947" s="1057">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57">
        <v>21</v>
      </c>
      <c r="B948" s="1057">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57">
        <v>22</v>
      </c>
      <c r="B949" s="1057">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57">
        <v>23</v>
      </c>
      <c r="B950" s="1057">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57">
        <v>24</v>
      </c>
      <c r="B951" s="1057">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57">
        <v>25</v>
      </c>
      <c r="B952" s="1057">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57">
        <v>26</v>
      </c>
      <c r="B953" s="1057">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57">
        <v>27</v>
      </c>
      <c r="B954" s="1057">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57">
        <v>28</v>
      </c>
      <c r="B955" s="1057">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57">
        <v>29</v>
      </c>
      <c r="B956" s="1057">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57">
        <v>30</v>
      </c>
      <c r="B957" s="1057">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2">
      <c r="A961" s="1057">
        <v>1</v>
      </c>
      <c r="B961" s="1057">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57">
        <v>2</v>
      </c>
      <c r="B962" s="1057">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57">
        <v>3</v>
      </c>
      <c r="B963" s="1057">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57">
        <v>4</v>
      </c>
      <c r="B964" s="1057">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57">
        <v>5</v>
      </c>
      <c r="B965" s="1057">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57">
        <v>6</v>
      </c>
      <c r="B966" s="1057">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57">
        <v>7</v>
      </c>
      <c r="B967" s="1057">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57">
        <v>8</v>
      </c>
      <c r="B968" s="1057">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57">
        <v>9</v>
      </c>
      <c r="B969" s="1057">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57">
        <v>10</v>
      </c>
      <c r="B970" s="1057">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57">
        <v>11</v>
      </c>
      <c r="B971" s="1057">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57">
        <v>12</v>
      </c>
      <c r="B972" s="1057">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57">
        <v>13</v>
      </c>
      <c r="B973" s="1057">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57">
        <v>14</v>
      </c>
      <c r="B974" s="1057">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57">
        <v>15</v>
      </c>
      <c r="B975" s="1057">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57">
        <v>16</v>
      </c>
      <c r="B976" s="1057">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57">
        <v>17</v>
      </c>
      <c r="B977" s="1057">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57">
        <v>18</v>
      </c>
      <c r="B978" s="1057">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57">
        <v>19</v>
      </c>
      <c r="B979" s="1057">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57">
        <v>20</v>
      </c>
      <c r="B980" s="1057">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57">
        <v>21</v>
      </c>
      <c r="B981" s="1057">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57">
        <v>22</v>
      </c>
      <c r="B982" s="1057">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57">
        <v>23</v>
      </c>
      <c r="B983" s="1057">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57">
        <v>24</v>
      </c>
      <c r="B984" s="1057">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57">
        <v>25</v>
      </c>
      <c r="B985" s="1057">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57">
        <v>26</v>
      </c>
      <c r="B986" s="1057">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57">
        <v>27</v>
      </c>
      <c r="B987" s="1057">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57">
        <v>28</v>
      </c>
      <c r="B988" s="1057">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57">
        <v>29</v>
      </c>
      <c r="B989" s="1057">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57">
        <v>30</v>
      </c>
      <c r="B990" s="1057">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2">
      <c r="A994" s="1057">
        <v>1</v>
      </c>
      <c r="B994" s="1057">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57">
        <v>2</v>
      </c>
      <c r="B995" s="1057">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57">
        <v>3</v>
      </c>
      <c r="B996" s="1057">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57">
        <v>4</v>
      </c>
      <c r="B997" s="1057">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57">
        <v>5</v>
      </c>
      <c r="B998" s="1057">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57">
        <v>6</v>
      </c>
      <c r="B999" s="1057">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57">
        <v>7</v>
      </c>
      <c r="B1000" s="1057">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57">
        <v>8</v>
      </c>
      <c r="B1001" s="1057">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57">
        <v>9</v>
      </c>
      <c r="B1002" s="1057">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57">
        <v>10</v>
      </c>
      <c r="B1003" s="1057">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57">
        <v>11</v>
      </c>
      <c r="B1004" s="1057">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57">
        <v>12</v>
      </c>
      <c r="B1005" s="1057">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57">
        <v>13</v>
      </c>
      <c r="B1006" s="1057">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57">
        <v>14</v>
      </c>
      <c r="B1007" s="1057">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57">
        <v>15</v>
      </c>
      <c r="B1008" s="1057">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57">
        <v>16</v>
      </c>
      <c r="B1009" s="1057">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57">
        <v>17</v>
      </c>
      <c r="B1010" s="1057">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57">
        <v>18</v>
      </c>
      <c r="B1011" s="1057">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57">
        <v>19</v>
      </c>
      <c r="B1012" s="1057">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57">
        <v>20</v>
      </c>
      <c r="B1013" s="1057">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57">
        <v>21</v>
      </c>
      <c r="B1014" s="1057">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57">
        <v>22</v>
      </c>
      <c r="B1015" s="1057">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57">
        <v>23</v>
      </c>
      <c r="B1016" s="1057">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57">
        <v>24</v>
      </c>
      <c r="B1017" s="1057">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57">
        <v>25</v>
      </c>
      <c r="B1018" s="1057">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57">
        <v>26</v>
      </c>
      <c r="B1019" s="1057">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57">
        <v>27</v>
      </c>
      <c r="B1020" s="1057">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57">
        <v>28</v>
      </c>
      <c r="B1021" s="1057">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57">
        <v>29</v>
      </c>
      <c r="B1022" s="1057">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57">
        <v>30</v>
      </c>
      <c r="B1023" s="1057">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7">
        <v>1</v>
      </c>
      <c r="B1027" s="1057">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57">
        <v>2</v>
      </c>
      <c r="B1028" s="1057">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57">
        <v>3</v>
      </c>
      <c r="B1029" s="1057">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57">
        <v>4</v>
      </c>
      <c r="B1030" s="1057">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57">
        <v>5</v>
      </c>
      <c r="B1031" s="1057">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57">
        <v>6</v>
      </c>
      <c r="B1032" s="1057">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57">
        <v>7</v>
      </c>
      <c r="B1033" s="1057">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57">
        <v>8</v>
      </c>
      <c r="B1034" s="1057">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57">
        <v>9</v>
      </c>
      <c r="B1035" s="1057">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57">
        <v>10</v>
      </c>
      <c r="B1036" s="1057">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57">
        <v>11</v>
      </c>
      <c r="B1037" s="1057">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57">
        <v>12</v>
      </c>
      <c r="B1038" s="1057">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57">
        <v>13</v>
      </c>
      <c r="B1039" s="1057">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57">
        <v>14</v>
      </c>
      <c r="B1040" s="1057">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57">
        <v>15</v>
      </c>
      <c r="B1041" s="1057">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57">
        <v>16</v>
      </c>
      <c r="B1042" s="1057">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57">
        <v>17</v>
      </c>
      <c r="B1043" s="1057">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57">
        <v>18</v>
      </c>
      <c r="B1044" s="1057">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57">
        <v>19</v>
      </c>
      <c r="B1045" s="1057">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57">
        <v>20</v>
      </c>
      <c r="B1046" s="1057">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57">
        <v>21</v>
      </c>
      <c r="B1047" s="1057">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57">
        <v>22</v>
      </c>
      <c r="B1048" s="1057">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57">
        <v>23</v>
      </c>
      <c r="B1049" s="1057">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57">
        <v>24</v>
      </c>
      <c r="B1050" s="1057">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57">
        <v>25</v>
      </c>
      <c r="B1051" s="1057">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57">
        <v>26</v>
      </c>
      <c r="B1052" s="1057">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57">
        <v>27</v>
      </c>
      <c r="B1053" s="1057">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57">
        <v>28</v>
      </c>
      <c r="B1054" s="1057">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57">
        <v>29</v>
      </c>
      <c r="B1055" s="1057">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57">
        <v>30</v>
      </c>
      <c r="B1056" s="1057">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7">
        <v>1</v>
      </c>
      <c r="B1060" s="1057">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57">
        <v>2</v>
      </c>
      <c r="B1061" s="1057">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57">
        <v>3</v>
      </c>
      <c r="B1062" s="1057">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57">
        <v>4</v>
      </c>
      <c r="B1063" s="1057">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57">
        <v>5</v>
      </c>
      <c r="B1064" s="1057">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57">
        <v>6</v>
      </c>
      <c r="B1065" s="1057">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57">
        <v>7</v>
      </c>
      <c r="B1066" s="1057">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57">
        <v>8</v>
      </c>
      <c r="B1067" s="1057">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57">
        <v>9</v>
      </c>
      <c r="B1068" s="1057">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57">
        <v>10</v>
      </c>
      <c r="B1069" s="1057">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57">
        <v>11</v>
      </c>
      <c r="B1070" s="1057">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57">
        <v>12</v>
      </c>
      <c r="B1071" s="1057">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57">
        <v>13</v>
      </c>
      <c r="B1072" s="1057">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57">
        <v>14</v>
      </c>
      <c r="B1073" s="1057">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57">
        <v>15</v>
      </c>
      <c r="B1074" s="1057">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57">
        <v>16</v>
      </c>
      <c r="B1075" s="1057">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57">
        <v>17</v>
      </c>
      <c r="B1076" s="1057">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57">
        <v>18</v>
      </c>
      <c r="B1077" s="1057">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57">
        <v>19</v>
      </c>
      <c r="B1078" s="1057">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57">
        <v>20</v>
      </c>
      <c r="B1079" s="1057">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57">
        <v>21</v>
      </c>
      <c r="B1080" s="1057">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57">
        <v>22</v>
      </c>
      <c r="B1081" s="1057">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57">
        <v>23</v>
      </c>
      <c r="B1082" s="1057">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57">
        <v>24</v>
      </c>
      <c r="B1083" s="1057">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57">
        <v>25</v>
      </c>
      <c r="B1084" s="1057">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57">
        <v>26</v>
      </c>
      <c r="B1085" s="1057">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57">
        <v>27</v>
      </c>
      <c r="B1086" s="1057">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57">
        <v>28</v>
      </c>
      <c r="B1087" s="1057">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57">
        <v>29</v>
      </c>
      <c r="B1088" s="1057">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57">
        <v>30</v>
      </c>
      <c r="B1089" s="1057">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7">
        <v>1</v>
      </c>
      <c r="B1093" s="1057">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57">
        <v>2</v>
      </c>
      <c r="B1094" s="1057">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57">
        <v>3</v>
      </c>
      <c r="B1095" s="1057">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57">
        <v>4</v>
      </c>
      <c r="B1096" s="1057">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57">
        <v>5</v>
      </c>
      <c r="B1097" s="1057">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57">
        <v>6</v>
      </c>
      <c r="B1098" s="1057">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57">
        <v>7</v>
      </c>
      <c r="B1099" s="1057">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57">
        <v>8</v>
      </c>
      <c r="B1100" s="1057">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57">
        <v>9</v>
      </c>
      <c r="B1101" s="1057">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57">
        <v>10</v>
      </c>
      <c r="B1102" s="1057">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57">
        <v>11</v>
      </c>
      <c r="B1103" s="1057">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57">
        <v>12</v>
      </c>
      <c r="B1104" s="1057">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57">
        <v>13</v>
      </c>
      <c r="B1105" s="1057">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57">
        <v>14</v>
      </c>
      <c r="B1106" s="1057">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57">
        <v>15</v>
      </c>
      <c r="B1107" s="1057">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57">
        <v>16</v>
      </c>
      <c r="B1108" s="1057">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57">
        <v>17</v>
      </c>
      <c r="B1109" s="1057">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57">
        <v>18</v>
      </c>
      <c r="B1110" s="1057">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57">
        <v>19</v>
      </c>
      <c r="B1111" s="1057">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57">
        <v>20</v>
      </c>
      <c r="B1112" s="1057">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57">
        <v>21</v>
      </c>
      <c r="B1113" s="1057">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57">
        <v>22</v>
      </c>
      <c r="B1114" s="1057">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57">
        <v>23</v>
      </c>
      <c r="B1115" s="1057">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57">
        <v>24</v>
      </c>
      <c r="B1116" s="1057">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57">
        <v>25</v>
      </c>
      <c r="B1117" s="1057">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57">
        <v>26</v>
      </c>
      <c r="B1118" s="1057">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57">
        <v>27</v>
      </c>
      <c r="B1119" s="1057">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57">
        <v>28</v>
      </c>
      <c r="B1120" s="1057">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57">
        <v>29</v>
      </c>
      <c r="B1121" s="1057">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57">
        <v>30</v>
      </c>
      <c r="B1122" s="1057">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7">
        <v>1</v>
      </c>
      <c r="B1126" s="1057">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57">
        <v>2</v>
      </c>
      <c r="B1127" s="1057">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57">
        <v>3</v>
      </c>
      <c r="B1128" s="1057">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57">
        <v>4</v>
      </c>
      <c r="B1129" s="1057">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57">
        <v>5</v>
      </c>
      <c r="B1130" s="1057">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57">
        <v>6</v>
      </c>
      <c r="B1131" s="1057">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57">
        <v>7</v>
      </c>
      <c r="B1132" s="1057">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57">
        <v>8</v>
      </c>
      <c r="B1133" s="1057">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57">
        <v>9</v>
      </c>
      <c r="B1134" s="1057">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57">
        <v>10</v>
      </c>
      <c r="B1135" s="1057">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57">
        <v>11</v>
      </c>
      <c r="B1136" s="1057">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57">
        <v>12</v>
      </c>
      <c r="B1137" s="1057">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57">
        <v>13</v>
      </c>
      <c r="B1138" s="1057">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57">
        <v>14</v>
      </c>
      <c r="B1139" s="1057">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57">
        <v>15</v>
      </c>
      <c r="B1140" s="1057">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57">
        <v>16</v>
      </c>
      <c r="B1141" s="1057">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57">
        <v>17</v>
      </c>
      <c r="B1142" s="1057">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57">
        <v>18</v>
      </c>
      <c r="B1143" s="1057">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57">
        <v>19</v>
      </c>
      <c r="B1144" s="1057">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57">
        <v>20</v>
      </c>
      <c r="B1145" s="1057">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57">
        <v>21</v>
      </c>
      <c r="B1146" s="1057">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57">
        <v>22</v>
      </c>
      <c r="B1147" s="1057">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57">
        <v>23</v>
      </c>
      <c r="B1148" s="1057">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57">
        <v>24</v>
      </c>
      <c r="B1149" s="1057">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57">
        <v>25</v>
      </c>
      <c r="B1150" s="1057">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57">
        <v>26</v>
      </c>
      <c r="B1151" s="1057">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57">
        <v>27</v>
      </c>
      <c r="B1152" s="1057">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57">
        <v>28</v>
      </c>
      <c r="B1153" s="1057">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57">
        <v>29</v>
      </c>
      <c r="B1154" s="1057">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57">
        <v>30</v>
      </c>
      <c r="B1155" s="1057">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7">
        <v>1</v>
      </c>
      <c r="B1159" s="1057">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57">
        <v>2</v>
      </c>
      <c r="B1160" s="1057">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57">
        <v>3</v>
      </c>
      <c r="B1161" s="1057">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57">
        <v>4</v>
      </c>
      <c r="B1162" s="1057">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57">
        <v>5</v>
      </c>
      <c r="B1163" s="1057">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57">
        <v>6</v>
      </c>
      <c r="B1164" s="1057">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57">
        <v>7</v>
      </c>
      <c r="B1165" s="1057">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57">
        <v>8</v>
      </c>
      <c r="B1166" s="1057">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57">
        <v>9</v>
      </c>
      <c r="B1167" s="1057">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57">
        <v>10</v>
      </c>
      <c r="B1168" s="1057">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57">
        <v>11</v>
      </c>
      <c r="B1169" s="1057">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57">
        <v>12</v>
      </c>
      <c r="B1170" s="1057">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57">
        <v>13</v>
      </c>
      <c r="B1171" s="1057">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57">
        <v>14</v>
      </c>
      <c r="B1172" s="1057">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57">
        <v>15</v>
      </c>
      <c r="B1173" s="1057">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57">
        <v>16</v>
      </c>
      <c r="B1174" s="1057">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57">
        <v>17</v>
      </c>
      <c r="B1175" s="1057">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57">
        <v>18</v>
      </c>
      <c r="B1176" s="1057">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57">
        <v>19</v>
      </c>
      <c r="B1177" s="1057">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57">
        <v>20</v>
      </c>
      <c r="B1178" s="1057">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57">
        <v>21</v>
      </c>
      <c r="B1179" s="1057">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57">
        <v>22</v>
      </c>
      <c r="B1180" s="1057">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57">
        <v>23</v>
      </c>
      <c r="B1181" s="1057">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57">
        <v>24</v>
      </c>
      <c r="B1182" s="1057">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57">
        <v>25</v>
      </c>
      <c r="B1183" s="1057">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57">
        <v>26</v>
      </c>
      <c r="B1184" s="1057">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57">
        <v>27</v>
      </c>
      <c r="B1185" s="1057">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57">
        <v>28</v>
      </c>
      <c r="B1186" s="1057">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57">
        <v>29</v>
      </c>
      <c r="B1187" s="1057">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57">
        <v>30</v>
      </c>
      <c r="B1188" s="1057">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7">
        <v>1</v>
      </c>
      <c r="B1192" s="1057">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57">
        <v>2</v>
      </c>
      <c r="B1193" s="1057">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57">
        <v>3</v>
      </c>
      <c r="B1194" s="1057">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57">
        <v>4</v>
      </c>
      <c r="B1195" s="1057">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57">
        <v>5</v>
      </c>
      <c r="B1196" s="1057">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57">
        <v>6</v>
      </c>
      <c r="B1197" s="1057">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57">
        <v>7</v>
      </c>
      <c r="B1198" s="1057">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57">
        <v>8</v>
      </c>
      <c r="B1199" s="1057">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57">
        <v>9</v>
      </c>
      <c r="B1200" s="1057">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57">
        <v>10</v>
      </c>
      <c r="B1201" s="1057">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57">
        <v>11</v>
      </c>
      <c r="B1202" s="1057">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57">
        <v>12</v>
      </c>
      <c r="B1203" s="1057">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57">
        <v>13</v>
      </c>
      <c r="B1204" s="1057">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57">
        <v>14</v>
      </c>
      <c r="B1205" s="1057">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57">
        <v>15</v>
      </c>
      <c r="B1206" s="1057">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57">
        <v>16</v>
      </c>
      <c r="B1207" s="1057">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57">
        <v>17</v>
      </c>
      <c r="B1208" s="1057">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57">
        <v>18</v>
      </c>
      <c r="B1209" s="1057">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57">
        <v>19</v>
      </c>
      <c r="B1210" s="1057">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57">
        <v>20</v>
      </c>
      <c r="B1211" s="1057">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57">
        <v>21</v>
      </c>
      <c r="B1212" s="1057">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57">
        <v>22</v>
      </c>
      <c r="B1213" s="1057">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57">
        <v>23</v>
      </c>
      <c r="B1214" s="1057">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57">
        <v>24</v>
      </c>
      <c r="B1215" s="1057">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57">
        <v>25</v>
      </c>
      <c r="B1216" s="1057">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57">
        <v>26</v>
      </c>
      <c r="B1217" s="1057">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57">
        <v>27</v>
      </c>
      <c r="B1218" s="1057">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57">
        <v>28</v>
      </c>
      <c r="B1219" s="1057">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57">
        <v>29</v>
      </c>
      <c r="B1220" s="1057">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57">
        <v>30</v>
      </c>
      <c r="B1221" s="1057">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7">
        <v>1</v>
      </c>
      <c r="B1225" s="1057">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57">
        <v>2</v>
      </c>
      <c r="B1226" s="1057">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57">
        <v>3</v>
      </c>
      <c r="B1227" s="1057">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57">
        <v>4</v>
      </c>
      <c r="B1228" s="1057">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57">
        <v>5</v>
      </c>
      <c r="B1229" s="1057">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57">
        <v>6</v>
      </c>
      <c r="B1230" s="1057">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57">
        <v>7</v>
      </c>
      <c r="B1231" s="1057">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57">
        <v>8</v>
      </c>
      <c r="B1232" s="1057">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57">
        <v>9</v>
      </c>
      <c r="B1233" s="1057">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57">
        <v>10</v>
      </c>
      <c r="B1234" s="1057">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57">
        <v>11</v>
      </c>
      <c r="B1235" s="1057">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57">
        <v>12</v>
      </c>
      <c r="B1236" s="1057">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57">
        <v>13</v>
      </c>
      <c r="B1237" s="1057">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57">
        <v>14</v>
      </c>
      <c r="B1238" s="1057">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57">
        <v>15</v>
      </c>
      <c r="B1239" s="1057">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57">
        <v>16</v>
      </c>
      <c r="B1240" s="1057">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57">
        <v>17</v>
      </c>
      <c r="B1241" s="1057">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57">
        <v>18</v>
      </c>
      <c r="B1242" s="1057">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57">
        <v>19</v>
      </c>
      <c r="B1243" s="1057">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57">
        <v>20</v>
      </c>
      <c r="B1244" s="1057">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57">
        <v>21</v>
      </c>
      <c r="B1245" s="1057">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57">
        <v>22</v>
      </c>
      <c r="B1246" s="1057">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57">
        <v>23</v>
      </c>
      <c r="B1247" s="1057">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57">
        <v>24</v>
      </c>
      <c r="B1248" s="1057">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57">
        <v>25</v>
      </c>
      <c r="B1249" s="1057">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57">
        <v>26</v>
      </c>
      <c r="B1250" s="1057">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57">
        <v>27</v>
      </c>
      <c r="B1251" s="1057">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57">
        <v>28</v>
      </c>
      <c r="B1252" s="1057">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57">
        <v>29</v>
      </c>
      <c r="B1253" s="1057">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57">
        <v>30</v>
      </c>
      <c r="B1254" s="1057">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7">
        <v>1</v>
      </c>
      <c r="B1258" s="1057">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57">
        <v>2</v>
      </c>
      <c r="B1259" s="1057">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57">
        <v>3</v>
      </c>
      <c r="B1260" s="1057">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57">
        <v>4</v>
      </c>
      <c r="B1261" s="1057">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57">
        <v>5</v>
      </c>
      <c r="B1262" s="1057">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57">
        <v>6</v>
      </c>
      <c r="B1263" s="1057">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57">
        <v>7</v>
      </c>
      <c r="B1264" s="1057">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57">
        <v>8</v>
      </c>
      <c r="B1265" s="1057">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57">
        <v>9</v>
      </c>
      <c r="B1266" s="1057">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57">
        <v>10</v>
      </c>
      <c r="B1267" s="1057">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57">
        <v>11</v>
      </c>
      <c r="B1268" s="1057">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57">
        <v>12</v>
      </c>
      <c r="B1269" s="1057">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57">
        <v>13</v>
      </c>
      <c r="B1270" s="1057">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57">
        <v>14</v>
      </c>
      <c r="B1271" s="1057">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57">
        <v>15</v>
      </c>
      <c r="B1272" s="1057">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57">
        <v>16</v>
      </c>
      <c r="B1273" s="1057">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57">
        <v>17</v>
      </c>
      <c r="B1274" s="1057">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57">
        <v>18</v>
      </c>
      <c r="B1275" s="1057">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57">
        <v>19</v>
      </c>
      <c r="B1276" s="1057">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57">
        <v>20</v>
      </c>
      <c r="B1277" s="1057">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57">
        <v>21</v>
      </c>
      <c r="B1278" s="1057">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57">
        <v>22</v>
      </c>
      <c r="B1279" s="1057">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57">
        <v>23</v>
      </c>
      <c r="B1280" s="1057">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57">
        <v>24</v>
      </c>
      <c r="B1281" s="1057">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57">
        <v>25</v>
      </c>
      <c r="B1282" s="1057">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57">
        <v>26</v>
      </c>
      <c r="B1283" s="1057">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57">
        <v>27</v>
      </c>
      <c r="B1284" s="1057">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57">
        <v>28</v>
      </c>
      <c r="B1285" s="1057">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57">
        <v>29</v>
      </c>
      <c r="B1286" s="1057">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57">
        <v>30</v>
      </c>
      <c r="B1287" s="1057">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7">
        <v>1</v>
      </c>
      <c r="B1291" s="1057">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57">
        <v>2</v>
      </c>
      <c r="B1292" s="1057">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57">
        <v>3</v>
      </c>
      <c r="B1293" s="1057">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57">
        <v>4</v>
      </c>
      <c r="B1294" s="1057">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57">
        <v>5</v>
      </c>
      <c r="B1295" s="1057">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57">
        <v>6</v>
      </c>
      <c r="B1296" s="1057">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57">
        <v>7</v>
      </c>
      <c r="B1297" s="1057">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57">
        <v>8</v>
      </c>
      <c r="B1298" s="1057">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57">
        <v>9</v>
      </c>
      <c r="B1299" s="1057">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57">
        <v>10</v>
      </c>
      <c r="B1300" s="1057">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57">
        <v>11</v>
      </c>
      <c r="B1301" s="1057">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57">
        <v>12</v>
      </c>
      <c r="B1302" s="1057">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57">
        <v>13</v>
      </c>
      <c r="B1303" s="1057">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57">
        <v>14</v>
      </c>
      <c r="B1304" s="1057">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57">
        <v>15</v>
      </c>
      <c r="B1305" s="1057">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57">
        <v>16</v>
      </c>
      <c r="B1306" s="1057">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57">
        <v>17</v>
      </c>
      <c r="B1307" s="1057">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57">
        <v>18</v>
      </c>
      <c r="B1308" s="1057">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57">
        <v>19</v>
      </c>
      <c r="B1309" s="1057">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57">
        <v>20</v>
      </c>
      <c r="B1310" s="1057">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57">
        <v>21</v>
      </c>
      <c r="B1311" s="1057">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57">
        <v>22</v>
      </c>
      <c r="B1312" s="1057">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57">
        <v>23</v>
      </c>
      <c r="B1313" s="1057">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57">
        <v>24</v>
      </c>
      <c r="B1314" s="1057">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57">
        <v>25</v>
      </c>
      <c r="B1315" s="1057">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57">
        <v>26</v>
      </c>
      <c r="B1316" s="1057">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57">
        <v>27</v>
      </c>
      <c r="B1317" s="1057">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57">
        <v>28</v>
      </c>
      <c r="B1318" s="1057">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57">
        <v>29</v>
      </c>
      <c r="B1319" s="1057">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57">
        <v>30</v>
      </c>
      <c r="B1320" s="1057">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なつみ(iwasaki-natsumi)</dc:creator>
  <cp:lastModifiedBy>岩崎 なつみ(iwasaki-natsumi)</cp:lastModifiedBy>
  <cp:lastPrinted>2021-06-23T17:06:20Z</cp:lastPrinted>
  <dcterms:created xsi:type="dcterms:W3CDTF">2012-03-13T00:50:25Z</dcterms:created>
  <dcterms:modified xsi:type="dcterms:W3CDTF">2021-09-01T01:51:09Z</dcterms:modified>
</cp:coreProperties>
</file>