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6医政（既存：登録済み）\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<sst xmlns="http://schemas.openxmlformats.org/spreadsheetml/2006/main" count="3256" uniqueCount="830">
  <si>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</si>
  <si>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</si>
  <si>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</si>
  <si>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</si>
  <si>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</si>
  <si>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</si>
  <si>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</si>
  <si>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</si>
  <si>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</si>
  <si>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</si>
  <si>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</si>
  <si>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</si>
  <si>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</si>
  <si>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</si>
  <si>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</si>
  <si>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</si>
  <si>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</si>
  <si>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</si>
  <si>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</si>
  <si>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</si>
  <si>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</si>
  <si>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</si>
  <si>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</si>
  <si>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</si>
  <si>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</si>
  <si>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</si>
  <si>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</si>
  <si>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</si>
  <si>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</si>
  <si>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</si>
  <si>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</si>
  <si>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</si>
  <si>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</si>
  <si>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</si>
  <si>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</si>
  <si>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</si>
  <si>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</si>
  <si>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</si>
  <si>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</si>
  <si>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</si>
  <si>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</si>
  <si>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</si>
  <si>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</si>
  <si>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</si>
  <si>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</si>
  <si>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</si>
  <si>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</si>
  <si>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</si>
  <si>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</si>
  <si>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</si>
  <si>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</si>
  <si>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</si>
  <si>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</si>
  <si>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</si>
  <si>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</si>
  <si>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</si>
  <si>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</si>
  <si>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</si>
  <si>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</si>
  <si>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</si>
  <si>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</si>
  <si>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</si>
  <si>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</si>
  <si>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</si>
  <si>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</si>
  <si>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</si>
  <si>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</si>
  <si>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</si>
  <si>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</si>
  <si>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</si>
  <si>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</si>
  <si>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</si>
  <si>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</si>
  <si>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</si>
  <si>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</si>
  <si>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</si>
  <si>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</si>
  <si>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</si>
  <si>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</si>
  <si>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</si>
  <si>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</si>
  <si>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</si>
  <si>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</si>
  <si>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</si>
  <si>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</si>
  <si>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</si>
  <si>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</si>
  <si>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</si>
  <si>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</si>
  <si>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</si>
  <si>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</si>
  <si>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</si>
  <si>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</si>
  <si>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</si>
  <si>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</si>
  <si>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</si>
  <si>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</si>
  <si>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</si>
  <si>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</si>
  <si>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</si>
  <si>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</si>
  <si>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</si>
  <si>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</si>
  <si>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</si>
  <si>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</si>
  <si>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</si>
  <si>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</si>
  <si>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</si>
  <si>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</si>
  <si>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</si>
  <si>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</si>
  <si>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</si>
  <si>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</si>
  <si>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</si>
  <si>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</si>
  <si>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</si>
  <si>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</si>
  <si>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</si>
  <si>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</si>
  <si>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</si>
  <si>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</si>
  <si>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</si>
  <si>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</si>
  <si>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</si>
  <si>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</si>
  <si>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</si>
  <si>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</si>
  <si>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</si>
  <si>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</si>
  <si>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</si>
  <si>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</si>
  <si>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</si>
  <si>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</si>
  <si>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</si>
  <si>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</si>
  <si>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</si>
  <si>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</si>
  <si>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</si>
  <si>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</si>
  <si>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</si>
  <si>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</si>
  <si>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</si>
  <si>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</si>
  <si>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</si>
  <si>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</si>
  <si>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</si>
  <si>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</si>
  <si>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</si>
  <si>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</si>
  <si>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</si>
  <si>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</si>
  <si>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</si>
  <si>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</si>
  <si>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</si>
  <si>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</si>
  <si>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</si>
  <si>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</si>
  <si>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</si>
  <si>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</si>
  <si>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</si>
  <si>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</si>
  <si>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</si>
  <si>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</si>
  <si>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</si>
  <si>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</si>
  <si>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</si>
  <si>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</si>
  <si>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</si>
  <si>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</si>
  <si>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</si>
  <si>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</si>
  <si>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</si>
  <si>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</si>
  <si>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</si>
  <si>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</si>
  <si>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</si>
  <si>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</si>
  <si>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</si>
  <si>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</si>
  <si>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</si>
  <si>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</si>
  <si>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</si>
  <si>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</si>
  <si>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</si>
  <si>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</si>
  <si>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</si>
  <si>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</si>
  <si>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</si>
  <si>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</si>
  <si>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</si>
  <si>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</si>
  <si>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</si>
  <si>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</si>
  <si>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</si>
  <si>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</si>
  <si>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</si>
  <si>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</si>
  <si>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</si>
  <si>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</si>
  <si>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</si>
  <si>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</si>
  <si>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</si>
  <si>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</si>
  <si>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</si>
  <si>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</si>
  <si>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</si>
  <si>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</si>
  <si>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</si>
  <si>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</si>
  <si>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</si>
  <si>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</si>
  <si>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</si>
  <si>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</si>
  <si>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</si>
  <si>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</si>
  <si>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</si>
  <si>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</si>
  <si>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</si>
  <si>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</si>
  <si>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</si>
  <si>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</si>
  <si>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</si>
  <si>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</si>
  <si>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</si>
  <si>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</si>
  <si>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</si>
  <si>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</si>
  <si>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</si>
  <si>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</si>
  <si>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</si>
  <si>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</si>
  <si>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</si>
  <si>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</si>
  <si>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</si>
  <si>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</si>
  <si>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</si>
  <si>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</si>
  <si>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</si>
  <si>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</si>
  <si>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</si>
  <si>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</si>
  <si>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</si>
  <si>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</si>
  <si>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</si>
  <si>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</si>
  <si>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</si>
  <si>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</si>
  <si>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</si>
  <si>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</si>
  <si>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</si>
  <si>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</si>
  <si>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</si>
  <si>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</si>
  <si>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</si>
  <si>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</si>
  <si>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</si>
  <si>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</si>
  <si>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</si>
  <si>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</si>
  <si>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</si>
  <si>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</si>
  <si>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</si>
  <si>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</si>
  <si>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</si>
  <si>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</si>
  <si>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</si>
  <si>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</si>
  <si>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</si>
  <si>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</si>
  <si>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</si>
  <si>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</si>
  <si>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</si>
  <si>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</si>
  <si>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</si>
  <si>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</si>
  <si>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</si>
  <si>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</si>
  <si>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</si>
  <si>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</si>
  <si>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</si>
  <si>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</si>
  <si>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</si>
  <si>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</si>
  <si>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</si>
  <si>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</si>
  <si>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</si>
  <si>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</si>
  <si>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</si>
  <si>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</si>
  <si>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</si>
  <si>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</si>
  <si>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</si>
  <si>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</si>
  <si>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</si>
  <si>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</si>
  <si>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</si>
  <si>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</si>
  <si>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</si>
  <si>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</si>
  <si>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</si>
  <si>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</si>
  <si>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</si>
  <si>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</si>
  <si>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</si>
  <si>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</si>
  <si>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</si>
  <si>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</si>
  <si>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</si>
  <si>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</si>
  <si>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</si>
  <si>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</si>
  <si>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</si>
  <si>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</si>
  <si>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</si>
  <si>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</si>
  <si>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</si>
  <si>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</si>
  <si>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</si>
  <si>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</si>
  <si>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</si>
  <si>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</si>
  <si>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</si>
  <si>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</si>
  <si>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</si>
  <si>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</si>
  <si>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</si>
  <si>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</si>
  <si>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</si>
  <si>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</si>
  <si>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</si>
  <si>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</si>
  <si>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</si>
  <si>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</si>
  <si>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</si>
  <si>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</si>
  <si>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</si>
  <si>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</si>
  <si>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</si>
  <si>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</si>
  <si>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</si>
  <si>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</si>
  <si>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</si>
  <si>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</si>
  <si>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</si>
  <si>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</si>
  <si>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</si>
  <si>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</si>
  <si>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</si>
  <si>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</si>
  <si>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</si>
  <si>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</si>
  <si>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</si>
  <si>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</si>
  <si>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</si>
  <si>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</si>
  <si>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</si>
  <si>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</si>
  <si>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</si>
  <si>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</si>
  <si>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</si>
  <si>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</si>
  <si>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</si>
  <si>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</si>
  <si>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</si>
  <si>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</si>
  <si>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</si>
  <si>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</si>
  <si>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</si>
  <si>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</si>
  <si>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</si>
  <si>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</si>
  <si>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</si>
  <si>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</si>
  <si>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</si>
  <si>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</si>
  <si>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</si>
  <si>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</si>
  <si>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</si>
  <si>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</si>
  <si>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</si>
  <si>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</si>
  <si>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</si>
  <si>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</si>
  <si>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</si>
  <si>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</si>
  <si>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</si>
  <si>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</si>
  <si>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</si>
  <si>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</si>
  <si>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</si>
  <si>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</si>
  <si>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</si>
  <si>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</si>
  <si>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</si>
  <si>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</si>
  <si>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</si>
  <si>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</si>
  <si>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</si>
  <si>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</si>
  <si>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</si>
  <si>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</si>
  <si>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</si>
  <si>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</si>
  <si>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</si>
  <si>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</si>
  <si>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</si>
  <si>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</si>
  <si>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</si>
  <si>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</si>
  <si>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</si>
  <si>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</si>
  <si>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</si>
  <si>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</si>
  <si>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</si>
  <si>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</si>
  <si>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</si>
  <si>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</si>
  <si>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</si>
  <si>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</si>
  <si>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</si>
  <si>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</si>
  <si>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</si>
  <si>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</si>
  <si>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</si>
  <si>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</si>
  <si>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</si>
  <si>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</si>
  <si>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</si>
  <si>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</si>
  <si>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</si>
  <si>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</si>
  <si>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</si>
  <si>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</si>
  <si>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</si>
  <si>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</si>
  <si>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</si>
  <si>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</si>
  <si>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</si>
  <si>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</si>
  <si>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</si>
  <si>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</si>
  <si>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</si>
  <si>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</si>
  <si>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</si>
  <si>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</si>
  <si>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</si>
  <si>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</si>
  <si>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</si>
  <si>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</si>
  <si>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</si>
  <si>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</si>
  <si>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</si>
  <si>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</si>
  <si>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</si>
  <si>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</si>
  <si>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</si>
  <si>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</si>
  <si>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</si>
  <si>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</si>
  <si>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</si>
  <si>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</si>
  <si>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</si>
  <si>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</si>
  <si>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</si>
  <si>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</si>
  <si>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</si>
  <si>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</si>
  <si>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</si>
  <si>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</si>
  <si>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</si>
  <si>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</si>
  <si>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</si>
  <si>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</si>
  <si>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</si>
  <si>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</si>
  <si>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</si>
  <si>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</si>
  <si>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</si>
  <si>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</si>
  <si>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</si>
  <si>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</si>
  <si>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</si>
  <si>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</si>
  <si>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</si>
  <si>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</si>
  <si>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</si>
  <si>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</si>
  <si>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</si>
  <si>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</si>
  <si>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</si>
  <si>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</si>
  <si>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</si>
  <si>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</si>
  <si>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</si>
  <si>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</si>
  <si>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</si>
  <si>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</si>
  <si>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</si>
  <si>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</si>
  <si>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</si>
  <si>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</si>
  <si>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</si>
  <si>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</si>
  <si>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</si>
  <si>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</si>
  <si>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</si>
  <si>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</si>
  <si>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</si>
  <si>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</si>
  <si>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</si>
  <si>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</si>
  <si>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</si>
  <si>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</si>
  <si>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</si>
  <si>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</si>
  <si>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</si>
  <si>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</si>
  <si>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</si>
  <si>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</si>
  <si>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</si>
  <si>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</si>
  <si>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</si>
  <si>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</si>
  <si>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</si>
  <si>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</si>
  <si>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</si>
  <si>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</si>
  <si>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</si>
  <si>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</si>
  <si>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</si>
  <si>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</si>
  <si>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</si>
  <si>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</si>
  <si>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</si>
  <si>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</si>
  <si>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</si>
  <si>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</si>
  <si>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</si>
  <si>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</si>
  <si>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</si>
  <si>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</si>
  <si>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</si>
  <si>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</si>
  <si>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</si>
  <si>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</si>
  <si>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</si>
  <si>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</si>
  <si>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</si>
  <si>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</si>
  <si>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</si>
  <si>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</si>
  <si>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</si>
  <si>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</si>
  <si>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</si>
  <si>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</si>
  <si>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</si>
  <si>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</si>
  <si>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</si>
  <si>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</si>
  <si>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</si>
  <si>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</si>
  <si>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</si>
  <si>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</si>
  <si>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</si>
  <si>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</si>
  <si>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</si>
  <si>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</si>
  <si>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</si>
  <si>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</si>
  <si>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</si>
  <si>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</si>
  <si>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</si>
  <si>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</si>
  <si>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</si>
  <si>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</si>
  <si>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</si>
  <si>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</si>
  <si>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</si>
  <si>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</si>
  <si>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</si>
  <si>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</si>
  <si>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</si>
  <si>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</si>
  <si>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</si>
  <si>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</si>
  <si>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</si>
  <si>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</si>
  <si>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</si>
  <si>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</si>
  <si>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</si>
  <si>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</si>
  <si>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</si>
  <si>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</si>
  <si>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</si>
  <si>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</si>
  <si>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</si>
  <si>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</si>
  <si>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</si>
  <si>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</si>
  <si>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</si>
  <si>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</si>
  <si>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</si>
  <si>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</si>
  <si>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</si>
  <si>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</si>
  <si>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</si>
  <si>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</si>
  <si>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</si>
  <si>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</si>
  <si>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</si>
  <si>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</si>
  <si>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</si>
  <si>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</si>
  <si>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</si>
  <si>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</si>
  <si>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</si>
  <si>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</si>
  <si>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</si>
  <si>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</si>
  <si>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</si>
  <si>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</si>
  <si>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</si>
  <si>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</si>
  <si>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</si>
  <si>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</si>
  <si>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</si>
  <si>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</si>
  <si>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</si>
  <si>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</si>
  <si>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</si>
  <si>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</si>
  <si>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</si>
  <si>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</si>
  <si>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</si>
  <si>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</si>
  <si>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</si>
  <si>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</si>
  <si>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</si>
  <si>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</si>
  <si>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</si>
  <si>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</si>
  <si>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</si>
  <si>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</si>
  <si>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</si>
  <si>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</si>
  <si>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</si>
  <si>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</si>
  <si>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</si>
  <si>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</si>
  <si>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</si>
  <si>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</si>
  <si>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</si>
  <si>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</si>
  <si>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</si>
  <si>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</si>
  <si>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</si>
  <si>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</si>
  <si>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</si>
  <si>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</si>
  <si>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</si>
  <si>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</si>
  <si>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</si>
  <si>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</si>
  <si>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</si>
  <si>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</si>
  <si>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</si>
  <si>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</si>
  <si>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</si>
  <si>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</si>
  <si>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</si>
  <si>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</si>
  <si>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</si>
  <si>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</si>
  <si>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</si>
  <si>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</si>
  <si>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</si>
  <si>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</si>
  <si>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</si>
  <si>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</si>
  <si>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</si>
  <si>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</si>
  <si>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</si>
  <si>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</si>
  <si>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</si>
  <si>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</si>
  <si>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</si>
  <si>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</si>
  <si>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</si>
  <si>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</si>
  <si>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</si>
  <si>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</si>
  <si>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</si>
  <si>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</si>
  <si>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</si>
  <si>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</si>
  <si>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</si>
  <si>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</si>
  <si>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</si>
  <si>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</si>
  <si>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</si>
  <si>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</si>
  <si>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</si>
  <si>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</si>
  <si>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</si>
  <si>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</si>
  <si>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</si>
  <si>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</si>
  <si>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</si>
  <si>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</si>
  <si>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独立行政法人国立病院機構運営費</t>
  </si>
  <si>
    <t>医政局</t>
  </si>
  <si>
    <t>室長：樋山 一郎</t>
  </si>
  <si>
    <t>昭和16年度</t>
  </si>
  <si>
    <t>令和2年度</t>
  </si>
  <si>
    <t>医療経営支援課医療独立行政法人支援室</t>
  </si>
  <si>
    <t>独立行政法人通則法（平成11年法律第103号）第46条第1項</t>
  </si>
  <si>
    <t>-</t>
  </si>
  <si>
    <t>独立行政法人国立病院機構が行う業務（医療の提供、医療に関する調査及び研究、医療に関する技術者の研修及びこれらの附帯業務）にかかる経費の一部（国の在職期間に係る退職手当相当額等）に充てることにより、同機構の業務の円滑な実施及び同業務の推進に資すること。</t>
  </si>
  <si>
    <t>独立行政法人国立病院機構の業務に係る経費のうち、国の在職期間を有する職員についての当該期間に係る退職手当等の過去債務に関する費用及び臨床研究、教育研修に関する費用等の一部に相当する額を運営費交付金として交付。
注１）平成２４年度以降、診療事業に関する運営費交付金は交付していない。
注２）運営費交付金の大半が過去債務（国の在職期間に係る退職手当相当額等）に充てられている。</t>
  </si>
  <si>
    <t>独立行政法人国立病院機構運営費交付金</t>
  </si>
  <si>
    <t>国立病院機構は、医療の提供、医療に関する調査及び研究並びに技術者の研修等を行うことにより、政策医療の向上を図り、公衆衛生の向上及び増進に寄与することを目的としており、これに対する定量的な目標を設定することは困難であるため。</t>
  </si>
  <si>
    <t>国立病院機構が行う医療の提供、医療に関する調査及び研究、医療に関する技術者の研修及びこれらの附帯業務の適正な実施</t>
  </si>
  <si>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</si>
  <si>
    <t>国立病院機構で実施したNHOネットワーク等の研究課題実績数</t>
  </si>
  <si>
    <t>件</t>
  </si>
  <si>
    <t>国立病院機構で実施した開発途上国の医療技術者に対する研修の受入実績数</t>
  </si>
  <si>
    <t>単位当たりコスト ＝ Ｘ ／ Ｙ
Ｘ：「当該年度の臨床研究事業に対する
運営費交付金の額」 
Ｙ：「当該年度の研究課題実績数」　　　　　　　　　　　　　　　　　</t>
    <phoneticPr fontId="5"/>
  </si>
  <si>
    <t>百万円</t>
  </si>
  <si>
    <t>　　Ｘ/Ｙ</t>
    <phoneticPr fontId="5"/>
  </si>
  <si>
    <t>2,966/109</t>
  </si>
  <si>
    <t>5,030/92</t>
  </si>
  <si>
    <t>単位当たりコスト ＝ Ｘ ／ Ｙ
Ｘ：「当該年度の教育研修事業（国際医療協力）
に対する運営費交付金の額」 
Ｙ：「当該年度の開発途上国医療従事者に対する
研修受入実績」　　　　　　　　　　　　　　　　　</t>
    <phoneticPr fontId="5"/>
  </si>
  <si>
    <t>千円</t>
  </si>
  <si>
    <t>24,908/86</t>
  </si>
  <si>
    <t>24,659/64</t>
  </si>
  <si>
    <t>施策大目標４　国が医療政策として担うべき医療（政策医療）を推進すること</t>
  </si>
  <si>
    <t>政策医療を向上・均てん化させること（施策目標Ⅰ－４－１）</t>
  </si>
  <si>
    <t>治験実施症例数</t>
  </si>
  <si>
    <t>例</t>
  </si>
  <si>
    <t>発表論文数（掲載に専門家の審査が必要となる国際的に評価される専門的科学雑誌に掲載された科学論文）</t>
  </si>
  <si>
    <t>研修会受入人数</t>
  </si>
  <si>
    <t>ホームページアクセス件数</t>
  </si>
  <si>
    <t>119</t>
  </si>
  <si>
    <t>99</t>
  </si>
  <si>
    <t>76</t>
  </si>
  <si>
    <t>82</t>
  </si>
  <si>
    <t>88</t>
  </si>
  <si>
    <t>85</t>
  </si>
  <si>
    <t>89</t>
  </si>
  <si>
    <t>102</t>
  </si>
  <si>
    <t>○</t>
  </si>
  <si>
    <t>医療の提供、医療に関する調査及び研究並びに技術者の研修等の実施及び推進に関する目標について、29～令和元年度において適切に実施されている。</t>
    <phoneticPr fontId="5"/>
  </si>
  <si>
    <t>　独立行政法人国立病院機構は、医療の提供、医療に関する調査及び研究並びに技術者の研修等を行うことにより、政策医療の向上を図り公衆衛生の向上及び増進に寄与することを目的としている。その事業運営に必要な経費を交付することにより、同機構の業務の円滑な実施及び推進を図る。
　独立行政法人国立病院機構運営費を交付することにより、同機構が行う医療の提供、医療に関する調査及び研究並びに技術者の研修等が円滑に実施され、政策医療の向上・均てん化の促進が図られると見込んでいる。</t>
    <phoneticPr fontId="5"/>
  </si>
  <si>
    <t>-</t>
    <phoneticPr fontId="5"/>
  </si>
  <si>
    <t>独立行政法人国立病院機構法第３条の目的を遂行するために必要な事業である。</t>
  </si>
  <si>
    <t>独立行政法人国立病院機構法第３条に基づき、国の医療政策として国立病院機構が担う事業について予算措置している。</t>
  </si>
  <si>
    <t>独立行政法人国立病院機構法第３条に定める目的の達成手段として、必要かつ適切であり、優先度の高い事業である。</t>
  </si>
  <si>
    <t>原則として、一般競争入札を利用するなど、競争性を確保しながら支出先を選定しているが、やむを得ず一者応札・応募になった契約については、外部有識者による契約監視委員会に係る通知を各病院へ発出し、応札条件、仕様内容及び公告期間の見直し等を行い、競争への参加者が複数となるよう改善に取り組んでいる。また、やむを得ず競争性のない随意契約となった契約についても、調達等合理化計画を着実に実施し、真にやむを得ないものを除き、競争性のある契約方式への移行を進めている。</t>
  </si>
  <si>
    <t>有</t>
  </si>
  <si>
    <t>‐</t>
  </si>
  <si>
    <t>－</t>
  </si>
  <si>
    <t>一定の成果を上げており、妥当と考える。</t>
  </si>
  <si>
    <t>契約の適正化に取り組んでおり、競争性・透明性は確保されている。</t>
  </si>
  <si>
    <t>医薬品や医療機器等の共同入札の実施などコスト削減に取り組んでいる。</t>
  </si>
  <si>
    <t>中期計画、年度計画に基づき着実に実施している。</t>
  </si>
  <si>
    <t>独立行政法人国立病院機構法第３条の目的に沿って活用されている。</t>
  </si>
  <si>
    <t>成果実績や活動実績で一定の成果を上げており、また、事業の目的や必要性等について精査した結果、現段階では特段問題はない。</t>
    <rPh sb="0" eb="2">
      <t>セイカ</t>
    </rPh>
    <rPh sb="2" eb="4">
      <t>ジッセキ</t>
    </rPh>
    <rPh sb="5" eb="7">
      <t>カツドウ</t>
    </rPh>
    <rPh sb="7" eb="9">
      <t>ジッセキ</t>
    </rPh>
    <rPh sb="10" eb="12">
      <t>イッテイ</t>
    </rPh>
    <rPh sb="13" eb="15">
      <t>セイカ</t>
    </rPh>
    <rPh sb="16" eb="17">
      <t>ア</t>
    </rPh>
    <rPh sb="25" eb="27">
      <t>ジギョウ</t>
    </rPh>
    <rPh sb="28" eb="30">
      <t>モクテキ</t>
    </rPh>
    <rPh sb="31" eb="34">
      <t>ヒツヨウセイ</t>
    </rPh>
    <rPh sb="34" eb="35">
      <t>トウ</t>
    </rPh>
    <rPh sb="39" eb="41">
      <t>セイサ</t>
    </rPh>
    <rPh sb="43" eb="45">
      <t>ケッカ</t>
    </rPh>
    <rPh sb="46" eb="49">
      <t>ゲンダンカイ</t>
    </rPh>
    <rPh sb="51" eb="53">
      <t>トクダン</t>
    </rPh>
    <rPh sb="53" eb="55">
      <t>モンダイ</t>
    </rPh>
    <phoneticPr fontId="5"/>
  </si>
  <si>
    <t>現段階では特段問題ないことから、今後も成果実績や活動実績も踏まえながら、引き続き適切な運用に努めていく。</t>
    <rPh sb="0" eb="3">
      <t>ゲンダンカイ</t>
    </rPh>
    <rPh sb="5" eb="7">
      <t>トクダン</t>
    </rPh>
    <rPh sb="7" eb="9">
      <t>モンダイ</t>
    </rPh>
    <rPh sb="16" eb="18">
      <t>コンゴ</t>
    </rPh>
    <rPh sb="19" eb="21">
      <t>セイカ</t>
    </rPh>
    <rPh sb="21" eb="23">
      <t>ジッセキ</t>
    </rPh>
    <rPh sb="24" eb="26">
      <t>カツドウ</t>
    </rPh>
    <rPh sb="26" eb="28">
      <t>ジッセキ</t>
    </rPh>
    <rPh sb="29" eb="30">
      <t>フ</t>
    </rPh>
    <rPh sb="36" eb="37">
      <t>ヒ</t>
    </rPh>
    <rPh sb="38" eb="39">
      <t>ツヅ</t>
    </rPh>
    <rPh sb="40" eb="42">
      <t>テキセツ</t>
    </rPh>
    <rPh sb="43" eb="45">
      <t>ウンヨウ</t>
    </rPh>
    <rPh sb="46" eb="47">
      <t>ツト</t>
    </rPh>
    <phoneticPr fontId="5"/>
  </si>
  <si>
    <t>事業仕分け（平成22年）
〈事業番号/項目名〉
B-5-(1)　診療事業
〈結果〉
当該法人が実施し、事業規模は縮減
病院のガバナンスについては抜本的見直し
本部経費縮減、ブロック事務所は廃止を含めて検討
他の公的病院との再編等についても広く検討
再仕分け（平成22年）
A-11 (独)国立病院機構運営費交付金
〈結果〉
判定不能
ガバナンスの見直し
設備投資計画の第三者によるチェック</t>
  </si>
  <si>
    <t>A：財務省</t>
    <rPh sb="2" eb="5">
      <t>ザイムショウ</t>
    </rPh>
    <phoneticPr fontId="5"/>
  </si>
  <si>
    <t>B：大阪医療センター</t>
    <rPh sb="2" eb="4">
      <t>オオサカ</t>
    </rPh>
    <rPh sb="4" eb="6">
      <t>イリョウ</t>
    </rPh>
    <phoneticPr fontId="5"/>
  </si>
  <si>
    <t>退職給付費用</t>
  </si>
  <si>
    <t>退職給付費用の支払</t>
  </si>
  <si>
    <t>研究・研修に係る人件費等</t>
  </si>
  <si>
    <t>医薬品費</t>
  </si>
  <si>
    <t>委託費</t>
  </si>
  <si>
    <t>研究用機器保守・研修実施に係る委託費</t>
  </si>
  <si>
    <t>消耗器具備品費</t>
  </si>
  <si>
    <t>研究用消耗器具備品</t>
  </si>
  <si>
    <t>通信費</t>
  </si>
  <si>
    <t>研究・研修に係る通信費</t>
  </si>
  <si>
    <t>消耗品費</t>
  </si>
  <si>
    <t>研究・研修に係る消耗品</t>
  </si>
  <si>
    <t>C：株式会社スズケン(大阪支店)</t>
    <rPh sb="2" eb="4">
      <t>カブシキ</t>
    </rPh>
    <rPh sb="4" eb="6">
      <t>カイシャ</t>
    </rPh>
    <rPh sb="11" eb="13">
      <t>オオサカ</t>
    </rPh>
    <rPh sb="13" eb="15">
      <t>シテン</t>
    </rPh>
    <phoneticPr fontId="5"/>
  </si>
  <si>
    <t>研究用医薬品の購入</t>
  </si>
  <si>
    <t>財務省</t>
  </si>
  <si>
    <t>その他</t>
  </si>
  <si>
    <t>大阪医療センター</t>
  </si>
  <si>
    <t>臨床研究・教育研修等</t>
  </si>
  <si>
    <t>名古屋医療センター</t>
  </si>
  <si>
    <t>株式会社スズケン　大阪支店</t>
  </si>
  <si>
    <t>一般競争契約
（最低価格）</t>
  </si>
  <si>
    <t>株式会社　メディセオ</t>
  </si>
  <si>
    <t>株式会社　新大阪商会</t>
  </si>
  <si>
    <t>業務委託</t>
  </si>
  <si>
    <t>オリックス・ファシリティーズ株式会社</t>
  </si>
  <si>
    <t>6,740/78</t>
    <phoneticPr fontId="5"/>
  </si>
  <si>
    <t>24,413/0</t>
    <phoneticPr fontId="5"/>
  </si>
  <si>
    <t>九州医療センター</t>
    <rPh sb="0" eb="2">
      <t>キュウシュウ</t>
    </rPh>
    <rPh sb="2" eb="4">
      <t>イリョウ</t>
    </rPh>
    <phoneticPr fontId="5"/>
  </si>
  <si>
    <t>京都医療センター</t>
    <phoneticPr fontId="5"/>
  </si>
  <si>
    <t>東京医療センター</t>
    <phoneticPr fontId="5"/>
  </si>
  <si>
    <t>仙台医療センター</t>
    <phoneticPr fontId="5"/>
  </si>
  <si>
    <t>災害医療センター</t>
    <rPh sb="0" eb="2">
      <t>サイガイ</t>
    </rPh>
    <rPh sb="2" eb="4">
      <t>イリョウ</t>
    </rPh>
    <phoneticPr fontId="5"/>
  </si>
  <si>
    <t>東京病院</t>
    <rPh sb="2" eb="4">
      <t>ビョウイン</t>
    </rPh>
    <phoneticPr fontId="5"/>
  </si>
  <si>
    <t>近畿中央胸部疾患センター</t>
    <rPh sb="0" eb="2">
      <t>キンキ</t>
    </rPh>
    <rPh sb="2" eb="4">
      <t>チュウオウ</t>
    </rPh>
    <rPh sb="4" eb="6">
      <t>キョウブ</t>
    </rPh>
    <rPh sb="6" eb="8">
      <t>シッカン</t>
    </rPh>
    <phoneticPr fontId="5"/>
  </si>
  <si>
    <t>九州がんセンター</t>
    <rPh sb="0" eb="2">
      <t>キュウシュウ</t>
    </rPh>
    <phoneticPr fontId="5"/>
  </si>
  <si>
    <t>人件費等</t>
    <rPh sb="0" eb="4">
      <t>ジンケンヒトウ</t>
    </rPh>
    <phoneticPr fontId="5"/>
  </si>
  <si>
    <t>研究用医薬品</t>
    <rPh sb="0" eb="3">
      <t>ケンキュウヨウ</t>
    </rPh>
    <rPh sb="3" eb="6">
      <t>イヤクヒン</t>
    </rPh>
    <phoneticPr fontId="5"/>
  </si>
  <si>
    <t>旅費交通費</t>
    <rPh sb="0" eb="2">
      <t>リョヒ</t>
    </rPh>
    <rPh sb="2" eb="5">
      <t>コウツウヒ</t>
    </rPh>
    <phoneticPr fontId="5"/>
  </si>
  <si>
    <t>研究・研修に係る旅費・交通費</t>
    <rPh sb="8" eb="10">
      <t>リョヒ</t>
    </rPh>
    <rPh sb="11" eb="14">
      <t>コウツウヒ</t>
    </rPh>
    <phoneticPr fontId="5"/>
  </si>
  <si>
    <t>株式会社　三笑堂</t>
    <rPh sb="0" eb="2">
      <t>カブシキ</t>
    </rPh>
    <rPh sb="2" eb="4">
      <t>カイシャ</t>
    </rPh>
    <rPh sb="5" eb="8">
      <t>サンショウドウ</t>
    </rPh>
    <phoneticPr fontId="5"/>
  </si>
  <si>
    <t>トーテックアメニティ株式会社</t>
    <rPh sb="10" eb="14">
      <t>カブシキガイシャ</t>
    </rPh>
    <phoneticPr fontId="5"/>
  </si>
  <si>
    <t>消耗品の購入</t>
  </si>
  <si>
    <t>消耗品の購入</t>
    <phoneticPr fontId="5"/>
  </si>
  <si>
    <t>旭油業株式会社</t>
    <rPh sb="0" eb="1">
      <t>アサヒ</t>
    </rPh>
    <rPh sb="1" eb="2">
      <t>アブラ</t>
    </rPh>
    <rPh sb="2" eb="3">
      <t>ギョウ</t>
    </rPh>
    <rPh sb="3" eb="7">
      <t>カブシキガイシャ</t>
    </rPh>
    <phoneticPr fontId="5"/>
  </si>
  <si>
    <t>株式会社　モンベル</t>
    <rPh sb="0" eb="4">
      <t>カブシキガイシャ</t>
    </rPh>
    <phoneticPr fontId="5"/>
  </si>
  <si>
    <t>株式会社　池田理化</t>
    <rPh sb="0" eb="2">
      <t>カブシキ</t>
    </rPh>
    <rPh sb="2" eb="4">
      <t>カイシャ</t>
    </rPh>
    <rPh sb="5" eb="7">
      <t>イケダ</t>
    </rPh>
    <rPh sb="7" eb="8">
      <t>リ</t>
    </rPh>
    <phoneticPr fontId="5"/>
  </si>
  <si>
    <t>ガスの購入</t>
    <rPh sb="3" eb="5">
      <t>コウニュウ</t>
    </rPh>
    <phoneticPr fontId="5"/>
  </si>
  <si>
    <t>小西医療機　株式会社</t>
    <rPh sb="0" eb="2">
      <t>コニシ</t>
    </rPh>
    <rPh sb="2" eb="4">
      <t>イリョウ</t>
    </rPh>
    <rPh sb="4" eb="5">
      <t>キ</t>
    </rPh>
    <rPh sb="6" eb="10">
      <t>カブシキガイシャ</t>
    </rPh>
    <phoneticPr fontId="5"/>
  </si>
  <si>
    <t>医療機器の購入</t>
    <rPh sb="0" eb="4">
      <t>イリョウキキ</t>
    </rPh>
    <rPh sb="5" eb="7">
      <t>コウニュウ</t>
    </rPh>
    <phoneticPr fontId="5"/>
  </si>
  <si>
    <t>研究用材料の購入</t>
    <phoneticPr fontId="5"/>
  </si>
  <si>
    <t>研究用材料の購入</t>
    <phoneticPr fontId="5"/>
  </si>
  <si>
    <t>医療材料・医薬品等</t>
    <rPh sb="2" eb="4">
      <t>ザイリョウ</t>
    </rPh>
    <rPh sb="5" eb="9">
      <t>イヤクヒントウ</t>
    </rPh>
    <phoneticPr fontId="6"/>
  </si>
  <si>
    <t>-</t>
    <phoneticPr fontId="5"/>
  </si>
  <si>
    <t>厚労</t>
  </si>
  <si>
    <t>-</t>
    <phoneticPr fontId="5"/>
  </si>
  <si>
    <t>点検対象外</t>
    <rPh sb="0" eb="2">
      <t>テンケン</t>
    </rPh>
    <rPh sb="2" eb="5">
      <t>タイショウガイ</t>
    </rPh>
    <phoneticPr fontId="5"/>
  </si>
  <si>
    <t>事業は当初の予定通りの成果を達成したため、令和３年度をもって終了すること。</t>
    <phoneticPr fontId="5"/>
  </si>
  <si>
    <t>終了予定</t>
  </si>
  <si>
    <t>当初の予定通りの成果を達成したため、令和２年度をもって終了する。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</si>
</sst>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51486</xdr:colOff>
      <xdr:row>86</xdr:row>
      <xdr:rowOff>90102</xdr:rowOff>
    </xdr:from>
    <xdr:to>
      <xdr:col>32</xdr:col>
      <xdr:colOff>103476</xdr:colOff>
      <xdr:row>86</xdr:row>
      <xdr:rowOff>328456</xdr:rowOff>
    </xdr:to>
    <xdr:sp macro="" textlink="">
      <xdr:nvSpPr>
        <xdr:cNvPr id="2" name="テキスト ボックス 1"/>
        <xdr:cNvSpPr txBox="1"/>
      </xdr:nvSpPr>
      <xdr:spPr>
        <a:xfrm>
          <a:off x="6252261" y="13377477"/>
          <a:ext cx="252015" cy="23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a:t>
          </a:r>
        </a:p>
      </xdr:txBody>
    </xdr:sp>
    <xdr:clientData/>
  </xdr:twoCellAnchor>
  <xdr:twoCellAnchor>
    <xdr:from>
      <xdr:col>35</xdr:col>
      <xdr:colOff>25743</xdr:colOff>
      <xdr:row>86</xdr:row>
      <xdr:rowOff>77230</xdr:rowOff>
    </xdr:from>
    <xdr:to>
      <xdr:col>36</xdr:col>
      <xdr:colOff>77733</xdr:colOff>
      <xdr:row>86</xdr:row>
      <xdr:rowOff>315584</xdr:rowOff>
    </xdr:to>
    <xdr:sp macro="" textlink="">
      <xdr:nvSpPr>
        <xdr:cNvPr id="3" name="テキスト ボックス 2"/>
        <xdr:cNvSpPr txBox="1"/>
      </xdr:nvSpPr>
      <xdr:spPr>
        <a:xfrm>
          <a:off x="7026618" y="13364605"/>
          <a:ext cx="252015" cy="23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a:t>
          </a:r>
        </a:p>
      </xdr:txBody>
    </xdr:sp>
    <xdr:clientData/>
  </xdr:twoCellAnchor>
  <xdr:twoCellAnchor>
    <xdr:from>
      <xdr:col>30</xdr:col>
      <xdr:colOff>51487</xdr:colOff>
      <xdr:row>87</xdr:row>
      <xdr:rowOff>64358</xdr:rowOff>
    </xdr:from>
    <xdr:to>
      <xdr:col>34</xdr:col>
      <xdr:colOff>1512</xdr:colOff>
      <xdr:row>87</xdr:row>
      <xdr:rowOff>385594</xdr:rowOff>
    </xdr:to>
    <xdr:sp macro="" textlink="">
      <xdr:nvSpPr>
        <xdr:cNvPr id="4" name="テキスト ボックス 3"/>
        <xdr:cNvSpPr txBox="1"/>
      </xdr:nvSpPr>
      <xdr:spPr>
        <a:xfrm>
          <a:off x="6052237" y="13789883"/>
          <a:ext cx="750125" cy="321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25744</xdr:colOff>
      <xdr:row>87</xdr:row>
      <xdr:rowOff>77230</xdr:rowOff>
    </xdr:from>
    <xdr:to>
      <xdr:col>37</xdr:col>
      <xdr:colOff>181715</xdr:colOff>
      <xdr:row>87</xdr:row>
      <xdr:rowOff>398466</xdr:rowOff>
    </xdr:to>
    <xdr:sp macro="" textlink="">
      <xdr:nvSpPr>
        <xdr:cNvPr id="5" name="テキスト ボックス 4"/>
        <xdr:cNvSpPr txBox="1"/>
      </xdr:nvSpPr>
      <xdr:spPr>
        <a:xfrm>
          <a:off x="6826594" y="13802755"/>
          <a:ext cx="756046" cy="321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38615</xdr:colOff>
      <xdr:row>87</xdr:row>
      <xdr:rowOff>77230</xdr:rowOff>
    </xdr:from>
    <xdr:to>
      <xdr:col>41</xdr:col>
      <xdr:colOff>194586</xdr:colOff>
      <xdr:row>87</xdr:row>
      <xdr:rowOff>398466</xdr:rowOff>
    </xdr:to>
    <xdr:sp macro="" textlink="">
      <xdr:nvSpPr>
        <xdr:cNvPr id="7" name="テキスト ボックス 6"/>
        <xdr:cNvSpPr txBox="1"/>
      </xdr:nvSpPr>
      <xdr:spPr>
        <a:xfrm>
          <a:off x="7639565" y="13802755"/>
          <a:ext cx="756046" cy="321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42</xdr:col>
      <xdr:colOff>-1</xdr:colOff>
      <xdr:row>88</xdr:row>
      <xdr:rowOff>2166937</xdr:rowOff>
    </xdr:to>
    <xdr:sp macro="" textlink="">
      <xdr:nvSpPr>
        <xdr:cNvPr id="8" name="Text Box 7"/>
        <xdr:cNvSpPr txBox="1">
          <a:spLocks noChangeArrowheads="1"/>
        </xdr:cNvSpPr>
      </xdr:nvSpPr>
      <xdr:spPr bwMode="auto">
        <a:xfrm>
          <a:off x="6072188" y="13954125"/>
          <a:ext cx="2428874" cy="216693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Ｓ：全体として中期計画における所期の目標を量的及び質的に上回る顕著な成果が得られていると認められる。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p>
      </xdr:txBody>
    </xdr:sp>
    <xdr:clientData/>
  </xdr:twoCellAnchor>
  <xdr:twoCellAnchor>
    <xdr:from>
      <xdr:col>30</xdr:col>
      <xdr:colOff>0</xdr:colOff>
      <xdr:row>134</xdr:row>
      <xdr:rowOff>0</xdr:rowOff>
    </xdr:from>
    <xdr:to>
      <xdr:col>34</xdr:col>
      <xdr:colOff>142616</xdr:colOff>
      <xdr:row>134</xdr:row>
      <xdr:rowOff>226358</xdr:rowOff>
    </xdr:to>
    <xdr:sp macro="" textlink="">
      <xdr:nvSpPr>
        <xdr:cNvPr id="9" name="テキスト ボックス 8"/>
        <xdr:cNvSpPr txBox="1"/>
      </xdr:nvSpPr>
      <xdr:spPr>
        <a:xfrm>
          <a:off x="6800850" y="2217420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4,749</a:t>
          </a:r>
          <a:r>
            <a:rPr kumimoji="1" lang="ja-JP" altLang="en-US" sz="1100"/>
            <a:t>以上</a:t>
          </a:r>
        </a:p>
      </xdr:txBody>
    </xdr:sp>
    <xdr:clientData/>
  </xdr:twoCellAnchor>
  <xdr:twoCellAnchor>
    <xdr:from>
      <xdr:col>34</xdr:col>
      <xdr:colOff>0</xdr:colOff>
      <xdr:row>134</xdr:row>
      <xdr:rowOff>0</xdr:rowOff>
    </xdr:from>
    <xdr:to>
      <xdr:col>38</xdr:col>
      <xdr:colOff>142616</xdr:colOff>
      <xdr:row>134</xdr:row>
      <xdr:rowOff>226358</xdr:rowOff>
    </xdr:to>
    <xdr:sp macro="" textlink="">
      <xdr:nvSpPr>
        <xdr:cNvPr id="10" name="テキスト ボックス 9"/>
        <xdr:cNvSpPr txBox="1"/>
      </xdr:nvSpPr>
      <xdr:spPr>
        <a:xfrm>
          <a:off x="7600950" y="2217420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3,902</a:t>
          </a:r>
          <a:r>
            <a:rPr kumimoji="1" lang="ja-JP" altLang="en-US" sz="1100"/>
            <a:t>以上</a:t>
          </a:r>
        </a:p>
      </xdr:txBody>
    </xdr:sp>
    <xdr:clientData/>
  </xdr:twoCellAnchor>
  <xdr:twoCellAnchor>
    <xdr:from>
      <xdr:col>30</xdr:col>
      <xdr:colOff>51486</xdr:colOff>
      <xdr:row>138</xdr:row>
      <xdr:rowOff>12871</xdr:rowOff>
    </xdr:from>
    <xdr:to>
      <xdr:col>34</xdr:col>
      <xdr:colOff>194102</xdr:colOff>
      <xdr:row>138</xdr:row>
      <xdr:rowOff>239229</xdr:rowOff>
    </xdr:to>
    <xdr:sp macro="" textlink="">
      <xdr:nvSpPr>
        <xdr:cNvPr id="11" name="テキスト ボックス 10"/>
        <xdr:cNvSpPr txBox="1"/>
      </xdr:nvSpPr>
      <xdr:spPr>
        <a:xfrm>
          <a:off x="6852336" y="23291971"/>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2,720</a:t>
          </a:r>
          <a:r>
            <a:rPr kumimoji="1" lang="ja-JP" altLang="en-US" sz="1100"/>
            <a:t>以上</a:t>
          </a:r>
        </a:p>
      </xdr:txBody>
    </xdr:sp>
    <xdr:clientData/>
  </xdr:twoCellAnchor>
  <xdr:twoCellAnchor>
    <xdr:from>
      <xdr:col>34</xdr:col>
      <xdr:colOff>0</xdr:colOff>
      <xdr:row>138</xdr:row>
      <xdr:rowOff>0</xdr:rowOff>
    </xdr:from>
    <xdr:to>
      <xdr:col>38</xdr:col>
      <xdr:colOff>142616</xdr:colOff>
      <xdr:row>138</xdr:row>
      <xdr:rowOff>226358</xdr:rowOff>
    </xdr:to>
    <xdr:sp macro="" textlink="">
      <xdr:nvSpPr>
        <xdr:cNvPr id="12" name="テキスト ボックス 11"/>
        <xdr:cNvSpPr txBox="1"/>
      </xdr:nvSpPr>
      <xdr:spPr>
        <a:xfrm>
          <a:off x="7600950" y="2327910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2,568</a:t>
          </a:r>
          <a:r>
            <a:rPr kumimoji="1" lang="ja-JP" altLang="en-US" sz="1100"/>
            <a:t>以上</a:t>
          </a:r>
        </a:p>
      </xdr:txBody>
    </xdr:sp>
    <xdr:clientData/>
  </xdr:twoCellAnchor>
  <xdr:twoCellAnchor>
    <xdr:from>
      <xdr:col>30</xdr:col>
      <xdr:colOff>25743</xdr:colOff>
      <xdr:row>142</xdr:row>
      <xdr:rowOff>25743</xdr:rowOff>
    </xdr:from>
    <xdr:to>
      <xdr:col>34</xdr:col>
      <xdr:colOff>157562</xdr:colOff>
      <xdr:row>142</xdr:row>
      <xdr:rowOff>214001</xdr:rowOff>
    </xdr:to>
    <xdr:sp macro="" textlink="">
      <xdr:nvSpPr>
        <xdr:cNvPr id="14" name="テキスト ボックス 13"/>
        <xdr:cNvSpPr txBox="1"/>
      </xdr:nvSpPr>
      <xdr:spPr>
        <a:xfrm>
          <a:off x="6826593" y="24409743"/>
          <a:ext cx="931919" cy="18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362,041</a:t>
          </a:r>
          <a:r>
            <a:rPr kumimoji="1" lang="ja-JP" altLang="en-US" sz="900"/>
            <a:t>以上</a:t>
          </a:r>
        </a:p>
      </xdr:txBody>
    </xdr:sp>
    <xdr:clientData/>
  </xdr:twoCellAnchor>
  <xdr:twoCellAnchor>
    <xdr:from>
      <xdr:col>29</xdr:col>
      <xdr:colOff>145449</xdr:colOff>
      <xdr:row>146</xdr:row>
      <xdr:rowOff>61462</xdr:rowOff>
    </xdr:from>
    <xdr:to>
      <xdr:col>35</xdr:col>
      <xdr:colOff>166687</xdr:colOff>
      <xdr:row>146</xdr:row>
      <xdr:rowOff>321469</xdr:rowOff>
    </xdr:to>
    <xdr:sp macro="" textlink="">
      <xdr:nvSpPr>
        <xdr:cNvPr id="15" name="テキスト ボックス 14"/>
        <xdr:cNvSpPr txBox="1"/>
      </xdr:nvSpPr>
      <xdr:spPr>
        <a:xfrm>
          <a:off x="6015230" y="27933993"/>
          <a:ext cx="1235676" cy="2600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4,681,313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以上</a:t>
          </a:r>
        </a:p>
      </xdr:txBody>
    </xdr:sp>
    <xdr:clientData/>
  </xdr:twoCellAnchor>
  <xdr:twoCellAnchor>
    <xdr:from>
      <xdr:col>33</xdr:col>
      <xdr:colOff>166688</xdr:colOff>
      <xdr:row>146</xdr:row>
      <xdr:rowOff>35719</xdr:rowOff>
    </xdr:from>
    <xdr:to>
      <xdr:col>39</xdr:col>
      <xdr:colOff>91153</xdr:colOff>
      <xdr:row>146</xdr:row>
      <xdr:rowOff>309563</xdr:rowOff>
    </xdr:to>
    <xdr:sp macro="" textlink="">
      <xdr:nvSpPr>
        <xdr:cNvPr id="16" name="テキスト ボックス 15"/>
        <xdr:cNvSpPr txBox="1"/>
      </xdr:nvSpPr>
      <xdr:spPr>
        <a:xfrm>
          <a:off x="6846094" y="27908250"/>
          <a:ext cx="1138903" cy="27384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5,269,143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以上</a:t>
          </a:r>
        </a:p>
      </xdr:txBody>
    </xdr:sp>
    <xdr:clientData/>
  </xdr:twoCellAnchor>
  <xdr:twoCellAnchor>
    <xdr:from>
      <xdr:col>6</xdr:col>
      <xdr:colOff>190500</xdr:colOff>
      <xdr:row>748</xdr:row>
      <xdr:rowOff>138686</xdr:rowOff>
    </xdr:from>
    <xdr:to>
      <xdr:col>47</xdr:col>
      <xdr:colOff>185630</xdr:colOff>
      <xdr:row>766</xdr:row>
      <xdr:rowOff>335751</xdr:rowOff>
    </xdr:to>
    <xdr:grpSp>
      <xdr:nvGrpSpPr>
        <xdr:cNvPr id="17" name="グループ化 16"/>
        <xdr:cNvGrpSpPr/>
      </xdr:nvGrpSpPr>
      <xdr:grpSpPr>
        <a:xfrm>
          <a:off x="1400735" y="56056039"/>
          <a:ext cx="8265071" cy="7099888"/>
          <a:chOff x="1987826" y="46753122"/>
          <a:chExt cx="8042412" cy="7847182"/>
        </a:xfrm>
      </xdr:grpSpPr>
      <xdr:grpSp>
        <xdr:nvGrpSpPr>
          <xdr:cNvPr id="18" name="グループ化 17"/>
          <xdr:cNvGrpSpPr/>
        </xdr:nvGrpSpPr>
        <xdr:grpSpPr>
          <a:xfrm>
            <a:off x="1987826" y="46753122"/>
            <a:ext cx="8042412" cy="7847182"/>
            <a:chOff x="1962978" y="47142404"/>
            <a:chExt cx="8042412" cy="7847182"/>
          </a:xfrm>
        </xdr:grpSpPr>
        <xdr:cxnSp macro="">
          <xdr:nvCxnSpPr>
            <xdr:cNvPr id="21" name="直線矢印コネクタ 20"/>
            <xdr:cNvCxnSpPr/>
          </xdr:nvCxnSpPr>
          <xdr:spPr>
            <a:xfrm flipH="1">
              <a:off x="7983723" y="53590218"/>
              <a:ext cx="975" cy="32302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2" name="正方形/長方形 21"/>
            <xdr:cNvSpPr/>
          </xdr:nvSpPr>
          <xdr:spPr>
            <a:xfrm>
              <a:off x="6705462" y="54072732"/>
              <a:ext cx="2834567" cy="916854"/>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endParaRPr kumimoji="1" lang="en-US" altLang="ja-JP" sz="1600">
                <a:solidFill>
                  <a:sysClr val="windowText" lastClr="000000"/>
                </a:solidFill>
                <a:latin typeface="ＭＳ Ｐゴシック" pitchFamily="50" charset="-128"/>
                <a:ea typeface="ＭＳ Ｐゴシック" pitchFamily="50" charset="-128"/>
              </a:endParaRPr>
            </a:p>
            <a:p>
              <a:pPr algn="ctr">
                <a:lnSpc>
                  <a:spcPts val="1700"/>
                </a:lnSpc>
              </a:pPr>
              <a:r>
                <a:rPr kumimoji="1" lang="en-US" altLang="ja-JP" sz="1400">
                  <a:solidFill>
                    <a:sysClr val="windowText" lastClr="000000"/>
                  </a:solidFill>
                  <a:latin typeface="ＭＳ Ｐゴシック" pitchFamily="50" charset="-128"/>
                  <a:ea typeface="ＭＳ Ｐゴシック" pitchFamily="50" charset="-128"/>
                </a:rPr>
                <a:t>C</a:t>
              </a:r>
              <a:r>
                <a:rPr kumimoji="1" lang="ja-JP" altLang="en-US" sz="1400">
                  <a:solidFill>
                    <a:sysClr val="windowText" lastClr="000000"/>
                  </a:solidFill>
                  <a:latin typeface="ＭＳ Ｐゴシック" pitchFamily="50" charset="-128"/>
                  <a:ea typeface="ＭＳ Ｐゴシック" pitchFamily="50" charset="-128"/>
                </a:rPr>
                <a:t>　民間企業等（６０社、２９人）</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３５９百万円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latin typeface="ＭＳ Ｐゴシック" pitchFamily="50" charset="-128"/>
                <a:ea typeface="ＭＳ Ｐゴシック" pitchFamily="50" charset="-128"/>
              </a:endParaRPr>
            </a:p>
          </xdr:txBody>
        </xdr:sp>
        <xdr:grpSp>
          <xdr:nvGrpSpPr>
            <xdr:cNvPr id="23" name="グループ化 22"/>
            <xdr:cNvGrpSpPr/>
          </xdr:nvGrpSpPr>
          <xdr:grpSpPr>
            <a:xfrm>
              <a:off x="1962978" y="47142404"/>
              <a:ext cx="8042412" cy="6305270"/>
              <a:chOff x="1962978" y="47142404"/>
              <a:chExt cx="8042412" cy="6305270"/>
            </a:xfrm>
          </xdr:grpSpPr>
          <xdr:grpSp>
            <xdr:nvGrpSpPr>
              <xdr:cNvPr id="24" name="グループ化 23"/>
              <xdr:cNvGrpSpPr/>
            </xdr:nvGrpSpPr>
            <xdr:grpSpPr>
              <a:xfrm>
                <a:off x="1962978" y="47142404"/>
                <a:ext cx="8042412" cy="6305270"/>
                <a:chOff x="1836788" y="31269780"/>
                <a:chExt cx="8340280" cy="5554861"/>
              </a:xfrm>
            </xdr:grpSpPr>
            <xdr:sp macro="" textlink="">
              <xdr:nvSpPr>
                <xdr:cNvPr id="26" name="正方形/長方形 25"/>
                <xdr:cNvSpPr/>
              </xdr:nvSpPr>
              <xdr:spPr>
                <a:xfrm>
                  <a:off x="1836788" y="35936970"/>
                  <a:ext cx="1723533" cy="86577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lnSpc>
                      <a:spcPts val="800"/>
                    </a:lnSpc>
                  </a:pPr>
                  <a:endParaRPr kumimoji="1" lang="en-US" altLang="ja-JP" sz="16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Ａ　財務省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１７百万円</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（退職給付費用）</a:t>
                  </a:r>
                  <a:endParaRPr kumimoji="1" lang="en-US" altLang="ja-JP" sz="1400">
                    <a:latin typeface="ＭＳ Ｐゴシック" pitchFamily="50" charset="-128"/>
                    <a:ea typeface="ＭＳ Ｐゴシック" pitchFamily="50" charset="-128"/>
                  </a:endParaRPr>
                </a:p>
              </xdr:txBody>
            </xdr:sp>
            <xdr:sp macro="" textlink="">
              <xdr:nvSpPr>
                <xdr:cNvPr id="27" name="正方形/長方形 26"/>
                <xdr:cNvSpPr/>
              </xdr:nvSpPr>
              <xdr:spPr>
                <a:xfrm>
                  <a:off x="6071348" y="35905237"/>
                  <a:ext cx="4105720" cy="919404"/>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Ｂ　（独）国立病院機構病院</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１４０病院　　　８，２３１百万円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（交付額１位：大阪医療センター　３５９百万円）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28" name="直線コネクタ 27"/>
                <xdr:cNvCxnSpPr/>
              </xdr:nvCxnSpPr>
              <xdr:spPr>
                <a:xfrm>
                  <a:off x="2699375" y="35590501"/>
                  <a:ext cx="5392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xdr:cNvSpPr/>
              </xdr:nvSpPr>
              <xdr:spPr>
                <a:xfrm>
                  <a:off x="4046334" y="31269780"/>
                  <a:ext cx="2814912" cy="10846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n-ea"/>
                      <a:ea typeface="+mn-ea"/>
                    </a:rPr>
                    <a:t>厚生労働省</a:t>
                  </a:r>
                  <a:endParaRPr kumimoji="1" lang="en-US" altLang="ja-JP" sz="1600">
                    <a:latin typeface="+mn-ea"/>
                    <a:ea typeface="+mn-ea"/>
                  </a:endParaRPr>
                </a:p>
                <a:p>
                  <a:pPr algn="ctr">
                    <a:lnSpc>
                      <a:spcPts val="1900"/>
                    </a:lnSpc>
                  </a:pPr>
                  <a:endParaRPr kumimoji="1" lang="en-US" altLang="ja-JP" sz="1600">
                    <a:latin typeface="+mn-ea"/>
                    <a:ea typeface="+mn-ea"/>
                  </a:endParaRPr>
                </a:p>
                <a:p>
                  <a:pPr algn="ctr">
                    <a:lnSpc>
                      <a:spcPts val="1900"/>
                    </a:lnSpc>
                  </a:pPr>
                  <a:r>
                    <a:rPr kumimoji="1" lang="ja-JP" altLang="en-US" sz="1600">
                      <a:latin typeface="+mn-ea"/>
                      <a:ea typeface="+mn-ea"/>
                    </a:rPr>
                    <a:t>１５，９３６百万円</a:t>
                  </a:r>
                </a:p>
              </xdr:txBody>
            </xdr:sp>
            <xdr:cxnSp macro="">
              <xdr:nvCxnSpPr>
                <xdr:cNvPr id="30" name="直線矢印コネクタ 29"/>
                <xdr:cNvCxnSpPr>
                  <a:stCxn id="29" idx="2"/>
                  <a:endCxn id="33" idx="0"/>
                </xdr:cNvCxnSpPr>
              </xdr:nvCxnSpPr>
              <xdr:spPr>
                <a:xfrm>
                  <a:off x="5453791" y="32354428"/>
                  <a:ext cx="0" cy="11951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1" name="正方形/長方形 30"/>
                <xdr:cNvSpPr/>
              </xdr:nvSpPr>
              <xdr:spPr>
                <a:xfrm>
                  <a:off x="4746647" y="32544888"/>
                  <a:ext cx="1441420" cy="32573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spAutoFit/>
                </a:bodyPr>
                <a:lstStyle/>
                <a:p>
                  <a:pPr algn="ctr"/>
                  <a:r>
                    <a:rPr kumimoji="1" lang="en-US" altLang="ja-JP" sz="1400"/>
                    <a:t>【</a:t>
                  </a:r>
                  <a:r>
                    <a:rPr kumimoji="1" lang="ja-JP" altLang="en-US" sz="1400"/>
                    <a:t>運営費交付金</a:t>
                  </a:r>
                  <a:r>
                    <a:rPr kumimoji="1" lang="en-US" altLang="ja-JP" sz="1400"/>
                    <a:t>】</a:t>
                  </a:r>
                  <a:endParaRPr kumimoji="1" lang="ja-JP" altLang="en-US" sz="1400"/>
                </a:p>
              </xdr:txBody>
            </xdr:sp>
            <xdr:sp macro="" textlink="">
              <xdr:nvSpPr>
                <xdr:cNvPr id="32" name="大かっこ 31"/>
                <xdr:cNvSpPr/>
              </xdr:nvSpPr>
              <xdr:spPr>
                <a:xfrm>
                  <a:off x="4336493" y="34689975"/>
                  <a:ext cx="2195435" cy="7530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ja-JP" sz="1400">
                      <a:solidFill>
                        <a:schemeClr val="tx1"/>
                      </a:solidFill>
                      <a:latin typeface="ＭＳ Ｐゴシック" pitchFamily="50" charset="-128"/>
                      <a:ea typeface="ＭＳ Ｐゴシック" pitchFamily="50" charset="-128"/>
                      <a:cs typeface="+mn-cs"/>
                    </a:rPr>
                    <a:t>国立病院機構の運営に</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ja-JP" sz="1400">
                      <a:solidFill>
                        <a:schemeClr val="tx1"/>
                      </a:solidFill>
                      <a:latin typeface="ＭＳ Ｐゴシック" pitchFamily="50" charset="-128"/>
                      <a:ea typeface="ＭＳ Ｐゴシック" pitchFamily="50" charset="-128"/>
                      <a:cs typeface="+mn-cs"/>
                    </a:rPr>
                    <a:t>必要な経費の一部</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33" name="正方形/長方形 32"/>
                <xdr:cNvSpPr/>
              </xdr:nvSpPr>
              <xdr:spPr>
                <a:xfrm>
                  <a:off x="4058239" y="33549544"/>
                  <a:ext cx="2816613" cy="1080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ＭＳ Ｐゴシック" pitchFamily="50" charset="-128"/>
                      <a:ea typeface="ＭＳ Ｐゴシック" pitchFamily="50" charset="-128"/>
                    </a:rPr>
                    <a:t>（独）国立病院機構</a:t>
                  </a:r>
                  <a:endParaRPr kumimoji="1" lang="en-US" altLang="ja-JP" sz="1600">
                    <a:latin typeface="ＭＳ Ｐゴシック" pitchFamily="50" charset="-128"/>
                    <a:ea typeface="ＭＳ Ｐゴシック" pitchFamily="50" charset="-128"/>
                  </a:endParaRPr>
                </a:p>
                <a:p>
                  <a:pPr algn="ctr">
                    <a:lnSpc>
                      <a:spcPts val="1900"/>
                    </a:lnSpc>
                  </a:pPr>
                  <a:endParaRPr kumimoji="1" lang="en-US" altLang="ja-JP" sz="1600">
                    <a:latin typeface="ＭＳ Ｐゴシック" pitchFamily="50" charset="-128"/>
                    <a:ea typeface="ＭＳ Ｐゴシック" pitchFamily="50" charset="-128"/>
                  </a:endParaRPr>
                </a:p>
                <a:p>
                  <a:pPr algn="ctr">
                    <a:lnSpc>
                      <a:spcPts val="1900"/>
                    </a:lnSpc>
                  </a:pPr>
                  <a:r>
                    <a:rPr kumimoji="1" lang="ja-JP" altLang="en-US" sz="1600">
                      <a:latin typeface="ＭＳ Ｐゴシック" pitchFamily="50" charset="-128"/>
                      <a:ea typeface="ＭＳ Ｐゴシック" pitchFamily="50" charset="-128"/>
                    </a:rPr>
                    <a:t>１５，９３６百万円</a:t>
                  </a:r>
                </a:p>
              </xdr:txBody>
            </xdr:sp>
          </xdr:grpSp>
          <xdr:sp macro="" textlink="">
            <xdr:nvSpPr>
              <xdr:cNvPr id="25" name="正方形/長方形 24"/>
              <xdr:cNvSpPr/>
            </xdr:nvSpPr>
            <xdr:spPr>
              <a:xfrm>
                <a:off x="7164457" y="49778478"/>
                <a:ext cx="2374185" cy="11185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400">
                    <a:latin typeface="ＭＳ Ｐゴシック" pitchFamily="50" charset="-128"/>
                    <a:ea typeface="ＭＳ Ｐゴシック" pitchFamily="50" charset="-128"/>
                  </a:rPr>
                  <a:t>退職手当等</a:t>
                </a:r>
                <a:endParaRPr kumimoji="1" lang="en-US" altLang="ja-JP" sz="1400">
                  <a:latin typeface="ＭＳ Ｐゴシック" pitchFamily="50" charset="-128"/>
                  <a:ea typeface="ＭＳ Ｐゴシック" pitchFamily="50" charset="-128"/>
                </a:endParaRPr>
              </a:p>
              <a:p>
                <a:pPr algn="ctr">
                  <a:lnSpc>
                    <a:spcPts val="1900"/>
                  </a:lnSpc>
                </a:pPr>
                <a:endParaRPr kumimoji="1" lang="en-US" altLang="ja-JP" sz="1400">
                  <a:latin typeface="ＭＳ Ｐゴシック" pitchFamily="50" charset="-128"/>
                  <a:ea typeface="ＭＳ Ｐゴシック" pitchFamily="50" charset="-128"/>
                </a:endParaRPr>
              </a:p>
              <a:p>
                <a:pPr algn="ctr">
                  <a:lnSpc>
                    <a:spcPts val="1900"/>
                  </a:lnSpc>
                </a:pPr>
                <a:r>
                  <a:rPr kumimoji="1" lang="ja-JP" altLang="en-US" sz="1400">
                    <a:latin typeface="ＭＳ Ｐゴシック" pitchFamily="50" charset="-128"/>
                    <a:ea typeface="ＭＳ Ｐゴシック" pitchFamily="50" charset="-128"/>
                  </a:rPr>
                  <a:t>７，７０５百万円</a:t>
                </a:r>
                <a:endParaRPr kumimoji="1" lang="en-US" altLang="ja-JP" sz="1400">
                  <a:latin typeface="ＭＳ Ｐゴシック" pitchFamily="50" charset="-128"/>
                  <a:ea typeface="ＭＳ Ｐゴシック" pitchFamily="50" charset="-128"/>
                </a:endParaRPr>
              </a:p>
            </xdr:txBody>
          </xdr:sp>
        </xdr:grpSp>
      </xdr:grpSp>
      <xdr:cxnSp macro="">
        <xdr:nvCxnSpPr>
          <xdr:cNvPr id="19" name="直線矢印コネクタ 18"/>
          <xdr:cNvCxnSpPr/>
        </xdr:nvCxnSpPr>
        <xdr:spPr>
          <a:xfrm flipH="1">
            <a:off x="8017566" y="51658631"/>
            <a:ext cx="975" cy="323021"/>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0" name="直線矢印コネクタ 19"/>
          <xdr:cNvCxnSpPr/>
        </xdr:nvCxnSpPr>
        <xdr:spPr>
          <a:xfrm flipH="1">
            <a:off x="2816087" y="51658631"/>
            <a:ext cx="975" cy="323021"/>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6</xdr:col>
      <xdr:colOff>176212</xdr:colOff>
      <xdr:row>764</xdr:row>
      <xdr:rowOff>314325</xdr:rowOff>
    </xdr:from>
    <xdr:to>
      <xdr:col>15</xdr:col>
      <xdr:colOff>30956</xdr:colOff>
      <xdr:row>765</xdr:row>
      <xdr:rowOff>452436</xdr:rowOff>
    </xdr:to>
    <xdr:sp macro="" textlink="">
      <xdr:nvSpPr>
        <xdr:cNvPr id="34" name="大かっこ 33"/>
        <xdr:cNvSpPr/>
      </xdr:nvSpPr>
      <xdr:spPr>
        <a:xfrm>
          <a:off x="1390650" y="61595794"/>
          <a:ext cx="1676400" cy="8048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退職給付費用</a:t>
          </a:r>
          <a:endParaRPr kumimoji="1" lang="en-US" altLang="ja-JP" sz="1400">
            <a:solidFill>
              <a:schemeClr val="tx1"/>
            </a:solidFill>
            <a:latin typeface="ＭＳ Ｐゴシック" pitchFamily="50" charset="-128"/>
            <a:ea typeface="ＭＳ Ｐゴシック" pitchFamily="50" charset="-128"/>
            <a:cs typeface="+mn-cs"/>
          </a:endParaRPr>
        </a:p>
      </xdr:txBody>
    </xdr:sp>
    <xdr:clientData/>
  </xdr:twoCellAnchor>
  <xdr:twoCellAnchor>
    <xdr:from>
      <xdr:col>32</xdr:col>
      <xdr:colOff>35719</xdr:colOff>
      <xdr:row>766</xdr:row>
      <xdr:rowOff>416719</xdr:rowOff>
    </xdr:from>
    <xdr:to>
      <xdr:col>44</xdr:col>
      <xdr:colOff>64294</xdr:colOff>
      <xdr:row>769</xdr:row>
      <xdr:rowOff>13669</xdr:rowOff>
    </xdr:to>
    <xdr:sp macro="" textlink="">
      <xdr:nvSpPr>
        <xdr:cNvPr id="35" name="大かっこ 34"/>
        <xdr:cNvSpPr/>
      </xdr:nvSpPr>
      <xdr:spPr>
        <a:xfrm>
          <a:off x="6512719" y="63031688"/>
          <a:ext cx="2457450" cy="85901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臨床研究における事業委託</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en-US" sz="1400">
              <a:solidFill>
                <a:schemeClr val="tx1"/>
              </a:solidFill>
              <a:latin typeface="ＭＳ Ｐゴシック" pitchFamily="50" charset="-128"/>
              <a:ea typeface="ＭＳ Ｐゴシック" pitchFamily="50" charset="-128"/>
              <a:cs typeface="+mn-cs"/>
            </a:rPr>
            <a:t>研究用医薬品の購入等</a:t>
          </a:r>
          <a:endParaRPr kumimoji="1" lang="en-US" altLang="ja-JP" sz="1400">
            <a:solidFill>
              <a:schemeClr val="tx1"/>
            </a:solidFill>
            <a:latin typeface="ＭＳ Ｐゴシック" pitchFamily="50" charset="-128"/>
            <a:ea typeface="ＭＳ Ｐゴシック" pitchFamily="50" charset="-128"/>
            <a:cs typeface="+mn-cs"/>
          </a:endParaRPr>
        </a:p>
      </xdr:txBody>
    </xdr:sp>
    <xdr:clientData/>
  </xdr:twoCellAnchor>
  <xdr:twoCellAnchor>
    <xdr:from>
      <xdr:col>0</xdr:col>
      <xdr:colOff>51248</xdr:colOff>
      <xdr:row>1106</xdr:row>
      <xdr:rowOff>156852</xdr:rowOff>
    </xdr:from>
    <xdr:to>
      <xdr:col>49</xdr:col>
      <xdr:colOff>467436</xdr:colOff>
      <xdr:row>1106</xdr:row>
      <xdr:rowOff>637945</xdr:rowOff>
    </xdr:to>
    <xdr:sp macro="" textlink="">
      <xdr:nvSpPr>
        <xdr:cNvPr id="36" name="テキスト ボックス 35"/>
        <xdr:cNvSpPr txBox="1"/>
      </xdr:nvSpPr>
      <xdr:spPr>
        <a:xfrm>
          <a:off x="51248" y="84730569"/>
          <a:ext cx="10156536" cy="481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　　落札率については、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a:t>他の契約の予定価格を類推されるおそれがあり、また、国立病院機構の事務若しくは事業に支障が生じるおそれがあるため、</a:t>
          </a:r>
          <a:endParaRPr kumimoji="1" lang="en-US" altLang="ja-JP" sz="1100"/>
        </a:p>
        <a:p>
          <a:r>
            <a:rPr kumimoji="1" lang="ja-JP" altLang="en-US" sz="1100"/>
            <a:t>　　　　</a:t>
          </a:r>
          <a:r>
            <a:rPr kumimoji="1" lang="ja-JP" altLang="en-US" sz="1100" b="0" i="0" u="none" strike="noStrike" kern="0" cap="none" spc="0" normalizeH="0" baseline="0" noProof="0">
              <a:ln>
                <a:noFill/>
              </a:ln>
              <a:solidFill>
                <a:prstClr val="black"/>
              </a:solidFill>
              <a:effectLst/>
              <a:uLnTx/>
              <a:uFillTx/>
              <a:latin typeface="+mn-lt"/>
              <a:ea typeface="+mn-ea"/>
              <a:cs typeface="+mn-cs"/>
            </a:rPr>
            <a:t>国立病院機構契約事務取扱細則第２６条の２に</a:t>
          </a:r>
          <a:r>
            <a:rPr kumimoji="1" lang="ja-JP" altLang="en-US" sz="1100"/>
            <a:t>基づいて公表しない。</a:t>
          </a:r>
        </a:p>
      </xdr:txBody>
    </xdr:sp>
    <xdr:clientData/>
  </xdr:twoCellAnchor>
  <xdr:twoCellAnchor>
    <xdr:from>
      <xdr:col>38</xdr:col>
      <xdr:colOff>0</xdr:colOff>
      <xdr:row>134</xdr:row>
      <xdr:rowOff>0</xdr:rowOff>
    </xdr:from>
    <xdr:to>
      <xdr:col>42</xdr:col>
      <xdr:colOff>142616</xdr:colOff>
      <xdr:row>134</xdr:row>
      <xdr:rowOff>226358</xdr:rowOff>
    </xdr:to>
    <xdr:sp macro="" textlink="">
      <xdr:nvSpPr>
        <xdr:cNvPr id="37" name="テキスト ボックス 36"/>
        <xdr:cNvSpPr txBox="1"/>
      </xdr:nvSpPr>
      <xdr:spPr>
        <a:xfrm>
          <a:off x="7691438" y="24133969"/>
          <a:ext cx="952241" cy="2263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以上</a:t>
          </a:r>
        </a:p>
      </xdr:txBody>
    </xdr:sp>
    <xdr:clientData/>
  </xdr:twoCellAnchor>
  <xdr:twoCellAnchor>
    <xdr:from>
      <xdr:col>40</xdr:col>
      <xdr:colOff>63327</xdr:colOff>
      <xdr:row>137</xdr:row>
      <xdr:rowOff>322849</xdr:rowOff>
    </xdr:from>
    <xdr:to>
      <xdr:col>45</xdr:col>
      <xdr:colOff>23725</xdr:colOff>
      <xdr:row>138</xdr:row>
      <xdr:rowOff>202923</xdr:rowOff>
    </xdr:to>
    <xdr:sp macro="" textlink="">
      <xdr:nvSpPr>
        <xdr:cNvPr id="38" name="テキスト ボックス 37"/>
        <xdr:cNvSpPr txBox="1"/>
      </xdr:nvSpPr>
      <xdr:spPr>
        <a:xfrm>
          <a:off x="7352023" y="24513588"/>
          <a:ext cx="871485"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37</xdr:col>
      <xdr:colOff>165653</xdr:colOff>
      <xdr:row>138</xdr:row>
      <xdr:rowOff>11044</xdr:rowOff>
    </xdr:from>
    <xdr:to>
      <xdr:col>42</xdr:col>
      <xdr:colOff>126051</xdr:colOff>
      <xdr:row>138</xdr:row>
      <xdr:rowOff>237402</xdr:rowOff>
    </xdr:to>
    <xdr:sp macro="" textlink="">
      <xdr:nvSpPr>
        <xdr:cNvPr id="39" name="テキスト ボックス 38"/>
        <xdr:cNvSpPr txBox="1"/>
      </xdr:nvSpPr>
      <xdr:spPr>
        <a:xfrm>
          <a:off x="6907696" y="24571740"/>
          <a:ext cx="871485"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2,600</a:t>
          </a:r>
          <a:r>
            <a:rPr kumimoji="1" lang="ja-JP" altLang="en-US" sz="1100"/>
            <a:t>以上</a:t>
          </a:r>
        </a:p>
      </xdr:txBody>
    </xdr:sp>
    <xdr:clientData/>
  </xdr:twoCellAnchor>
  <xdr:twoCellAnchor>
    <xdr:from>
      <xdr:col>51</xdr:col>
      <xdr:colOff>70576</xdr:colOff>
      <xdr:row>142</xdr:row>
      <xdr:rowOff>322850</xdr:rowOff>
    </xdr:from>
    <xdr:to>
      <xdr:col>56</xdr:col>
      <xdr:colOff>122359</xdr:colOff>
      <xdr:row>143</xdr:row>
      <xdr:rowOff>164272</xdr:rowOff>
    </xdr:to>
    <xdr:sp macro="" textlink="">
      <xdr:nvSpPr>
        <xdr:cNvPr id="40" name="テキスト ボックス 39"/>
        <xdr:cNvSpPr txBox="1"/>
      </xdr:nvSpPr>
      <xdr:spPr>
        <a:xfrm>
          <a:off x="9463054" y="26136980"/>
          <a:ext cx="852435"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37</xdr:col>
      <xdr:colOff>166689</xdr:colOff>
      <xdr:row>146</xdr:row>
      <xdr:rowOff>23812</xdr:rowOff>
    </xdr:from>
    <xdr:to>
      <xdr:col>44</xdr:col>
      <xdr:colOff>71437</xdr:colOff>
      <xdr:row>151</xdr:row>
      <xdr:rowOff>35718</xdr:rowOff>
    </xdr:to>
    <xdr:sp macro="" textlink="">
      <xdr:nvSpPr>
        <xdr:cNvPr id="42" name="テキスト ボックス 41"/>
        <xdr:cNvSpPr txBox="1"/>
      </xdr:nvSpPr>
      <xdr:spPr>
        <a:xfrm>
          <a:off x="7655720" y="27896343"/>
          <a:ext cx="1321592" cy="416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4,917,145</a:t>
          </a:r>
          <a:r>
            <a:rPr kumimoji="1" lang="ja-JP" altLang="en-US" sz="900"/>
            <a:t>以上</a:t>
          </a:r>
        </a:p>
      </xdr:txBody>
    </xdr:sp>
    <xdr:clientData/>
  </xdr:twoCellAnchor>
  <xdr:twoCellAnchor>
    <xdr:from>
      <xdr:col>37</xdr:col>
      <xdr:colOff>178595</xdr:colOff>
      <xdr:row>142</xdr:row>
      <xdr:rowOff>59532</xdr:rowOff>
    </xdr:from>
    <xdr:to>
      <xdr:col>42</xdr:col>
      <xdr:colOff>118804</xdr:colOff>
      <xdr:row>142</xdr:row>
      <xdr:rowOff>309563</xdr:rowOff>
    </xdr:to>
    <xdr:sp macro="" textlink="">
      <xdr:nvSpPr>
        <xdr:cNvPr id="43" name="テキスト ボックス 42"/>
        <xdr:cNvSpPr txBox="1"/>
      </xdr:nvSpPr>
      <xdr:spPr>
        <a:xfrm>
          <a:off x="7667626" y="26646188"/>
          <a:ext cx="952241"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373,597</a:t>
          </a:r>
          <a:r>
            <a:rPr kumimoji="1" lang="ja-JP" altLang="en-US" sz="900"/>
            <a:t>以上</a:t>
          </a:r>
        </a:p>
      </xdr:txBody>
    </xdr:sp>
    <xdr:clientData/>
  </xdr:twoCellAnchor>
  <xdr:twoCellAnchor>
    <xdr:from>
      <xdr:col>33</xdr:col>
      <xdr:colOff>166689</xdr:colOff>
      <xdr:row>142</xdr:row>
      <xdr:rowOff>47626</xdr:rowOff>
    </xdr:from>
    <xdr:to>
      <xdr:col>38</xdr:col>
      <xdr:colOff>106898</xdr:colOff>
      <xdr:row>142</xdr:row>
      <xdr:rowOff>357188</xdr:rowOff>
    </xdr:to>
    <xdr:sp macro="" textlink="">
      <xdr:nvSpPr>
        <xdr:cNvPr id="44" name="テキスト ボックス 43"/>
        <xdr:cNvSpPr txBox="1"/>
      </xdr:nvSpPr>
      <xdr:spPr>
        <a:xfrm>
          <a:off x="6846095" y="26634282"/>
          <a:ext cx="952241"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356,598</a:t>
          </a:r>
          <a:r>
            <a:rPr kumimoji="1" lang="ja-JP" altLang="en-US" sz="900"/>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7" zoomScale="85" zoomScaleNormal="75" zoomScaleSheetLayoutView="85" zoomScalePageLayoutView="85" workbookViewId="0">
      <selection activeCell="J928" sqref="J928:O9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824</v>
      </c>
      <c r="AK2" s="206"/>
      <c r="AL2" s="206"/>
      <c r="AM2" s="206"/>
      <c r="AN2" s="98" t="s">
        <v>404</v>
      </c>
      <c r="AO2" s="206">
        <v>20</v>
      </c>
      <c r="AP2" s="206"/>
      <c r="AQ2" s="206"/>
      <c r="AR2" s="99" t="s">
        <v>707</v>
      </c>
      <c r="AS2" s="207">
        <v>146</v>
      </c>
      <c r="AT2" s="207"/>
      <c r="AU2" s="207"/>
      <c r="AV2" s="98" t="str">
        <f>IF(AW2="","","-")</f>
        <v/>
      </c>
      <c r="AW2" s="394"/>
      <c r="AX2" s="394"/>
    </row>
    <row r="3" spans="1:50" ht="21" customHeight="1" thickBot="1" x14ac:dyDescent="0.2">
      <c r="A3" s="522" t="s">
        <v>700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708</v>
      </c>
      <c r="AK3" s="524"/>
      <c r="AL3" s="524"/>
      <c r="AM3" s="524"/>
      <c r="AN3" s="524"/>
      <c r="AO3" s="524"/>
      <c r="AP3" s="524"/>
      <c r="AQ3" s="524"/>
      <c r="AR3" s="524"/>
      <c r="AS3" s="524"/>
      <c r="AT3" s="524"/>
      <c r="AU3" s="524"/>
      <c r="AV3" s="524"/>
      <c r="AW3" s="524"/>
      <c r="AX3" s="24" t="s">
        <v>65</v>
      </c>
    </row>
    <row r="4" spans="1:50" ht="24.75" customHeight="1" x14ac:dyDescent="0.15">
      <c r="A4" s="728" t="s">
        <v>25</v>
      </c>
      <c r="B4" s="729"/>
      <c r="C4" s="729"/>
      <c r="D4" s="729"/>
      <c r="E4" s="729"/>
      <c r="F4" s="729"/>
      <c r="G4" s="704" t="s">
        <v>709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7" t="s">
        <v>712</v>
      </c>
      <c r="H5" s="558"/>
      <c r="I5" s="558"/>
      <c r="J5" s="558"/>
      <c r="K5" s="558"/>
      <c r="L5" s="558"/>
      <c r="M5" s="559" t="s">
        <v>66</v>
      </c>
      <c r="N5" s="560"/>
      <c r="O5" s="560"/>
      <c r="P5" s="560"/>
      <c r="Q5" s="560"/>
      <c r="R5" s="561"/>
      <c r="S5" s="562" t="s">
        <v>713</v>
      </c>
      <c r="T5" s="558"/>
      <c r="U5" s="558"/>
      <c r="V5" s="558"/>
      <c r="W5" s="558"/>
      <c r="X5" s="563"/>
      <c r="Y5" s="720" t="s">
        <v>3</v>
      </c>
      <c r="Z5" s="721"/>
      <c r="AA5" s="721"/>
      <c r="AB5" s="721"/>
      <c r="AC5" s="721"/>
      <c r="AD5" s="722"/>
      <c r="AE5" s="723" t="s">
        <v>714</v>
      </c>
      <c r="AF5" s="723"/>
      <c r="AG5" s="723"/>
      <c r="AH5" s="723"/>
      <c r="AI5" s="723"/>
      <c r="AJ5" s="723"/>
      <c r="AK5" s="723"/>
      <c r="AL5" s="723"/>
      <c r="AM5" s="723"/>
      <c r="AN5" s="723"/>
      <c r="AO5" s="723"/>
      <c r="AP5" s="724"/>
      <c r="AQ5" s="725" t="s">
        <v>711</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715</v>
      </c>
      <c r="H7" s="831"/>
      <c r="I7" s="831"/>
      <c r="J7" s="831"/>
      <c r="K7" s="831"/>
      <c r="L7" s="831"/>
      <c r="M7" s="831"/>
      <c r="N7" s="831"/>
      <c r="O7" s="831"/>
      <c r="P7" s="831"/>
      <c r="Q7" s="831"/>
      <c r="R7" s="831"/>
      <c r="S7" s="831"/>
      <c r="T7" s="831"/>
      <c r="U7" s="831"/>
      <c r="V7" s="831"/>
      <c r="W7" s="831"/>
      <c r="X7" s="832"/>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3" t="str">
        <f>入力規則等!K13</f>
        <v>社会保障</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1" t="s">
        <v>717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5" t="s">
        <v>30</v>
      </c>
      <c r="B10" s="746"/>
      <c r="C10" s="746"/>
      <c r="D10" s="746"/>
      <c r="E10" s="746"/>
      <c r="F10" s="746"/>
      <c r="G10" s="678" t="s">
        <v>718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14828</v>
      </c>
      <c r="Q13" s="164"/>
      <c r="R13" s="164"/>
      <c r="S13" s="164"/>
      <c r="T13" s="164"/>
      <c r="U13" s="164"/>
      <c r="V13" s="165"/>
      <c r="W13" s="163">
        <v>15528</v>
      </c>
      <c r="X13" s="164"/>
      <c r="Y13" s="164"/>
      <c r="Z13" s="164"/>
      <c r="AA13" s="164"/>
      <c r="AB13" s="164"/>
      <c r="AC13" s="165"/>
      <c r="AD13" s="163">
        <v>15042</v>
      </c>
      <c r="AE13" s="164"/>
      <c r="AF13" s="164"/>
      <c r="AG13" s="164"/>
      <c r="AH13" s="164"/>
      <c r="AI13" s="164"/>
      <c r="AJ13" s="165"/>
      <c r="AK13" s="163" t="s">
        <v>716</v>
      </c>
      <c r="AL13" s="164"/>
      <c r="AM13" s="164"/>
      <c r="AN13" s="164"/>
      <c r="AO13" s="164"/>
      <c r="AP13" s="164"/>
      <c r="AQ13" s="165"/>
      <c r="AR13" s="160" t="s">
        <v>823</v>
      </c>
      <c r="AS13" s="161"/>
      <c r="AT13" s="161"/>
      <c r="AU13" s="161"/>
      <c r="AV13" s="161"/>
      <c r="AW13" s="161"/>
      <c r="AX13" s="391"/>
    </row>
    <row r="14" spans="1:50" ht="21" customHeight="1" x14ac:dyDescent="0.15">
      <c r="A14" s="120"/>
      <c r="B14" s="121"/>
      <c r="C14" s="121"/>
      <c r="D14" s="121"/>
      <c r="E14" s="121"/>
      <c r="F14" s="122"/>
      <c r="G14" s="750"/>
      <c r="H14" s="751"/>
      <c r="I14" s="574" t="s">
        <v>8</v>
      </c>
      <c r="J14" s="632"/>
      <c r="K14" s="632"/>
      <c r="L14" s="632"/>
      <c r="M14" s="632"/>
      <c r="N14" s="632"/>
      <c r="O14" s="633"/>
      <c r="P14" s="163" t="s">
        <v>716</v>
      </c>
      <c r="Q14" s="164"/>
      <c r="R14" s="164"/>
      <c r="S14" s="164"/>
      <c r="T14" s="164"/>
      <c r="U14" s="164"/>
      <c r="V14" s="165"/>
      <c r="W14" s="163" t="s">
        <v>716</v>
      </c>
      <c r="X14" s="164"/>
      <c r="Y14" s="164"/>
      <c r="Z14" s="164"/>
      <c r="AA14" s="164"/>
      <c r="AB14" s="164"/>
      <c r="AC14" s="165"/>
      <c r="AD14" s="163">
        <v>894</v>
      </c>
      <c r="AE14" s="164"/>
      <c r="AF14" s="164"/>
      <c r="AG14" s="164"/>
      <c r="AH14" s="164"/>
      <c r="AI14" s="164"/>
      <c r="AJ14" s="165"/>
      <c r="AK14" s="163" t="s">
        <v>716</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4" t="s">
        <v>51</v>
      </c>
      <c r="J15" s="575"/>
      <c r="K15" s="575"/>
      <c r="L15" s="575"/>
      <c r="M15" s="575"/>
      <c r="N15" s="575"/>
      <c r="O15" s="576"/>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4" t="s">
        <v>52</v>
      </c>
      <c r="J16" s="575"/>
      <c r="K16" s="575"/>
      <c r="L16" s="575"/>
      <c r="M16" s="575"/>
      <c r="N16" s="575"/>
      <c r="O16" s="576"/>
      <c r="P16" s="163" t="s">
        <v>716</v>
      </c>
      <c r="Q16" s="164"/>
      <c r="R16" s="164"/>
      <c r="S16" s="164"/>
      <c r="T16" s="164"/>
      <c r="U16" s="164"/>
      <c r="V16" s="165"/>
      <c r="W16" s="163" t="s">
        <v>716</v>
      </c>
      <c r="X16" s="164"/>
      <c r="Y16" s="164"/>
      <c r="Z16" s="164"/>
      <c r="AA16" s="164"/>
      <c r="AB16" s="164"/>
      <c r="AC16" s="165"/>
      <c r="AD16" s="163" t="s">
        <v>823</v>
      </c>
      <c r="AE16" s="164"/>
      <c r="AF16" s="164"/>
      <c r="AG16" s="164"/>
      <c r="AH16" s="164"/>
      <c r="AI16" s="164"/>
      <c r="AJ16" s="165"/>
      <c r="AK16" s="163" t="s">
        <v>823</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4" t="s">
        <v>50</v>
      </c>
      <c r="J17" s="632"/>
      <c r="K17" s="632"/>
      <c r="L17" s="632"/>
      <c r="M17" s="632"/>
      <c r="N17" s="632"/>
      <c r="O17" s="633"/>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2"/>
      <c r="H18" s="753"/>
      <c r="I18" s="740" t="s">
        <v>20</v>
      </c>
      <c r="J18" s="741"/>
      <c r="K18" s="741"/>
      <c r="L18" s="741"/>
      <c r="M18" s="741"/>
      <c r="N18" s="741"/>
      <c r="O18" s="742"/>
      <c r="P18" s="169">
        <f>SUM(P13:V17)</f>
        <v>14828</v>
      </c>
      <c r="Q18" s="170"/>
      <c r="R18" s="170"/>
      <c r="S18" s="170"/>
      <c r="T18" s="170"/>
      <c r="U18" s="170"/>
      <c r="V18" s="171"/>
      <c r="W18" s="169">
        <f>SUM(W13:AC17)</f>
        <v>15528</v>
      </c>
      <c r="X18" s="170"/>
      <c r="Y18" s="170"/>
      <c r="Z18" s="170"/>
      <c r="AA18" s="170"/>
      <c r="AB18" s="170"/>
      <c r="AC18" s="171"/>
      <c r="AD18" s="169">
        <f>SUM(AD13:AJ17)</f>
        <v>15936</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14828</v>
      </c>
      <c r="Q19" s="164"/>
      <c r="R19" s="164"/>
      <c r="S19" s="164"/>
      <c r="T19" s="164"/>
      <c r="U19" s="164"/>
      <c r="V19" s="165"/>
      <c r="W19" s="163">
        <v>15528</v>
      </c>
      <c r="X19" s="164"/>
      <c r="Y19" s="164"/>
      <c r="Z19" s="164"/>
      <c r="AA19" s="164"/>
      <c r="AB19" s="164"/>
      <c r="AC19" s="165"/>
      <c r="AD19" s="163">
        <v>15936</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5" t="s">
        <v>353</v>
      </c>
      <c r="H21" s="926"/>
      <c r="I21" s="926"/>
      <c r="J21" s="926"/>
      <c r="K21" s="926"/>
      <c r="L21" s="926"/>
      <c r="M21" s="926"/>
      <c r="N21" s="926"/>
      <c r="O21" s="926"/>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719</v>
      </c>
      <c r="H23" s="133"/>
      <c r="I23" s="133"/>
      <c r="J23" s="133"/>
      <c r="K23" s="133"/>
      <c r="L23" s="133"/>
      <c r="M23" s="133"/>
      <c r="N23" s="133"/>
      <c r="O23" s="134"/>
      <c r="P23" s="160" t="s">
        <v>823</v>
      </c>
      <c r="Q23" s="161"/>
      <c r="R23" s="161"/>
      <c r="S23" s="161"/>
      <c r="T23" s="161"/>
      <c r="U23" s="161"/>
      <c r="V23" s="162"/>
      <c r="W23" s="160" t="s">
        <v>823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208" t="str">
        <f>AK13</f>
        <v>-</v>
      </c>
      <c r="Q29" s="209"/>
      <c r="R29" s="209"/>
      <c r="S29" s="209"/>
      <c r="T29" s="209"/>
      <c r="U29" s="209"/>
      <c r="V29" s="210"/>
      <c r="W29" s="208" t="str">
        <f>AR13</f>
        <v>-</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348</v>
      </c>
      <c r="B30" s="509"/>
      <c r="C30" s="509"/>
      <c r="D30" s="509"/>
      <c r="E30" s="509"/>
      <c r="F30" s="510"/>
      <c r="G30" s="653"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388</v>
      </c>
      <c r="AF30" s="383"/>
      <c r="AG30" s="383"/>
      <c r="AH30" s="384"/>
      <c r="AI30" s="385" t="s">
        <v>410</v>
      </c>
      <c r="AJ30" s="385"/>
      <c r="AK30" s="385"/>
      <c r="AL30" s="382"/>
      <c r="AM30" s="385" t="s">
        <v>507</v>
      </c>
      <c r="AN30" s="385"/>
      <c r="AO30" s="385"/>
      <c r="AP30" s="382"/>
      <c r="AQ30" s="644" t="s">
        <v>232</v>
      </c>
      <c r="AR30" s="645"/>
      <c r="AS30" s="645"/>
      <c r="AT30" s="646"/>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716</v>
      </c>
      <c r="AV31" s="271"/>
      <c r="AW31" s="375" t="s">
        <v>179</v>
      </c>
      <c r="AX31" s="376"/>
    </row>
    <row r="32" spans="1:50" ht="23.25" customHeight="1" x14ac:dyDescent="0.15">
      <c r="A32" s="514"/>
      <c r="B32" s="512"/>
      <c r="C32" s="512"/>
      <c r="D32" s="512"/>
      <c r="E32" s="512"/>
      <c r="F32" s="513"/>
      <c r="G32" s="539" t="s">
        <v>716</v>
      </c>
      <c r="H32" s="540"/>
      <c r="I32" s="540"/>
      <c r="J32" s="540"/>
      <c r="K32" s="540"/>
      <c r="L32" s="540"/>
      <c r="M32" s="540"/>
      <c r="N32" s="540"/>
      <c r="O32" s="541"/>
      <c r="P32" s="191" t="s">
        <v>716</v>
      </c>
      <c r="Q32" s="191"/>
      <c r="R32" s="191"/>
      <c r="S32" s="191"/>
      <c r="T32" s="191"/>
      <c r="U32" s="191"/>
      <c r="V32" s="191"/>
      <c r="W32" s="191"/>
      <c r="X32" s="233"/>
      <c r="Y32" s="339" t="s">
        <v>12</v>
      </c>
      <c r="Z32" s="548"/>
      <c r="AA32" s="549"/>
      <c r="AB32" s="550" t="s">
        <v>716</v>
      </c>
      <c r="AC32" s="550"/>
      <c r="AD32" s="550"/>
      <c r="AE32" s="363" t="s">
        <v>716</v>
      </c>
      <c r="AF32" s="364"/>
      <c r="AG32" s="364"/>
      <c r="AH32" s="364"/>
      <c r="AI32" s="363" t="s">
        <v>716</v>
      </c>
      <c r="AJ32" s="364"/>
      <c r="AK32" s="364"/>
      <c r="AL32" s="364"/>
      <c r="AM32" s="363" t="s">
        <v>823</v>
      </c>
      <c r="AN32" s="364"/>
      <c r="AO32" s="364"/>
      <c r="AP32" s="364"/>
      <c r="AQ32" s="166" t="s">
        <v>716</v>
      </c>
      <c r="AR32" s="167"/>
      <c r="AS32" s="167"/>
      <c r="AT32" s="168"/>
      <c r="AU32" s="364" t="s">
        <v>716</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716</v>
      </c>
      <c r="AC33" s="521"/>
      <c r="AD33" s="521"/>
      <c r="AE33" s="363" t="s">
        <v>716</v>
      </c>
      <c r="AF33" s="364"/>
      <c r="AG33" s="364"/>
      <c r="AH33" s="364"/>
      <c r="AI33" s="363" t="s">
        <v>716</v>
      </c>
      <c r="AJ33" s="364"/>
      <c r="AK33" s="364"/>
      <c r="AL33" s="364"/>
      <c r="AM33" s="363" t="s">
        <v>823</v>
      </c>
      <c r="AN33" s="364"/>
      <c r="AO33" s="364"/>
      <c r="AP33" s="364"/>
      <c r="AQ33" s="166" t="s">
        <v>716</v>
      </c>
      <c r="AR33" s="167"/>
      <c r="AS33" s="167"/>
      <c r="AT33" s="168"/>
      <c r="AU33" s="364" t="s">
        <v>716</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716</v>
      </c>
      <c r="AF34" s="364"/>
      <c r="AG34" s="364"/>
      <c r="AH34" s="364"/>
      <c r="AI34" s="363" t="s">
        <v>716</v>
      </c>
      <c r="AJ34" s="364"/>
      <c r="AK34" s="364"/>
      <c r="AL34" s="364"/>
      <c r="AM34" s="363" t="s">
        <v>823</v>
      </c>
      <c r="AN34" s="364"/>
      <c r="AO34" s="364"/>
      <c r="AP34" s="364"/>
      <c r="AQ34" s="166" t="s">
        <v>716</v>
      </c>
      <c r="AR34" s="167"/>
      <c r="AS34" s="167"/>
      <c r="AT34" s="168"/>
      <c r="AU34" s="364" t="s">
        <v>716</v>
      </c>
      <c r="AV34" s="364"/>
      <c r="AW34" s="364"/>
      <c r="AX34" s="365"/>
    </row>
    <row r="35" spans="1:51" ht="23.25" customHeight="1" x14ac:dyDescent="0.15">
      <c r="A35" s="898" t="s">
        <v>378</v>
      </c>
      <c r="B35" s="899"/>
      <c r="C35" s="899"/>
      <c r="D35" s="899"/>
      <c r="E35" s="899"/>
      <c r="F35" s="900"/>
      <c r="G35" s="904" t="s">
        <v>716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7" t="s">
        <v>348</v>
      </c>
      <c r="B37" s="648"/>
      <c r="C37" s="648"/>
      <c r="D37" s="648"/>
      <c r="E37" s="648"/>
      <c r="F37" s="649"/>
      <c r="G37" s="564" t="s">
        <v>146</v>
      </c>
      <c r="H37" s="377"/>
      <c r="I37" s="377"/>
      <c r="J37" s="377"/>
      <c r="K37" s="377"/>
      <c r="L37" s="377"/>
      <c r="M37" s="377"/>
      <c r="N37" s="377"/>
      <c r="O37" s="565"/>
      <c r="P37" s="634" t="s">
        <v>59</v>
      </c>
      <c r="Q37" s="377"/>
      <c r="R37" s="377"/>
      <c r="S37" s="377"/>
      <c r="T37" s="377"/>
      <c r="U37" s="377"/>
      <c r="V37" s="377"/>
      <c r="W37" s="377"/>
      <c r="X37" s="565"/>
      <c r="Y37" s="635"/>
      <c r="Z37" s="636"/>
      <c r="AA37" s="637"/>
      <c r="AB37" s="638" t="s">
        <v>11</v>
      </c>
      <c r="AC37" s="639"/>
      <c r="AD37" s="640"/>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8" t="s">
        <v>378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7" t="s">
        <v>348</v>
      </c>
      <c r="B44" s="648"/>
      <c r="C44" s="648"/>
      <c r="D44" s="648"/>
      <c r="E44" s="648"/>
      <c r="F44" s="649"/>
      <c r="G44" s="564" t="s">
        <v>146</v>
      </c>
      <c r="H44" s="377"/>
      <c r="I44" s="377"/>
      <c r="J44" s="377"/>
      <c r="K44" s="377"/>
      <c r="L44" s="377"/>
      <c r="M44" s="377"/>
      <c r="N44" s="377"/>
      <c r="O44" s="565"/>
      <c r="P44" s="634" t="s">
        <v>59</v>
      </c>
      <c r="Q44" s="377"/>
      <c r="R44" s="377"/>
      <c r="S44" s="377"/>
      <c r="T44" s="377"/>
      <c r="U44" s="377"/>
      <c r="V44" s="377"/>
      <c r="W44" s="377"/>
      <c r="X44" s="565"/>
      <c r="Y44" s="635"/>
      <c r="Z44" s="636"/>
      <c r="AA44" s="637"/>
      <c r="AB44" s="638" t="s">
        <v>11</v>
      </c>
      <c r="AC44" s="639"/>
      <c r="AD44" s="640"/>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8" t="s">
        <v>378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1" t="s">
        <v>348</v>
      </c>
      <c r="B51" s="512"/>
      <c r="C51" s="512"/>
      <c r="D51" s="512"/>
      <c r="E51" s="512"/>
      <c r="F51" s="513"/>
      <c r="G51" s="564" t="s">
        <v>146</v>
      </c>
      <c r="H51" s="377"/>
      <c r="I51" s="377"/>
      <c r="J51" s="377"/>
      <c r="K51" s="377"/>
      <c r="L51" s="377"/>
      <c r="M51" s="377"/>
      <c r="N51" s="377"/>
      <c r="O51" s="565"/>
      <c r="P51" s="634" t="s">
        <v>59</v>
      </c>
      <c r="Q51" s="377"/>
      <c r="R51" s="377"/>
      <c r="S51" s="377"/>
      <c r="T51" s="377"/>
      <c r="U51" s="377"/>
      <c r="V51" s="377"/>
      <c r="W51" s="377"/>
      <c r="X51" s="565"/>
      <c r="Y51" s="635"/>
      <c r="Z51" s="636"/>
      <c r="AA51" s="637"/>
      <c r="AB51" s="638" t="s">
        <v>11</v>
      </c>
      <c r="AC51" s="639"/>
      <c r="AD51" s="640"/>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378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1" t="s">
        <v>348</v>
      </c>
      <c r="B58" s="512"/>
      <c r="C58" s="512"/>
      <c r="D58" s="512"/>
      <c r="E58" s="512"/>
      <c r="F58" s="513"/>
      <c r="G58" s="564" t="s">
        <v>146</v>
      </c>
      <c r="H58" s="377"/>
      <c r="I58" s="377"/>
      <c r="J58" s="377"/>
      <c r="K58" s="377"/>
      <c r="L58" s="377"/>
      <c r="M58" s="377"/>
      <c r="N58" s="377"/>
      <c r="O58" s="565"/>
      <c r="P58" s="634" t="s">
        <v>59</v>
      </c>
      <c r="Q58" s="377"/>
      <c r="R58" s="377"/>
      <c r="S58" s="377"/>
      <c r="T58" s="377"/>
      <c r="U58" s="377"/>
      <c r="V58" s="377"/>
      <c r="W58" s="377"/>
      <c r="X58" s="565"/>
      <c r="Y58" s="635"/>
      <c r="Z58" s="636"/>
      <c r="AA58" s="637"/>
      <c r="AB58" s="638" t="s">
        <v>11</v>
      </c>
      <c r="AC58" s="639"/>
      <c r="AD58" s="640"/>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378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349</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344</v>
      </c>
      <c r="X65" s="871"/>
      <c r="Y65" s="874"/>
      <c r="Z65" s="874"/>
      <c r="AA65" s="875"/>
      <c r="AB65" s="868" t="s">
        <v>11</v>
      </c>
      <c r="AC65" s="864"/>
      <c r="AD65" s="865"/>
      <c r="AE65" s="335" t="s">
        <v>388</v>
      </c>
      <c r="AF65" s="335"/>
      <c r="AG65" s="335"/>
      <c r="AH65" s="335"/>
      <c r="AI65" s="335" t="s">
        <v>410</v>
      </c>
      <c r="AJ65" s="335"/>
      <c r="AK65" s="335"/>
      <c r="AL65" s="335"/>
      <c r="AM65" s="335" t="s">
        <v>507</v>
      </c>
      <c r="AN65" s="335"/>
      <c r="AO65" s="335"/>
      <c r="AP65" s="335"/>
      <c r="AQ65" s="215" t="s">
        <v>232</v>
      </c>
      <c r="AR65" s="199"/>
      <c r="AS65" s="199"/>
      <c r="AT65" s="200"/>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c r="AR66" s="178"/>
      <c r="AS66" s="179" t="s">
        <v>233</v>
      </c>
      <c r="AT66" s="202"/>
      <c r="AU66" s="271"/>
      <c r="AV66" s="271"/>
      <c r="AW66" s="866" t="s">
        <v>347</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368</v>
      </c>
      <c r="AC67" s="952"/>
      <c r="AD67" s="952"/>
      <c r="AE67" s="363"/>
      <c r="AF67" s="364"/>
      <c r="AG67" s="364"/>
      <c r="AH67" s="364"/>
      <c r="AI67" s="363"/>
      <c r="AJ67" s="364"/>
      <c r="AK67" s="364"/>
      <c r="AL67" s="364"/>
      <c r="AM67" s="363"/>
      <c r="AN67" s="364"/>
      <c r="AO67" s="364"/>
      <c r="AP67" s="364"/>
      <c r="AQ67" s="363"/>
      <c r="AR67" s="364"/>
      <c r="AS67" s="364"/>
      <c r="AT67" s="817"/>
      <c r="AU67" s="364"/>
      <c r="AV67" s="364"/>
      <c r="AW67" s="364"/>
      <c r="AX67" s="365"/>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368</v>
      </c>
      <c r="AC68" s="975"/>
      <c r="AD68" s="975"/>
      <c r="AE68" s="363"/>
      <c r="AF68" s="364"/>
      <c r="AG68" s="364"/>
      <c r="AH68" s="364"/>
      <c r="AI68" s="363"/>
      <c r="AJ68" s="364"/>
      <c r="AK68" s="364"/>
      <c r="AL68" s="364"/>
      <c r="AM68" s="363"/>
      <c r="AN68" s="364"/>
      <c r="AO68" s="364"/>
      <c r="AP68" s="364"/>
      <c r="AQ68" s="363"/>
      <c r="AR68" s="364"/>
      <c r="AS68" s="364"/>
      <c r="AT68" s="817"/>
      <c r="AU68" s="364"/>
      <c r="AV68" s="364"/>
      <c r="AW68" s="364"/>
      <c r="AX68" s="365"/>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369</v>
      </c>
      <c r="AC69" s="976"/>
      <c r="AD69" s="976"/>
      <c r="AE69" s="371"/>
      <c r="AF69" s="372"/>
      <c r="AG69" s="372"/>
      <c r="AH69" s="372"/>
      <c r="AI69" s="371"/>
      <c r="AJ69" s="372"/>
      <c r="AK69" s="372"/>
      <c r="AL69" s="372"/>
      <c r="AM69" s="371"/>
      <c r="AN69" s="372"/>
      <c r="AO69" s="372"/>
      <c r="AP69" s="372"/>
      <c r="AQ69" s="363"/>
      <c r="AR69" s="364"/>
      <c r="AS69" s="364"/>
      <c r="AT69" s="817"/>
      <c r="AU69" s="364"/>
      <c r="AV69" s="364"/>
      <c r="AW69" s="364"/>
      <c r="AX69" s="365"/>
      <c r="AY69">
        <f t="shared" si="8"/>
        <v>0</v>
      </c>
    </row>
    <row r="70" spans="1:51" ht="23.25" hidden="1" customHeight="1" x14ac:dyDescent="0.15">
      <c r="A70" s="852" t="s">
        <v>354</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367</v>
      </c>
      <c r="X70" s="945"/>
      <c r="Y70" s="950" t="s">
        <v>12</v>
      </c>
      <c r="Z70" s="950"/>
      <c r="AA70" s="951"/>
      <c r="AB70" s="952" t="s">
        <v>368</v>
      </c>
      <c r="AC70" s="952"/>
      <c r="AD70" s="952"/>
      <c r="AE70" s="363"/>
      <c r="AF70" s="364"/>
      <c r="AG70" s="364"/>
      <c r="AH70" s="364"/>
      <c r="AI70" s="363"/>
      <c r="AJ70" s="364"/>
      <c r="AK70" s="364"/>
      <c r="AL70" s="364"/>
      <c r="AM70" s="363"/>
      <c r="AN70" s="364"/>
      <c r="AO70" s="364"/>
      <c r="AP70" s="364"/>
      <c r="AQ70" s="363"/>
      <c r="AR70" s="364"/>
      <c r="AS70" s="364"/>
      <c r="AT70" s="817"/>
      <c r="AU70" s="364"/>
      <c r="AV70" s="364"/>
      <c r="AW70" s="364"/>
      <c r="AX70" s="365"/>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368</v>
      </c>
      <c r="AC71" s="975"/>
      <c r="AD71" s="975"/>
      <c r="AE71" s="363"/>
      <c r="AF71" s="364"/>
      <c r="AG71" s="364"/>
      <c r="AH71" s="364"/>
      <c r="AI71" s="363"/>
      <c r="AJ71" s="364"/>
      <c r="AK71" s="364"/>
      <c r="AL71" s="364"/>
      <c r="AM71" s="363"/>
      <c r="AN71" s="364"/>
      <c r="AO71" s="364"/>
      <c r="AP71" s="364"/>
      <c r="AQ71" s="363"/>
      <c r="AR71" s="364"/>
      <c r="AS71" s="364"/>
      <c r="AT71" s="817"/>
      <c r="AU71" s="364"/>
      <c r="AV71" s="364"/>
      <c r="AW71" s="364"/>
      <c r="AX71" s="365"/>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369</v>
      </c>
      <c r="AC72" s="976"/>
      <c r="AD72" s="976"/>
      <c r="AE72" s="371"/>
      <c r="AF72" s="372"/>
      <c r="AG72" s="372"/>
      <c r="AH72" s="372"/>
      <c r="AI72" s="371"/>
      <c r="AJ72" s="372"/>
      <c r="AK72" s="372"/>
      <c r="AL72" s="372"/>
      <c r="AM72" s="371"/>
      <c r="AN72" s="372"/>
      <c r="AO72" s="372"/>
      <c r="AP72" s="939"/>
      <c r="AQ72" s="363"/>
      <c r="AR72" s="364"/>
      <c r="AS72" s="364"/>
      <c r="AT72" s="817"/>
      <c r="AU72" s="364"/>
      <c r="AV72" s="364"/>
      <c r="AW72" s="364"/>
      <c r="AX72" s="365"/>
      <c r="AY72">
        <f t="shared" si="8"/>
        <v>0</v>
      </c>
    </row>
    <row r="73" spans="1:51" ht="18.75" hidden="1" customHeight="1" x14ac:dyDescent="0.15">
      <c r="A73" s="838" t="s">
        <v>349</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381</v>
      </c>
      <c r="B78" s="914"/>
      <c r="C78" s="914"/>
      <c r="D78" s="914"/>
      <c r="E78" s="911" t="s">
        <v>327</v>
      </c>
      <c r="F78" s="912"/>
      <c r="G78" s="54" t="s">
        <v>235</v>
      </c>
      <c r="H78" s="795"/>
      <c r="I78" s="245"/>
      <c r="J78" s="245"/>
      <c r="K78" s="245"/>
      <c r="L78" s="245"/>
      <c r="M78" s="245"/>
      <c r="N78" s="245"/>
      <c r="O78" s="796"/>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343</v>
      </c>
      <c r="AP79" s="127"/>
      <c r="AQ79" s="127"/>
      <c r="AR79" s="76" t="s">
        <v>341</v>
      </c>
      <c r="AS79" s="126"/>
      <c r="AT79" s="127"/>
      <c r="AU79" s="127"/>
      <c r="AV79" s="127"/>
      <c r="AW79" s="127"/>
      <c r="AX79" s="128"/>
      <c r="AY79">
        <f>COUNTIF($AR$79,"☑")</f>
        <v>0</v>
      </c>
    </row>
    <row r="80" spans="1:51" ht="18.75" customHeight="1" x14ac:dyDescent="0.15">
      <c r="A80" s="518" t="s">
        <v>147</v>
      </c>
      <c r="B80" s="847" t="s">
        <v>340</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1</v>
      </c>
    </row>
    <row r="81" spans="1:60" ht="22.5" customHeight="1" x14ac:dyDescent="0.15">
      <c r="A81" s="519"/>
      <c r="B81" s="850"/>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30" customHeight="1" x14ac:dyDescent="0.15">
      <c r="A82" s="519"/>
      <c r="B82" s="850"/>
      <c r="C82" s="551"/>
      <c r="D82" s="551"/>
      <c r="E82" s="551"/>
      <c r="F82" s="552"/>
      <c r="G82" s="500" t="s">
        <v>720</v>
      </c>
      <c r="H82" s="500"/>
      <c r="I82" s="500"/>
      <c r="J82" s="500"/>
      <c r="K82" s="500"/>
      <c r="L82" s="500"/>
      <c r="M82" s="500"/>
      <c r="N82" s="500"/>
      <c r="O82" s="500"/>
      <c r="P82" s="500"/>
      <c r="Q82" s="500"/>
      <c r="R82" s="500"/>
      <c r="S82" s="500"/>
      <c r="T82" s="500"/>
      <c r="U82" s="500"/>
      <c r="V82" s="500"/>
      <c r="W82" s="500"/>
      <c r="X82" s="500"/>
      <c r="Y82" s="500"/>
      <c r="Z82" s="500"/>
      <c r="AA82" s="755"/>
      <c r="AB82" s="499" t="s">
        <v>751</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30"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30"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1</v>
      </c>
    </row>
    <row r="85" spans="1:60" ht="18.75" customHeight="1" x14ac:dyDescent="0.15">
      <c r="A85" s="519"/>
      <c r="B85" s="551" t="s">
        <v>145</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57" t="s">
        <v>11</v>
      </c>
      <c r="AC85" s="458"/>
      <c r="AD85" s="459"/>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t="s">
        <v>716</v>
      </c>
      <c r="AR86" s="271"/>
      <c r="AS86" s="179" t="s">
        <v>233</v>
      </c>
      <c r="AT86" s="202"/>
      <c r="AU86" s="271" t="s">
        <v>716</v>
      </c>
      <c r="AV86" s="271"/>
      <c r="AW86" s="375" t="s">
        <v>179</v>
      </c>
      <c r="AX86" s="376"/>
      <c r="AY86">
        <f t="shared" si="10"/>
        <v>1</v>
      </c>
      <c r="AZ86" s="10"/>
      <c r="BA86" s="10"/>
      <c r="BB86" s="10"/>
      <c r="BC86" s="10"/>
      <c r="BD86" s="10"/>
      <c r="BE86" s="10"/>
      <c r="BF86" s="10"/>
      <c r="BG86" s="10"/>
      <c r="BH86" s="10"/>
    </row>
    <row r="87" spans="1:60" ht="30.75" customHeight="1" x14ac:dyDescent="0.15">
      <c r="A87" s="519"/>
      <c r="B87" s="551"/>
      <c r="C87" s="551"/>
      <c r="D87" s="551"/>
      <c r="E87" s="551"/>
      <c r="F87" s="552"/>
      <c r="G87" s="232" t="s">
        <v>721</v>
      </c>
      <c r="H87" s="191"/>
      <c r="I87" s="191"/>
      <c r="J87" s="191"/>
      <c r="K87" s="191"/>
      <c r="L87" s="191"/>
      <c r="M87" s="191"/>
      <c r="N87" s="191"/>
      <c r="O87" s="233"/>
      <c r="P87" s="191" t="s">
        <v>722</v>
      </c>
      <c r="Q87" s="802"/>
      <c r="R87" s="802"/>
      <c r="S87" s="802"/>
      <c r="T87" s="802"/>
      <c r="U87" s="802"/>
      <c r="V87" s="802"/>
      <c r="W87" s="802"/>
      <c r="X87" s="803"/>
      <c r="Y87" s="758" t="s">
        <v>62</v>
      </c>
      <c r="Z87" s="759"/>
      <c r="AA87" s="760"/>
      <c r="AB87" s="550" t="s">
        <v>404</v>
      </c>
      <c r="AC87" s="550"/>
      <c r="AD87" s="550"/>
      <c r="AE87" s="363"/>
      <c r="AF87" s="364"/>
      <c r="AG87" s="364"/>
      <c r="AH87" s="364"/>
      <c r="AI87" s="363"/>
      <c r="AJ87" s="364"/>
      <c r="AK87" s="364"/>
      <c r="AL87" s="364"/>
      <c r="AM87" s="363" t="s">
        <v>404</v>
      </c>
      <c r="AN87" s="364"/>
      <c r="AO87" s="364"/>
      <c r="AP87" s="364"/>
      <c r="AQ87" s="166" t="s">
        <v>404</v>
      </c>
      <c r="AR87" s="167"/>
      <c r="AS87" s="167"/>
      <c r="AT87" s="168"/>
      <c r="AU87" s="364" t="s">
        <v>404</v>
      </c>
      <c r="AV87" s="364"/>
      <c r="AW87" s="364"/>
      <c r="AX87" s="365"/>
      <c r="AY87">
        <f t="shared" si="10"/>
        <v>1</v>
      </c>
    </row>
    <row r="88" spans="1:60" ht="30.75" customHeight="1" x14ac:dyDescent="0.15">
      <c r="A88" s="519"/>
      <c r="B88" s="551"/>
      <c r="C88" s="551"/>
      <c r="D88" s="551"/>
      <c r="E88" s="551"/>
      <c r="F88" s="552"/>
      <c r="G88" s="234"/>
      <c r="H88" s="235"/>
      <c r="I88" s="235"/>
      <c r="J88" s="235"/>
      <c r="K88" s="235"/>
      <c r="L88" s="235"/>
      <c r="M88" s="235"/>
      <c r="N88" s="235"/>
      <c r="O88" s="236"/>
      <c r="P88" s="804"/>
      <c r="Q88" s="804"/>
      <c r="R88" s="804"/>
      <c r="S88" s="804"/>
      <c r="T88" s="804"/>
      <c r="U88" s="804"/>
      <c r="V88" s="804"/>
      <c r="W88" s="804"/>
      <c r="X88" s="805"/>
      <c r="Y88" s="735" t="s">
        <v>54</v>
      </c>
      <c r="Z88" s="736"/>
      <c r="AA88" s="737"/>
      <c r="AB88" s="521" t="s">
        <v>404</v>
      </c>
      <c r="AC88" s="521"/>
      <c r="AD88" s="521"/>
      <c r="AE88" s="363"/>
      <c r="AF88" s="364"/>
      <c r="AG88" s="364"/>
      <c r="AH88" s="364"/>
      <c r="AI88" s="363"/>
      <c r="AJ88" s="364"/>
      <c r="AK88" s="364"/>
      <c r="AL88" s="364"/>
      <c r="AM88" s="363"/>
      <c r="AN88" s="364"/>
      <c r="AO88" s="364"/>
      <c r="AP88" s="364"/>
      <c r="AQ88" s="166" t="s">
        <v>404</v>
      </c>
      <c r="AR88" s="167"/>
      <c r="AS88" s="167"/>
      <c r="AT88" s="168"/>
      <c r="AU88" s="364" t="s">
        <v>823</v>
      </c>
      <c r="AV88" s="364"/>
      <c r="AW88" s="364"/>
      <c r="AX88" s="365"/>
      <c r="AY88">
        <f t="shared" si="10"/>
        <v>1</v>
      </c>
      <c r="AZ88" s="10"/>
      <c r="BA88" s="10"/>
      <c r="BB88" s="10"/>
      <c r="BC88" s="10"/>
    </row>
    <row r="89" spans="1:60" ht="171.75" customHeight="1" thickBot="1" x14ac:dyDescent="0.2">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6"/>
      <c r="Y89" s="735" t="s">
        <v>13</v>
      </c>
      <c r="Z89" s="736"/>
      <c r="AA89" s="737"/>
      <c r="AB89" s="460" t="s">
        <v>14</v>
      </c>
      <c r="AC89" s="460"/>
      <c r="AD89" s="460"/>
      <c r="AE89" s="371"/>
      <c r="AF89" s="372"/>
      <c r="AG89" s="372"/>
      <c r="AH89" s="372"/>
      <c r="AI89" s="371"/>
      <c r="AJ89" s="372"/>
      <c r="AK89" s="372"/>
      <c r="AL89" s="372"/>
      <c r="AM89" s="371"/>
      <c r="AN89" s="372"/>
      <c r="AO89" s="372"/>
      <c r="AP89" s="372"/>
      <c r="AQ89" s="166" t="s">
        <v>716</v>
      </c>
      <c r="AR89" s="167"/>
      <c r="AS89" s="167"/>
      <c r="AT89" s="168"/>
      <c r="AU89" s="364" t="s">
        <v>716</v>
      </c>
      <c r="AV89" s="364"/>
      <c r="AW89" s="364"/>
      <c r="AX89" s="365"/>
      <c r="AY89">
        <f t="shared" si="10"/>
        <v>1</v>
      </c>
      <c r="AZ89" s="10"/>
      <c r="BA89" s="10"/>
      <c r="BB89" s="10"/>
      <c r="BC89" s="10"/>
      <c r="BD89" s="10"/>
      <c r="BE89" s="10"/>
      <c r="BF89" s="10"/>
      <c r="BG89" s="10"/>
      <c r="BH89" s="10"/>
    </row>
    <row r="90" spans="1:60" ht="18.75" hidden="1" customHeight="1" x14ac:dyDescent="0.15">
      <c r="A90" s="519"/>
      <c r="B90" s="551" t="s">
        <v>145</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57" t="s">
        <v>11</v>
      </c>
      <c r="AC90" s="458"/>
      <c r="AD90" s="459"/>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2"/>
      <c r="R92" s="802"/>
      <c r="S92" s="802"/>
      <c r="T92" s="802"/>
      <c r="U92" s="802"/>
      <c r="V92" s="802"/>
      <c r="W92" s="802"/>
      <c r="X92" s="803"/>
      <c r="Y92" s="758" t="s">
        <v>62</v>
      </c>
      <c r="Z92" s="759"/>
      <c r="AA92" s="760"/>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4"/>
      <c r="Q93" s="804"/>
      <c r="R93" s="804"/>
      <c r="S93" s="804"/>
      <c r="T93" s="804"/>
      <c r="U93" s="804"/>
      <c r="V93" s="804"/>
      <c r="W93" s="804"/>
      <c r="X93" s="805"/>
      <c r="Y93" s="735" t="s">
        <v>54</v>
      </c>
      <c r="Z93" s="736"/>
      <c r="AA93" s="737"/>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6"/>
      <c r="Y94" s="735" t="s">
        <v>13</v>
      </c>
      <c r="Z94" s="736"/>
      <c r="AA94" s="737"/>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57" t="s">
        <v>11</v>
      </c>
      <c r="AC95" s="458"/>
      <c r="AD95" s="459"/>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2"/>
      <c r="R97" s="802"/>
      <c r="S97" s="802"/>
      <c r="T97" s="802"/>
      <c r="U97" s="802"/>
      <c r="V97" s="802"/>
      <c r="W97" s="802"/>
      <c r="X97" s="803"/>
      <c r="Y97" s="758" t="s">
        <v>62</v>
      </c>
      <c r="Z97" s="759"/>
      <c r="AA97" s="760"/>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350</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388</v>
      </c>
      <c r="AF100" s="825"/>
      <c r="AG100" s="825"/>
      <c r="AH100" s="826"/>
      <c r="AI100" s="824" t="s">
        <v>410</v>
      </c>
      <c r="AJ100" s="825"/>
      <c r="AK100" s="825"/>
      <c r="AL100" s="826"/>
      <c r="AM100" s="824" t="s">
        <v>507</v>
      </c>
      <c r="AN100" s="825"/>
      <c r="AO100" s="825"/>
      <c r="AP100" s="826"/>
      <c r="AQ100" s="927" t="s">
        <v>415</v>
      </c>
      <c r="AR100" s="928"/>
      <c r="AS100" s="928"/>
      <c r="AT100" s="929"/>
      <c r="AU100" s="927" t="s">
        <v>539</v>
      </c>
      <c r="AV100" s="928"/>
      <c r="AW100" s="928"/>
      <c r="AX100" s="930"/>
    </row>
    <row r="101" spans="1:60" ht="23.25" customHeight="1" x14ac:dyDescent="0.15">
      <c r="A101" s="490"/>
      <c r="B101" s="491"/>
      <c r="C101" s="491"/>
      <c r="D101" s="491"/>
      <c r="E101" s="491"/>
      <c r="F101" s="492"/>
      <c r="G101" s="191" t="s">
        <v>723</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0" t="s">
        <v>724</v>
      </c>
      <c r="AC101" s="550"/>
      <c r="AD101" s="550"/>
      <c r="AE101" s="358">
        <v>109</v>
      </c>
      <c r="AF101" s="358"/>
      <c r="AG101" s="358"/>
      <c r="AH101" s="358"/>
      <c r="AI101" s="358">
        <v>92</v>
      </c>
      <c r="AJ101" s="358"/>
      <c r="AK101" s="358"/>
      <c r="AL101" s="358"/>
      <c r="AM101" s="358">
        <v>78</v>
      </c>
      <c r="AN101" s="358"/>
      <c r="AO101" s="358"/>
      <c r="AP101" s="358"/>
      <c r="AQ101" s="358" t="s">
        <v>823</v>
      </c>
      <c r="AR101" s="358"/>
      <c r="AS101" s="358"/>
      <c r="AT101" s="358"/>
      <c r="AU101" s="363" t="s">
        <v>823</v>
      </c>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724</v>
      </c>
      <c r="AC102" s="550"/>
      <c r="AD102" s="550"/>
      <c r="AE102" s="358">
        <v>89</v>
      </c>
      <c r="AF102" s="358"/>
      <c r="AG102" s="358"/>
      <c r="AH102" s="358"/>
      <c r="AI102" s="358">
        <v>109</v>
      </c>
      <c r="AJ102" s="358"/>
      <c r="AK102" s="358"/>
      <c r="AL102" s="358"/>
      <c r="AM102" s="358">
        <v>92</v>
      </c>
      <c r="AN102" s="358"/>
      <c r="AO102" s="358"/>
      <c r="AP102" s="358"/>
      <c r="AQ102" s="358" t="s">
        <v>823</v>
      </c>
      <c r="AR102" s="358"/>
      <c r="AS102" s="358"/>
      <c r="AT102" s="358"/>
      <c r="AU102" s="371" t="s">
        <v>823</v>
      </c>
      <c r="AV102" s="372"/>
      <c r="AW102" s="372"/>
      <c r="AX102" s="931"/>
    </row>
    <row r="103" spans="1:60" ht="31.5" customHeight="1" x14ac:dyDescent="0.15">
      <c r="A103" s="487" t="s">
        <v>350</v>
      </c>
      <c r="B103" s="488"/>
      <c r="C103" s="488"/>
      <c r="D103" s="488"/>
      <c r="E103" s="488"/>
      <c r="F103" s="489"/>
      <c r="G103" s="736" t="s">
        <v>60</v>
      </c>
      <c r="H103" s="736"/>
      <c r="I103" s="736"/>
      <c r="J103" s="736"/>
      <c r="K103" s="736"/>
      <c r="L103" s="736"/>
      <c r="M103" s="736"/>
      <c r="N103" s="736"/>
      <c r="O103" s="736"/>
      <c r="P103" s="736"/>
      <c r="Q103" s="736"/>
      <c r="R103" s="736"/>
      <c r="S103" s="736"/>
      <c r="T103" s="736"/>
      <c r="U103" s="736"/>
      <c r="V103" s="736"/>
      <c r="W103" s="736"/>
      <c r="X103" s="737"/>
      <c r="Y103" s="467"/>
      <c r="Z103" s="468"/>
      <c r="AA103" s="469"/>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x14ac:dyDescent="0.15">
      <c r="A104" s="490"/>
      <c r="B104" s="491"/>
      <c r="C104" s="491"/>
      <c r="D104" s="491"/>
      <c r="E104" s="491"/>
      <c r="F104" s="492"/>
      <c r="G104" s="191" t="s">
        <v>725</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724</v>
      </c>
      <c r="AC104" s="471"/>
      <c r="AD104" s="472"/>
      <c r="AE104" s="358">
        <v>86</v>
      </c>
      <c r="AF104" s="358"/>
      <c r="AG104" s="358"/>
      <c r="AH104" s="358"/>
      <c r="AI104" s="358">
        <v>64</v>
      </c>
      <c r="AJ104" s="358"/>
      <c r="AK104" s="358"/>
      <c r="AL104" s="358"/>
      <c r="AM104" s="358">
        <v>0</v>
      </c>
      <c r="AN104" s="358"/>
      <c r="AO104" s="358"/>
      <c r="AP104" s="358"/>
      <c r="AQ104" s="358" t="s">
        <v>823</v>
      </c>
      <c r="AR104" s="358"/>
      <c r="AS104" s="358"/>
      <c r="AT104" s="358"/>
      <c r="AU104" s="358" t="s">
        <v>823</v>
      </c>
      <c r="AV104" s="358"/>
      <c r="AW104" s="358"/>
      <c r="AX104" s="359"/>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t="s">
        <v>724</v>
      </c>
      <c r="AC105" s="404"/>
      <c r="AD105" s="405"/>
      <c r="AE105" s="358">
        <v>120</v>
      </c>
      <c r="AF105" s="358"/>
      <c r="AG105" s="358"/>
      <c r="AH105" s="358"/>
      <c r="AI105" s="358">
        <v>86</v>
      </c>
      <c r="AJ105" s="358"/>
      <c r="AK105" s="358"/>
      <c r="AL105" s="358"/>
      <c r="AM105" s="358">
        <v>64</v>
      </c>
      <c r="AN105" s="358"/>
      <c r="AO105" s="358"/>
      <c r="AP105" s="358"/>
      <c r="AQ105" s="358" t="s">
        <v>823</v>
      </c>
      <c r="AR105" s="358"/>
      <c r="AS105" s="358"/>
      <c r="AT105" s="358"/>
      <c r="AU105" s="358" t="s">
        <v>823</v>
      </c>
      <c r="AV105" s="358"/>
      <c r="AW105" s="358"/>
      <c r="AX105" s="359"/>
      <c r="AY105">
        <f>$AY$103</f>
        <v>1</v>
      </c>
    </row>
    <row r="106" spans="1:60" ht="31.5" hidden="1" customHeight="1" x14ac:dyDescent="0.15">
      <c r="A106" s="487" t="s">
        <v>350</v>
      </c>
      <c r="B106" s="488"/>
      <c r="C106" s="488"/>
      <c r="D106" s="488"/>
      <c r="E106" s="488"/>
      <c r="F106" s="489"/>
      <c r="G106" s="736" t="s">
        <v>60</v>
      </c>
      <c r="H106" s="736"/>
      <c r="I106" s="736"/>
      <c r="J106" s="736"/>
      <c r="K106" s="736"/>
      <c r="L106" s="736"/>
      <c r="M106" s="736"/>
      <c r="N106" s="736"/>
      <c r="O106" s="736"/>
      <c r="P106" s="736"/>
      <c r="Q106" s="736"/>
      <c r="R106" s="736"/>
      <c r="S106" s="736"/>
      <c r="T106" s="736"/>
      <c r="U106" s="736"/>
      <c r="V106" s="736"/>
      <c r="W106" s="736"/>
      <c r="X106" s="737"/>
      <c r="Y106" s="467"/>
      <c r="Z106" s="468"/>
      <c r="AA106" s="469"/>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350</v>
      </c>
      <c r="B109" s="488"/>
      <c r="C109" s="488"/>
      <c r="D109" s="488"/>
      <c r="E109" s="488"/>
      <c r="F109" s="489"/>
      <c r="G109" s="736" t="s">
        <v>60</v>
      </c>
      <c r="H109" s="736"/>
      <c r="I109" s="736"/>
      <c r="J109" s="736"/>
      <c r="K109" s="736"/>
      <c r="L109" s="736"/>
      <c r="M109" s="736"/>
      <c r="N109" s="736"/>
      <c r="O109" s="736"/>
      <c r="P109" s="736"/>
      <c r="Q109" s="736"/>
      <c r="R109" s="736"/>
      <c r="S109" s="736"/>
      <c r="T109" s="736"/>
      <c r="U109" s="736"/>
      <c r="V109" s="736"/>
      <c r="W109" s="736"/>
      <c r="X109" s="737"/>
      <c r="Y109" s="467"/>
      <c r="Z109" s="468"/>
      <c r="AA109" s="469"/>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350</v>
      </c>
      <c r="B112" s="488"/>
      <c r="C112" s="488"/>
      <c r="D112" s="488"/>
      <c r="E112" s="488"/>
      <c r="F112" s="489"/>
      <c r="G112" s="736" t="s">
        <v>60</v>
      </c>
      <c r="H112" s="736"/>
      <c r="I112" s="736"/>
      <c r="J112" s="736"/>
      <c r="K112" s="736"/>
      <c r="L112" s="736"/>
      <c r="M112" s="736"/>
      <c r="N112" s="736"/>
      <c r="O112" s="736"/>
      <c r="P112" s="736"/>
      <c r="Q112" s="736"/>
      <c r="R112" s="736"/>
      <c r="S112" s="736"/>
      <c r="T112" s="736"/>
      <c r="U112" s="736"/>
      <c r="V112" s="736"/>
      <c r="W112" s="736"/>
      <c r="X112" s="737"/>
      <c r="Y112" s="467"/>
      <c r="Z112" s="468"/>
      <c r="AA112" s="469"/>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27</v>
      </c>
      <c r="AF116" s="358"/>
      <c r="AG116" s="358"/>
      <c r="AH116" s="358"/>
      <c r="AI116" s="358">
        <v>55</v>
      </c>
      <c r="AJ116" s="358"/>
      <c r="AK116" s="358"/>
      <c r="AL116" s="358"/>
      <c r="AM116" s="358">
        <v>86</v>
      </c>
      <c r="AN116" s="358"/>
      <c r="AO116" s="358"/>
      <c r="AP116" s="358"/>
      <c r="AQ116" s="363" t="s">
        <v>823</v>
      </c>
      <c r="AR116" s="364"/>
      <c r="AS116" s="364"/>
      <c r="AT116" s="364"/>
      <c r="AU116" s="364"/>
      <c r="AV116" s="364"/>
      <c r="AW116" s="364"/>
      <c r="AX116" s="365"/>
    </row>
    <row r="117" spans="1:51" ht="60"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796</v>
      </c>
      <c r="AN117" s="306"/>
      <c r="AO117" s="306"/>
      <c r="AP117" s="306"/>
      <c r="AQ117" s="306" t="s">
        <v>823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732</v>
      </c>
      <c r="AC119" s="301"/>
      <c r="AD119" s="302"/>
      <c r="AE119" s="358">
        <v>290</v>
      </c>
      <c r="AF119" s="358"/>
      <c r="AG119" s="358"/>
      <c r="AH119" s="358"/>
      <c r="AI119" s="358">
        <v>385</v>
      </c>
      <c r="AJ119" s="358"/>
      <c r="AK119" s="358"/>
      <c r="AL119" s="358"/>
      <c r="AM119" s="358">
        <v>0</v>
      </c>
      <c r="AN119" s="358"/>
      <c r="AO119" s="358"/>
      <c r="AP119" s="358"/>
      <c r="AQ119" s="358" t="s">
        <v>823</v>
      </c>
      <c r="AR119" s="358"/>
      <c r="AS119" s="358"/>
      <c r="AT119" s="358"/>
      <c r="AU119" s="358"/>
      <c r="AV119" s="358"/>
      <c r="AW119" s="358"/>
      <c r="AX119" s="359"/>
      <c r="AY119">
        <f>$AY$118</f>
        <v>1</v>
      </c>
    </row>
    <row r="120" spans="1:51" ht="72"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06" t="s">
        <v>733</v>
      </c>
      <c r="AF120" s="306"/>
      <c r="AG120" s="306"/>
      <c r="AH120" s="306"/>
      <c r="AI120" s="306" t="s">
        <v>734</v>
      </c>
      <c r="AJ120" s="306"/>
      <c r="AK120" s="306"/>
      <c r="AL120" s="306"/>
      <c r="AM120" s="306" t="s">
        <v>797</v>
      </c>
      <c r="AN120" s="306"/>
      <c r="AO120" s="306"/>
      <c r="AP120" s="306"/>
      <c r="AQ120" s="306" t="s">
        <v>823</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5.2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403</v>
      </c>
      <c r="B130" s="992"/>
      <c r="C130" s="991" t="s">
        <v>236</v>
      </c>
      <c r="D130" s="992"/>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823</v>
      </c>
      <c r="AV133" s="178"/>
      <c r="AW133" s="179" t="s">
        <v>179</v>
      </c>
      <c r="AX133" s="180"/>
      <c r="AY133">
        <f>$AY$132</f>
        <v>1</v>
      </c>
    </row>
    <row r="134" spans="1:51" ht="31.5" customHeight="1" x14ac:dyDescent="0.15">
      <c r="A134" s="995"/>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738</v>
      </c>
      <c r="AC134" s="224"/>
      <c r="AD134" s="224"/>
      <c r="AE134" s="266">
        <v>3902</v>
      </c>
      <c r="AF134" s="167"/>
      <c r="AG134" s="167"/>
      <c r="AH134" s="167"/>
      <c r="AI134" s="266">
        <v>3841</v>
      </c>
      <c r="AJ134" s="167"/>
      <c r="AK134" s="167"/>
      <c r="AL134" s="167"/>
      <c r="AM134" s="266">
        <v>3408</v>
      </c>
      <c r="AN134" s="167"/>
      <c r="AO134" s="167"/>
      <c r="AP134" s="167"/>
      <c r="AQ134" s="266" t="s">
        <v>716</v>
      </c>
      <c r="AR134" s="167"/>
      <c r="AS134" s="167"/>
      <c r="AT134" s="167"/>
      <c r="AU134" s="266" t="s">
        <v>716</v>
      </c>
      <c r="AV134" s="167"/>
      <c r="AW134" s="167"/>
      <c r="AX134" s="211"/>
      <c r="AY134">
        <f t="shared" ref="AY134:AY135" si="13">$AY$132</f>
        <v>1</v>
      </c>
    </row>
    <row r="135" spans="1:51" ht="27.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738</v>
      </c>
      <c r="AC135" s="175"/>
      <c r="AD135" s="175"/>
      <c r="AE135" s="266"/>
      <c r="AF135" s="167"/>
      <c r="AG135" s="167"/>
      <c r="AH135" s="167"/>
      <c r="AI135" s="266"/>
      <c r="AJ135" s="167"/>
      <c r="AK135" s="167"/>
      <c r="AL135" s="167"/>
      <c r="AM135" s="266"/>
      <c r="AN135" s="167"/>
      <c r="AO135" s="167"/>
      <c r="AP135" s="167"/>
      <c r="AQ135" s="266" t="s">
        <v>716</v>
      </c>
      <c r="AR135" s="167"/>
      <c r="AS135" s="167"/>
      <c r="AT135" s="167"/>
      <c r="AU135" s="266" t="s">
        <v>716</v>
      </c>
      <c r="AV135" s="167"/>
      <c r="AW135" s="167"/>
      <c r="AX135" s="211"/>
      <c r="AY135">
        <f t="shared" si="13"/>
        <v>1</v>
      </c>
    </row>
    <row r="136" spans="1:51" ht="18.75"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716</v>
      </c>
      <c r="AR137" s="271"/>
      <c r="AS137" s="179" t="s">
        <v>233</v>
      </c>
      <c r="AT137" s="202"/>
      <c r="AU137" s="178" t="s">
        <v>823</v>
      </c>
      <c r="AV137" s="178"/>
      <c r="AW137" s="179" t="s">
        <v>179</v>
      </c>
      <c r="AX137" s="180"/>
      <c r="AY137">
        <f>$AY$136</f>
        <v>1</v>
      </c>
    </row>
    <row r="138" spans="1:51" ht="29.25" customHeight="1" x14ac:dyDescent="0.15">
      <c r="A138" s="995"/>
      <c r="B138" s="253"/>
      <c r="C138" s="252"/>
      <c r="D138" s="253"/>
      <c r="E138" s="252"/>
      <c r="F138" s="314"/>
      <c r="G138" s="232" t="s">
        <v>739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724</v>
      </c>
      <c r="AC138" s="224"/>
      <c r="AD138" s="224"/>
      <c r="AE138" s="266">
        <v>2568</v>
      </c>
      <c r="AF138" s="167"/>
      <c r="AG138" s="167"/>
      <c r="AH138" s="167"/>
      <c r="AI138" s="266">
        <v>2600</v>
      </c>
      <c r="AJ138" s="167"/>
      <c r="AK138" s="167"/>
      <c r="AL138" s="167"/>
      <c r="AM138" s="266">
        <v>2759</v>
      </c>
      <c r="AN138" s="167"/>
      <c r="AO138" s="167"/>
      <c r="AP138" s="167"/>
      <c r="AQ138" s="266" t="s">
        <v>716</v>
      </c>
      <c r="AR138" s="167"/>
      <c r="AS138" s="167"/>
      <c r="AT138" s="167"/>
      <c r="AU138" s="266" t="s">
        <v>716</v>
      </c>
      <c r="AV138" s="167"/>
      <c r="AW138" s="167"/>
      <c r="AX138" s="211"/>
      <c r="AY138">
        <f t="shared" ref="AY138:AY139" si="14">$AY$136</f>
        <v>1</v>
      </c>
    </row>
    <row r="139" spans="1:51" ht="29.25"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724</v>
      </c>
      <c r="AC139" s="175"/>
      <c r="AD139" s="175"/>
      <c r="AE139" s="266"/>
      <c r="AF139" s="167"/>
      <c r="AG139" s="167"/>
      <c r="AH139" s="167"/>
      <c r="AI139" s="266"/>
      <c r="AJ139" s="167"/>
      <c r="AK139" s="167"/>
      <c r="AL139" s="167"/>
      <c r="AM139" s="266"/>
      <c r="AN139" s="167"/>
      <c r="AO139" s="167"/>
      <c r="AP139" s="167"/>
      <c r="AQ139" s="266" t="s">
        <v>716</v>
      </c>
      <c r="AR139" s="167"/>
      <c r="AS139" s="167"/>
      <c r="AT139" s="167"/>
      <c r="AU139" s="266" t="s">
        <v>716</v>
      </c>
      <c r="AV139" s="167"/>
      <c r="AW139" s="167"/>
      <c r="AX139" s="211"/>
      <c r="AY139">
        <f t="shared" si="14"/>
        <v>1</v>
      </c>
    </row>
    <row r="140" spans="1:51" ht="18.75"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716</v>
      </c>
      <c r="AR141" s="271"/>
      <c r="AS141" s="179" t="s">
        <v>233</v>
      </c>
      <c r="AT141" s="202"/>
      <c r="AU141" s="178" t="s">
        <v>823</v>
      </c>
      <c r="AV141" s="178"/>
      <c r="AW141" s="179" t="s">
        <v>179</v>
      </c>
      <c r="AX141" s="180"/>
      <c r="AY141">
        <f>$AY$140</f>
        <v>1</v>
      </c>
    </row>
    <row r="142" spans="1:51" ht="32.25" customHeight="1" x14ac:dyDescent="0.15">
      <c r="A142" s="995"/>
      <c r="B142" s="253"/>
      <c r="C142" s="252"/>
      <c r="D142" s="253"/>
      <c r="E142" s="252"/>
      <c r="F142" s="314"/>
      <c r="G142" s="232" t="s">
        <v>740</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724</v>
      </c>
      <c r="AC142" s="224"/>
      <c r="AD142" s="224"/>
      <c r="AE142" s="266">
        <v>356598</v>
      </c>
      <c r="AF142" s="167"/>
      <c r="AG142" s="167"/>
      <c r="AH142" s="167"/>
      <c r="AI142" s="266">
        <v>373597</v>
      </c>
      <c r="AJ142" s="167"/>
      <c r="AK142" s="167"/>
      <c r="AL142" s="167"/>
      <c r="AM142" s="266">
        <v>373478</v>
      </c>
      <c r="AN142" s="167"/>
      <c r="AO142" s="167"/>
      <c r="AP142" s="167"/>
      <c r="AQ142" s="266" t="s">
        <v>716</v>
      </c>
      <c r="AR142" s="167"/>
      <c r="AS142" s="167"/>
      <c r="AT142" s="167"/>
      <c r="AU142" s="266" t="s">
        <v>716</v>
      </c>
      <c r="AV142" s="167"/>
      <c r="AW142" s="167"/>
      <c r="AX142" s="211"/>
      <c r="AY142">
        <f t="shared" ref="AY142:AY143" si="15">$AY$140</f>
        <v>1</v>
      </c>
    </row>
    <row r="143" spans="1:51" ht="32.25"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724</v>
      </c>
      <c r="AC143" s="175"/>
      <c r="AD143" s="175"/>
      <c r="AE143" s="266"/>
      <c r="AF143" s="167"/>
      <c r="AG143" s="167"/>
      <c r="AH143" s="167"/>
      <c r="AI143" s="266"/>
      <c r="AJ143" s="167"/>
      <c r="AK143" s="167"/>
      <c r="AL143" s="167"/>
      <c r="AM143" s="266"/>
      <c r="AN143" s="167"/>
      <c r="AO143" s="167"/>
      <c r="AP143" s="167"/>
      <c r="AQ143" s="266" t="s">
        <v>716</v>
      </c>
      <c r="AR143" s="167"/>
      <c r="AS143" s="167"/>
      <c r="AT143" s="167"/>
      <c r="AU143" s="266" t="s">
        <v>716</v>
      </c>
      <c r="AV143" s="167"/>
      <c r="AW143" s="167"/>
      <c r="AX143" s="211"/>
      <c r="AY143">
        <f t="shared" si="15"/>
        <v>1</v>
      </c>
    </row>
    <row r="144" spans="1:51" ht="18.75"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1</v>
      </c>
    </row>
    <row r="145" spans="1:51" ht="18.75"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716</v>
      </c>
      <c r="AR145" s="271"/>
      <c r="AS145" s="179" t="s">
        <v>233</v>
      </c>
      <c r="AT145" s="202"/>
      <c r="AU145" s="178" t="s">
        <v>823</v>
      </c>
      <c r="AV145" s="178"/>
      <c r="AW145" s="179" t="s">
        <v>179</v>
      </c>
      <c r="AX145" s="180"/>
      <c r="AY145">
        <f>$AY$144</f>
        <v>1</v>
      </c>
    </row>
    <row r="146" spans="1:51" ht="31.5" customHeight="1" x14ac:dyDescent="0.15">
      <c r="A146" s="995"/>
      <c r="B146" s="253"/>
      <c r="C146" s="252"/>
      <c r="D146" s="253"/>
      <c r="E146" s="252"/>
      <c r="F146" s="314"/>
      <c r="G146" s="232" t="s">
        <v>741</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724</v>
      </c>
      <c r="AC146" s="224"/>
      <c r="AD146" s="224"/>
      <c r="AE146" s="266">
        <v>4609823</v>
      </c>
      <c r="AF146" s="167"/>
      <c r="AG146" s="167"/>
      <c r="AH146" s="167"/>
      <c r="AI146" s="266">
        <v>4917145</v>
      </c>
      <c r="AJ146" s="167"/>
      <c r="AK146" s="167"/>
      <c r="AL146" s="167"/>
      <c r="AM146" s="266">
        <v>3603331</v>
      </c>
      <c r="AN146" s="167"/>
      <c r="AO146" s="167"/>
      <c r="AP146" s="167"/>
      <c r="AQ146" s="266" t="s">
        <v>716</v>
      </c>
      <c r="AR146" s="167"/>
      <c r="AS146" s="167"/>
      <c r="AT146" s="167"/>
      <c r="AU146" s="266" t="s">
        <v>716</v>
      </c>
      <c r="AV146" s="167"/>
      <c r="AW146" s="167"/>
      <c r="AX146" s="211"/>
      <c r="AY146">
        <f t="shared" ref="AY146:AY147" si="16">$AY$144</f>
        <v>1</v>
      </c>
    </row>
    <row r="147" spans="1:51" ht="31.5"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t="s">
        <v>724</v>
      </c>
      <c r="AC147" s="175"/>
      <c r="AD147" s="175"/>
      <c r="AE147" s="266"/>
      <c r="AF147" s="167"/>
      <c r="AG147" s="167"/>
      <c r="AH147" s="167"/>
      <c r="AI147" s="266"/>
      <c r="AJ147" s="167"/>
      <c r="AK147" s="167"/>
      <c r="AL147" s="167"/>
      <c r="AM147" s="266"/>
      <c r="AN147" s="167"/>
      <c r="AO147" s="167"/>
      <c r="AP147" s="167"/>
      <c r="AQ147" s="266" t="s">
        <v>716</v>
      </c>
      <c r="AR147" s="167"/>
      <c r="AS147" s="167"/>
      <c r="AT147" s="167"/>
      <c r="AU147" s="266" t="s">
        <v>716</v>
      </c>
      <c r="AV147" s="167"/>
      <c r="AW147" s="167"/>
      <c r="AX147" s="211"/>
      <c r="AY147">
        <f t="shared" si="16"/>
        <v>1</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customHeight="1" x14ac:dyDescent="0.15">
      <c r="A152" s="995"/>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5"/>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2"/>
      <c r="AB154" s="256"/>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5"/>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5"/>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3"/>
      <c r="AB157" s="258"/>
      <c r="AC157" s="259"/>
      <c r="AD157" s="259"/>
      <c r="AE157" s="190" t="s">
        <v>823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8" customHeight="1" x14ac:dyDescent="0.15">
      <c r="A188" s="995"/>
      <c r="B188" s="253"/>
      <c r="C188" s="252"/>
      <c r="D188" s="253"/>
      <c r="E188" s="190" t="s">
        <v>752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8" customHeight="1" x14ac:dyDescent="0.15">
      <c r="A189" s="995"/>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5"/>
      <c r="B430" s="253"/>
      <c r="C430" s="250" t="s">
        <v>669</v>
      </c>
      <c r="D430" s="251"/>
      <c r="E430" s="239" t="s">
        <v>397</v>
      </c>
      <c r="F430" s="447"/>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5"/>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823</v>
      </c>
      <c r="AN433" s="167"/>
      <c r="AO433" s="167"/>
      <c r="AP433" s="168"/>
      <c r="AQ433" s="166" t="s">
        <v>716</v>
      </c>
      <c r="AR433" s="167"/>
      <c r="AS433" s="167"/>
      <c r="AT433" s="168"/>
      <c r="AU433" s="167" t="s">
        <v>716</v>
      </c>
      <c r="AV433" s="167"/>
      <c r="AW433" s="167"/>
      <c r="AX433" s="211"/>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716</v>
      </c>
      <c r="AC434" s="224"/>
      <c r="AD434" s="224"/>
      <c r="AE434" s="166" t="s">
        <v>716</v>
      </c>
      <c r="AF434" s="167"/>
      <c r="AG434" s="167"/>
      <c r="AH434" s="168"/>
      <c r="AI434" s="166" t="s">
        <v>716</v>
      </c>
      <c r="AJ434" s="167"/>
      <c r="AK434" s="167"/>
      <c r="AL434" s="167"/>
      <c r="AM434" s="166" t="s">
        <v>823</v>
      </c>
      <c r="AN434" s="167"/>
      <c r="AO434" s="167"/>
      <c r="AP434" s="168"/>
      <c r="AQ434" s="166" t="s">
        <v>716</v>
      </c>
      <c r="AR434" s="167"/>
      <c r="AS434" s="167"/>
      <c r="AT434" s="168"/>
      <c r="AU434" s="167" t="s">
        <v>716</v>
      </c>
      <c r="AV434" s="167"/>
      <c r="AW434" s="167"/>
      <c r="AX434" s="211"/>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716</v>
      </c>
      <c r="AF435" s="167"/>
      <c r="AG435" s="167"/>
      <c r="AH435" s="168"/>
      <c r="AI435" s="166" t="s">
        <v>716</v>
      </c>
      <c r="AJ435" s="167"/>
      <c r="AK435" s="167"/>
      <c r="AL435" s="167"/>
      <c r="AM435" s="166" t="s">
        <v>823</v>
      </c>
      <c r="AN435" s="167"/>
      <c r="AO435" s="167"/>
      <c r="AP435" s="168"/>
      <c r="AQ435" s="166" t="s">
        <v>716</v>
      </c>
      <c r="AR435" s="167"/>
      <c r="AS435" s="167"/>
      <c r="AT435" s="168"/>
      <c r="AU435" s="167" t="s">
        <v>716</v>
      </c>
      <c r="AV435" s="167"/>
      <c r="AW435" s="167"/>
      <c r="AX435" s="211"/>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hidden="1"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 t="shared" ref="AY458:AY460" si="68">$AY$456</f>
        <v>0</v>
      </c>
    </row>
    <row r="459" spans="1:51" ht="23.25" hidden="1"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 t="shared" si="68"/>
        <v>0</v>
      </c>
    </row>
    <row r="460" spans="1:51" ht="23.25" hidden="1"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 t="shared" si="68"/>
        <v>0</v>
      </c>
    </row>
    <row r="461" spans="1:51" ht="18.75"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1</v>
      </c>
    </row>
    <row r="462" spans="1:51" ht="18.75"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716</v>
      </c>
      <c r="AF462" s="178"/>
      <c r="AG462" s="179" t="s">
        <v>233</v>
      </c>
      <c r="AH462" s="202"/>
      <c r="AI462" s="216"/>
      <c r="AJ462" s="216"/>
      <c r="AK462" s="216"/>
      <c r="AL462" s="217"/>
      <c r="AM462" s="216"/>
      <c r="AN462" s="216"/>
      <c r="AO462" s="216"/>
      <c r="AP462" s="217"/>
      <c r="AQ462" s="231" t="s">
        <v>716</v>
      </c>
      <c r="AR462" s="178"/>
      <c r="AS462" s="179" t="s">
        <v>233</v>
      </c>
      <c r="AT462" s="202"/>
      <c r="AU462" s="178" t="s">
        <v>716</v>
      </c>
      <c r="AV462" s="178"/>
      <c r="AW462" s="179" t="s">
        <v>179</v>
      </c>
      <c r="AX462" s="180"/>
      <c r="AY462">
        <f>$AY$461</f>
        <v>1</v>
      </c>
    </row>
    <row r="463" spans="1:51" ht="23.25" customHeight="1" x14ac:dyDescent="0.15">
      <c r="A463" s="995"/>
      <c r="B463" s="253"/>
      <c r="C463" s="252"/>
      <c r="D463" s="253"/>
      <c r="E463" s="196"/>
      <c r="F463" s="197"/>
      <c r="G463" s="232" t="s">
        <v>716</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716</v>
      </c>
      <c r="AC463" s="175"/>
      <c r="AD463" s="175"/>
      <c r="AE463" s="166" t="s">
        <v>716</v>
      </c>
      <c r="AF463" s="167"/>
      <c r="AG463" s="167"/>
      <c r="AH463" s="167"/>
      <c r="AI463" s="166" t="s">
        <v>716</v>
      </c>
      <c r="AJ463" s="167"/>
      <c r="AK463" s="167"/>
      <c r="AL463" s="167"/>
      <c r="AM463" s="166" t="s">
        <v>823</v>
      </c>
      <c r="AN463" s="167"/>
      <c r="AO463" s="167"/>
      <c r="AP463" s="168"/>
      <c r="AQ463" s="166" t="s">
        <v>716</v>
      </c>
      <c r="AR463" s="167"/>
      <c r="AS463" s="167"/>
      <c r="AT463" s="168"/>
      <c r="AU463" s="167" t="s">
        <v>716</v>
      </c>
      <c r="AV463" s="167"/>
      <c r="AW463" s="167"/>
      <c r="AX463" s="211"/>
      <c r="AY463">
        <f t="shared" ref="AY463:AY465" si="69">$AY$461</f>
        <v>1</v>
      </c>
    </row>
    <row r="464" spans="1:51" ht="23.25"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t="s">
        <v>716</v>
      </c>
      <c r="AC464" s="224"/>
      <c r="AD464" s="224"/>
      <c r="AE464" s="166" t="s">
        <v>716</v>
      </c>
      <c r="AF464" s="167"/>
      <c r="AG464" s="167"/>
      <c r="AH464" s="168"/>
      <c r="AI464" s="166" t="s">
        <v>716</v>
      </c>
      <c r="AJ464" s="167"/>
      <c r="AK464" s="167"/>
      <c r="AL464" s="167"/>
      <c r="AM464" s="166" t="s">
        <v>823</v>
      </c>
      <c r="AN464" s="167"/>
      <c r="AO464" s="167"/>
      <c r="AP464" s="168"/>
      <c r="AQ464" s="166" t="s">
        <v>716</v>
      </c>
      <c r="AR464" s="167"/>
      <c r="AS464" s="167"/>
      <c r="AT464" s="168"/>
      <c r="AU464" s="167" t="s">
        <v>716</v>
      </c>
      <c r="AV464" s="167"/>
      <c r="AW464" s="167"/>
      <c r="AX464" s="211"/>
      <c r="AY464">
        <f t="shared" si="69"/>
        <v>1</v>
      </c>
    </row>
    <row r="465" spans="1:51" ht="23.25"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t="s">
        <v>716</v>
      </c>
      <c r="AF465" s="167"/>
      <c r="AG465" s="167"/>
      <c r="AH465" s="168"/>
      <c r="AI465" s="166" t="s">
        <v>716</v>
      </c>
      <c r="AJ465" s="167"/>
      <c r="AK465" s="167"/>
      <c r="AL465" s="167"/>
      <c r="AM465" s="166" t="s">
        <v>823</v>
      </c>
      <c r="AN465" s="167"/>
      <c r="AO465" s="167"/>
      <c r="AP465" s="168"/>
      <c r="AQ465" s="166" t="s">
        <v>716</v>
      </c>
      <c r="AR465" s="167"/>
      <c r="AS465" s="167"/>
      <c r="AT465" s="168"/>
      <c r="AU465" s="167" t="s">
        <v>716</v>
      </c>
      <c r="AV465" s="167"/>
      <c r="AW465" s="167"/>
      <c r="AX465" s="211"/>
      <c r="AY465">
        <f t="shared" si="69"/>
        <v>1</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95"/>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5"/>
      <c r="B482" s="253"/>
      <c r="C482" s="252"/>
      <c r="D482" s="253"/>
      <c r="E482" s="190" t="s">
        <v>753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5"/>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95"/>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95"/>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95"/>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95"/>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33.75" customHeight="1" x14ac:dyDescent="0.15">
      <c r="A702" s="528" t="s">
        <v>140</v>
      </c>
      <c r="B702" s="529"/>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750</v>
      </c>
      <c r="AE702" s="897"/>
      <c r="AF702" s="897"/>
      <c r="AG702" s="886" t="s">
        <v>754</v>
      </c>
      <c r="AH702" s="887"/>
      <c r="AI702" s="887"/>
      <c r="AJ702" s="887"/>
      <c r="AK702" s="887"/>
      <c r="AL702" s="887"/>
      <c r="AM702" s="887"/>
      <c r="AN702" s="887"/>
      <c r="AO702" s="887"/>
      <c r="AP702" s="887"/>
      <c r="AQ702" s="887"/>
      <c r="AR702" s="887"/>
      <c r="AS702" s="887"/>
      <c r="AT702" s="887"/>
      <c r="AU702" s="887"/>
      <c r="AV702" s="887"/>
      <c r="AW702" s="887"/>
      <c r="AX702" s="888"/>
    </row>
    <row r="703" spans="1:51" ht="42" customHeight="1" x14ac:dyDescent="0.15">
      <c r="A703" s="530"/>
      <c r="B703" s="531"/>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750</v>
      </c>
      <c r="AE703" s="185"/>
      <c r="AF703" s="185"/>
      <c r="AG703" s="670" t="s">
        <v>755</v>
      </c>
      <c r="AH703" s="671"/>
      <c r="AI703" s="671"/>
      <c r="AJ703" s="671"/>
      <c r="AK703" s="671"/>
      <c r="AL703" s="671"/>
      <c r="AM703" s="671"/>
      <c r="AN703" s="671"/>
      <c r="AO703" s="671"/>
      <c r="AP703" s="671"/>
      <c r="AQ703" s="671"/>
      <c r="AR703" s="671"/>
      <c r="AS703" s="671"/>
      <c r="AT703" s="671"/>
      <c r="AU703" s="671"/>
      <c r="AV703" s="671"/>
      <c r="AW703" s="671"/>
      <c r="AX703" s="672"/>
    </row>
    <row r="704" spans="1:51" ht="42" customHeight="1" x14ac:dyDescent="0.15">
      <c r="A704" s="532"/>
      <c r="B704" s="533"/>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750</v>
      </c>
      <c r="AE704" s="589"/>
      <c r="AF704" s="589"/>
      <c r="AG704" s="427" t="s">
        <v>756</v>
      </c>
      <c r="AH704" s="235"/>
      <c r="AI704" s="235"/>
      <c r="AJ704" s="235"/>
      <c r="AK704" s="235"/>
      <c r="AL704" s="235"/>
      <c r="AM704" s="235"/>
      <c r="AN704" s="235"/>
      <c r="AO704" s="235"/>
      <c r="AP704" s="235"/>
      <c r="AQ704" s="235"/>
      <c r="AR704" s="235"/>
      <c r="AS704" s="235"/>
      <c r="AT704" s="235"/>
      <c r="AU704" s="235"/>
      <c r="AV704" s="235"/>
      <c r="AW704" s="235"/>
      <c r="AX704" s="428"/>
    </row>
    <row r="705" spans="1:50" ht="48.7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750</v>
      </c>
      <c r="AE705" s="739"/>
      <c r="AF705" s="739"/>
      <c r="AG705" s="190" t="s">
        <v>757</v>
      </c>
      <c r="AH705" s="191"/>
      <c r="AI705" s="191"/>
      <c r="AJ705" s="191"/>
      <c r="AK705" s="191"/>
      <c r="AL705" s="191"/>
      <c r="AM705" s="191"/>
      <c r="AN705" s="191"/>
      <c r="AO705" s="191"/>
      <c r="AP705" s="191"/>
      <c r="AQ705" s="191"/>
      <c r="AR705" s="191"/>
      <c r="AS705" s="191"/>
      <c r="AT705" s="191"/>
      <c r="AU705" s="191"/>
      <c r="AV705" s="191"/>
      <c r="AW705" s="191"/>
      <c r="AX705" s="192"/>
    </row>
    <row r="706" spans="1:50" ht="48.75" customHeight="1" x14ac:dyDescent="0.15">
      <c r="A706" s="661"/>
      <c r="B706" s="773"/>
      <c r="C706" s="617"/>
      <c r="D706" s="618"/>
      <c r="E706" s="689" t="s">
        <v>379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758</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48.7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758</v>
      </c>
      <c r="AE707" s="587"/>
      <c r="AF707" s="587"/>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759</v>
      </c>
      <c r="AE708" s="674"/>
      <c r="AF708" s="674"/>
      <c r="AG708" s="525" t="s">
        <v>760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750</v>
      </c>
      <c r="AE709" s="185"/>
      <c r="AF709" s="185"/>
      <c r="AG709" s="670" t="s">
        <v>761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759</v>
      </c>
      <c r="AE710" s="185"/>
      <c r="AF710" s="185"/>
      <c r="AG710" s="670" t="s">
        <v>760</v>
      </c>
      <c r="AH710" s="671"/>
      <c r="AI710" s="671"/>
      <c r="AJ710" s="671"/>
      <c r="AK710" s="671"/>
      <c r="AL710" s="671"/>
      <c r="AM710" s="671"/>
      <c r="AN710" s="671"/>
      <c r="AO710" s="671"/>
      <c r="AP710" s="671"/>
      <c r="AQ710" s="671"/>
      <c r="AR710" s="671"/>
      <c r="AS710" s="671"/>
      <c r="AT710" s="671"/>
      <c r="AU710" s="671"/>
      <c r="AV710" s="671"/>
      <c r="AW710" s="671"/>
      <c r="AX710" s="672"/>
    </row>
    <row r="711" spans="1:50" ht="33"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750</v>
      </c>
      <c r="AE711" s="185"/>
      <c r="AF711" s="185"/>
      <c r="AG711" s="670" t="s">
        <v>762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759</v>
      </c>
      <c r="AE712" s="589"/>
      <c r="AF712" s="589"/>
      <c r="AG712" s="597" t="s">
        <v>760</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70" t="s">
        <v>760</v>
      </c>
      <c r="AH713" s="671"/>
      <c r="AI713" s="671"/>
      <c r="AJ713" s="671"/>
      <c r="AK713" s="671"/>
      <c r="AL713" s="671"/>
      <c r="AM713" s="671"/>
      <c r="AN713" s="671"/>
      <c r="AO713" s="671"/>
      <c r="AP713" s="671"/>
      <c r="AQ713" s="671"/>
      <c r="AR713" s="671"/>
      <c r="AS713" s="671"/>
      <c r="AT713" s="671"/>
      <c r="AU713" s="671"/>
      <c r="AV713" s="671"/>
      <c r="AW713" s="671"/>
      <c r="AX713" s="672"/>
    </row>
    <row r="714" spans="1:50" ht="33" customHeight="1" x14ac:dyDescent="0.15">
      <c r="A714" s="663"/>
      <c r="B714" s="664"/>
      <c r="C714" s="774" t="s">
        <v>324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750</v>
      </c>
      <c r="AE714" s="595"/>
      <c r="AF714" s="596"/>
      <c r="AG714" s="695" t="s">
        <v>763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750</v>
      </c>
      <c r="AE715" s="674"/>
      <c r="AF715" s="780"/>
      <c r="AG715" s="525" t="s">
        <v>764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759</v>
      </c>
      <c r="AE716" s="762"/>
      <c r="AF716" s="762"/>
      <c r="AG716" s="670" t="s">
        <v>760</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750</v>
      </c>
      <c r="AE717" s="185"/>
      <c r="AF717" s="185"/>
      <c r="AG717" s="670" t="s">
        <v>764</v>
      </c>
      <c r="AH717" s="671"/>
      <c r="AI717" s="671"/>
      <c r="AJ717" s="671"/>
      <c r="AK717" s="671"/>
      <c r="AL717" s="671"/>
      <c r="AM717" s="671"/>
      <c r="AN717" s="671"/>
      <c r="AO717" s="671"/>
      <c r="AP717" s="671"/>
      <c r="AQ717" s="671"/>
      <c r="AR717" s="671"/>
      <c r="AS717" s="671"/>
      <c r="AT717" s="671"/>
      <c r="AU717" s="671"/>
      <c r="AV717" s="671"/>
      <c r="AW717" s="671"/>
      <c r="AX717" s="672"/>
    </row>
    <row r="718" spans="1:50" ht="31.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750</v>
      </c>
      <c r="AE718" s="185"/>
      <c r="AF718" s="185"/>
      <c r="AG718" s="193" t="s">
        <v>765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759</v>
      </c>
      <c r="AE719" s="674"/>
      <c r="AF719" s="674"/>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6"/>
      <c r="B720" s="657"/>
      <c r="C720" s="935" t="s">
        <v>338</v>
      </c>
      <c r="D720" s="933"/>
      <c r="E720" s="933"/>
      <c r="F720" s="936"/>
      <c r="G720" s="932" t="s">
        <v>339</v>
      </c>
      <c r="H720" s="933"/>
      <c r="I720" s="933"/>
      <c r="J720" s="933"/>
      <c r="K720" s="933"/>
      <c r="L720" s="933"/>
      <c r="M720" s="933"/>
      <c r="N720" s="932" t="s">
        <v>342</v>
      </c>
      <c r="O720" s="933"/>
      <c r="P720" s="933"/>
      <c r="Q720" s="933"/>
      <c r="R720" s="933"/>
      <c r="S720" s="933"/>
      <c r="T720" s="933"/>
      <c r="U720" s="933"/>
      <c r="V720" s="933"/>
      <c r="W720" s="933"/>
      <c r="X720" s="933"/>
      <c r="Y720" s="933"/>
      <c r="Z720" s="933"/>
      <c r="AA720" s="933"/>
      <c r="AB720" s="933"/>
      <c r="AC720" s="933"/>
      <c r="AD720" s="933"/>
      <c r="AE720" s="933"/>
      <c r="AF720" s="934"/>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hidden="1" customHeight="1" x14ac:dyDescent="0.15">
      <c r="A721" s="656"/>
      <c r="B721" s="657"/>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2" t="s">
        <v>53</v>
      </c>
      <c r="D726" s="584"/>
      <c r="E726" s="584"/>
      <c r="F726" s="585"/>
      <c r="G726" s="800" t="s">
        <v>766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6"/>
      <c r="B727" s="627"/>
      <c r="C727" s="701" t="s">
        <v>57</v>
      </c>
      <c r="D727" s="702"/>
      <c r="E727" s="702"/>
      <c r="F727" s="703"/>
      <c r="G727" s="798" t="s">
        <v>767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t="s">
        <v>826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828</v>
      </c>
      <c r="B731" s="622"/>
      <c r="C731" s="622"/>
      <c r="D731" s="622"/>
      <c r="E731" s="623"/>
      <c r="F731" s="686" t="s">
        <v>827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380</v>
      </c>
      <c r="B733" s="622"/>
      <c r="C733" s="622"/>
      <c r="D733" s="622"/>
      <c r="E733" s="623"/>
      <c r="F733" s="769" t="s">
        <v>829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240" customHeight="1" thickBot="1" x14ac:dyDescent="0.2">
      <c r="A735" s="614" t="s">
        <v>768</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670</v>
      </c>
      <c r="B737" s="158"/>
      <c r="C737" s="158"/>
      <c r="D737" s="159"/>
      <c r="E737" s="105" t="s">
        <v>742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106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116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384</v>
      </c>
      <c r="B787" s="764"/>
      <c r="C787" s="764"/>
      <c r="D787" s="764"/>
      <c r="E787" s="764"/>
      <c r="F787" s="765"/>
      <c r="G787" s="438" t="s">
        <v>769</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770</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6"/>
      <c r="C788" s="766"/>
      <c r="D788" s="766"/>
      <c r="E788" s="766"/>
      <c r="F788" s="767"/>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36.75" customHeight="1" x14ac:dyDescent="0.15">
      <c r="A789" s="555"/>
      <c r="B789" s="766"/>
      <c r="C789" s="766"/>
      <c r="D789" s="766"/>
      <c r="E789" s="766"/>
      <c r="F789" s="767"/>
      <c r="G789" s="448" t="s">
        <v>771</v>
      </c>
      <c r="H789" s="449"/>
      <c r="I789" s="449"/>
      <c r="J789" s="449"/>
      <c r="K789" s="450"/>
      <c r="L789" s="451" t="s">
        <v>772</v>
      </c>
      <c r="M789" s="452"/>
      <c r="N789" s="452"/>
      <c r="O789" s="452"/>
      <c r="P789" s="452"/>
      <c r="Q789" s="452"/>
      <c r="R789" s="452"/>
      <c r="S789" s="452"/>
      <c r="T789" s="452"/>
      <c r="U789" s="452"/>
      <c r="V789" s="452"/>
      <c r="W789" s="452"/>
      <c r="X789" s="453"/>
      <c r="Y789" s="454">
        <v>17</v>
      </c>
      <c r="Z789" s="455"/>
      <c r="AA789" s="455"/>
      <c r="AB789" s="556"/>
      <c r="AC789" s="448" t="s">
        <v>822</v>
      </c>
      <c r="AD789" s="449"/>
      <c r="AE789" s="449"/>
      <c r="AF789" s="449"/>
      <c r="AG789" s="450"/>
      <c r="AH789" s="451" t="s">
        <v>807</v>
      </c>
      <c r="AI789" s="452"/>
      <c r="AJ789" s="452"/>
      <c r="AK789" s="452"/>
      <c r="AL789" s="452"/>
      <c r="AM789" s="452"/>
      <c r="AN789" s="452"/>
      <c r="AO789" s="452"/>
      <c r="AP789" s="452"/>
      <c r="AQ789" s="452"/>
      <c r="AR789" s="452"/>
      <c r="AS789" s="452"/>
      <c r="AT789" s="453"/>
      <c r="AU789" s="454">
        <v>248</v>
      </c>
      <c r="AV789" s="455"/>
      <c r="AW789" s="455"/>
      <c r="AX789" s="456"/>
    </row>
    <row r="790" spans="1:51" ht="24.75" customHeight="1" x14ac:dyDescent="0.15">
      <c r="A790" s="555"/>
      <c r="B790" s="766"/>
      <c r="C790" s="766"/>
      <c r="D790" s="766"/>
      <c r="E790" s="766"/>
      <c r="F790" s="76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806</v>
      </c>
      <c r="AD790" s="349"/>
      <c r="AE790" s="349"/>
      <c r="AF790" s="349"/>
      <c r="AG790" s="350"/>
      <c r="AH790" s="398" t="s">
        <v>773</v>
      </c>
      <c r="AI790" s="399"/>
      <c r="AJ790" s="399"/>
      <c r="AK790" s="399"/>
      <c r="AL790" s="399"/>
      <c r="AM790" s="399"/>
      <c r="AN790" s="399"/>
      <c r="AO790" s="399"/>
      <c r="AP790" s="399"/>
      <c r="AQ790" s="399"/>
      <c r="AR790" s="399"/>
      <c r="AS790" s="399"/>
      <c r="AT790" s="400"/>
      <c r="AU790" s="395">
        <v>69</v>
      </c>
      <c r="AV790" s="396"/>
      <c r="AW790" s="396"/>
      <c r="AX790" s="397"/>
    </row>
    <row r="791" spans="1:51" ht="24.75" customHeight="1" x14ac:dyDescent="0.15">
      <c r="A791" s="555"/>
      <c r="B791" s="766"/>
      <c r="C791" s="766"/>
      <c r="D791" s="766"/>
      <c r="E791" s="766"/>
      <c r="F791" s="76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775</v>
      </c>
      <c r="AD791" s="349"/>
      <c r="AE791" s="349"/>
      <c r="AF791" s="349"/>
      <c r="AG791" s="350"/>
      <c r="AH791" s="398" t="s">
        <v>776</v>
      </c>
      <c r="AI791" s="399"/>
      <c r="AJ791" s="399"/>
      <c r="AK791" s="399"/>
      <c r="AL791" s="399"/>
      <c r="AM791" s="399"/>
      <c r="AN791" s="399"/>
      <c r="AO791" s="399"/>
      <c r="AP791" s="399"/>
      <c r="AQ791" s="399"/>
      <c r="AR791" s="399"/>
      <c r="AS791" s="399"/>
      <c r="AT791" s="400"/>
      <c r="AU791" s="395">
        <v>35</v>
      </c>
      <c r="AV791" s="396"/>
      <c r="AW791" s="396"/>
      <c r="AX791" s="397"/>
    </row>
    <row r="792" spans="1:51" ht="36.75" customHeight="1" x14ac:dyDescent="0.15">
      <c r="A792" s="555"/>
      <c r="B792" s="766"/>
      <c r="C792" s="766"/>
      <c r="D792" s="766"/>
      <c r="E792" s="766"/>
      <c r="F792" s="76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777</v>
      </c>
      <c r="AD792" s="349"/>
      <c r="AE792" s="349"/>
      <c r="AF792" s="349"/>
      <c r="AG792" s="350"/>
      <c r="AH792" s="398" t="s">
        <v>778</v>
      </c>
      <c r="AI792" s="399"/>
      <c r="AJ792" s="399"/>
      <c r="AK792" s="399"/>
      <c r="AL792" s="399"/>
      <c r="AM792" s="399"/>
      <c r="AN792" s="399"/>
      <c r="AO792" s="399"/>
      <c r="AP792" s="399"/>
      <c r="AQ792" s="399"/>
      <c r="AR792" s="399"/>
      <c r="AS792" s="399"/>
      <c r="AT792" s="400"/>
      <c r="AU792" s="395">
        <v>4</v>
      </c>
      <c r="AV792" s="396"/>
      <c r="AW792" s="396"/>
      <c r="AX792" s="397"/>
    </row>
    <row r="793" spans="1:51" ht="24.75" customHeight="1" x14ac:dyDescent="0.15">
      <c r="A793" s="555"/>
      <c r="B793" s="766"/>
      <c r="C793" s="766"/>
      <c r="D793" s="766"/>
      <c r="E793" s="766"/>
      <c r="F793" s="76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781</v>
      </c>
      <c r="AD793" s="349"/>
      <c r="AE793" s="349"/>
      <c r="AF793" s="349"/>
      <c r="AG793" s="350"/>
      <c r="AH793" s="398" t="s">
        <v>782</v>
      </c>
      <c r="AI793" s="399"/>
      <c r="AJ793" s="399"/>
      <c r="AK793" s="399"/>
      <c r="AL793" s="399"/>
      <c r="AM793" s="399"/>
      <c r="AN793" s="399"/>
      <c r="AO793" s="399"/>
      <c r="AP793" s="399"/>
      <c r="AQ793" s="399"/>
      <c r="AR793" s="399"/>
      <c r="AS793" s="399"/>
      <c r="AT793" s="400"/>
      <c r="AU793" s="395">
        <v>1</v>
      </c>
      <c r="AV793" s="396"/>
      <c r="AW793" s="396"/>
      <c r="AX793" s="397"/>
    </row>
    <row r="794" spans="1:51" ht="24.75" customHeight="1" x14ac:dyDescent="0.15">
      <c r="A794" s="555"/>
      <c r="B794" s="766"/>
      <c r="C794" s="766"/>
      <c r="D794" s="766"/>
      <c r="E794" s="766"/>
      <c r="F794" s="76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808</v>
      </c>
      <c r="AD794" s="580"/>
      <c r="AE794" s="580"/>
      <c r="AF794" s="580"/>
      <c r="AG794" s="581"/>
      <c r="AH794" s="398" t="s">
        <v>809</v>
      </c>
      <c r="AI794" s="582"/>
      <c r="AJ794" s="582"/>
      <c r="AK794" s="582"/>
      <c r="AL794" s="582"/>
      <c r="AM794" s="582"/>
      <c r="AN794" s="582"/>
      <c r="AO794" s="582"/>
      <c r="AP794" s="582"/>
      <c r="AQ794" s="582"/>
      <c r="AR794" s="582"/>
      <c r="AS794" s="582"/>
      <c r="AT794" s="583"/>
      <c r="AU794" s="395">
        <v>1</v>
      </c>
      <c r="AV794" s="396"/>
      <c r="AW794" s="396"/>
      <c r="AX794" s="397"/>
    </row>
    <row r="795" spans="1:51" ht="24.75" customHeight="1" x14ac:dyDescent="0.15">
      <c r="A795" s="555"/>
      <c r="B795" s="766"/>
      <c r="C795" s="766"/>
      <c r="D795" s="766"/>
      <c r="E795" s="766"/>
      <c r="F795" s="76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t="s">
        <v>779</v>
      </c>
      <c r="AD795" s="349"/>
      <c r="AE795" s="349"/>
      <c r="AF795" s="349"/>
      <c r="AG795" s="350"/>
      <c r="AH795" s="398" t="s">
        <v>780</v>
      </c>
      <c r="AI795" s="399"/>
      <c r="AJ795" s="399"/>
      <c r="AK795" s="399"/>
      <c r="AL795" s="399"/>
      <c r="AM795" s="399"/>
      <c r="AN795" s="399"/>
      <c r="AO795" s="399"/>
      <c r="AP795" s="399"/>
      <c r="AQ795" s="399"/>
      <c r="AR795" s="399"/>
      <c r="AS795" s="399"/>
      <c r="AT795" s="400"/>
      <c r="AU795" s="395">
        <v>1</v>
      </c>
      <c r="AV795" s="396"/>
      <c r="AW795" s="396"/>
      <c r="AX795" s="397"/>
    </row>
    <row r="796" spans="1:51" ht="24.75" hidden="1" customHeight="1" x14ac:dyDescent="0.15">
      <c r="A796" s="555"/>
      <c r="B796" s="766"/>
      <c r="C796" s="766"/>
      <c r="D796" s="766"/>
      <c r="E796" s="766"/>
      <c r="F796" s="76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6"/>
      <c r="C797" s="766"/>
      <c r="D797" s="766"/>
      <c r="E797" s="766"/>
      <c r="F797" s="76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6"/>
      <c r="C798" s="766"/>
      <c r="D798" s="766"/>
      <c r="E798" s="766"/>
      <c r="F798" s="76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5"/>
      <c r="B799" s="766"/>
      <c r="C799" s="766"/>
      <c r="D799" s="766"/>
      <c r="E799" s="766"/>
      <c r="F799" s="767"/>
      <c r="G799" s="406" t="s">
        <v>20</v>
      </c>
      <c r="H799" s="407"/>
      <c r="I799" s="407"/>
      <c r="J799" s="407"/>
      <c r="K799" s="407"/>
      <c r="L799" s="408"/>
      <c r="M799" s="409"/>
      <c r="N799" s="409"/>
      <c r="O799" s="409"/>
      <c r="P799" s="409"/>
      <c r="Q799" s="409"/>
      <c r="R799" s="409"/>
      <c r="S799" s="409"/>
      <c r="T799" s="409"/>
      <c r="U799" s="409"/>
      <c r="V799" s="409"/>
      <c r="W799" s="409"/>
      <c r="X799" s="410"/>
      <c r="Y799" s="411">
        <f>SUM(Y789:AB798)</f>
        <v>17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359</v>
      </c>
      <c r="AV799" s="412"/>
      <c r="AW799" s="412"/>
      <c r="AX799" s="414"/>
    </row>
    <row r="800" spans="1:51" ht="24.75" customHeight="1" x14ac:dyDescent="0.15">
      <c r="A800" s="555"/>
      <c r="B800" s="766"/>
      <c r="C800" s="766"/>
      <c r="D800" s="766"/>
      <c r="E800" s="766"/>
      <c r="F800" s="767"/>
      <c r="G800" s="438" t="s">
        <v>783</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1</v>
      </c>
    </row>
    <row r="801" spans="1:51" ht="24.75" customHeight="1" x14ac:dyDescent="0.15">
      <c r="A801" s="555"/>
      <c r="B801" s="766"/>
      <c r="C801" s="766"/>
      <c r="D801" s="766"/>
      <c r="E801" s="766"/>
      <c r="F801" s="767"/>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1</v>
      </c>
    </row>
    <row r="802" spans="1:51" ht="24.75" customHeight="1" x14ac:dyDescent="0.15">
      <c r="A802" s="555"/>
      <c r="B802" s="766"/>
      <c r="C802" s="766"/>
      <c r="D802" s="766"/>
      <c r="E802" s="766"/>
      <c r="F802" s="767"/>
      <c r="G802" s="448" t="s">
        <v>774</v>
      </c>
      <c r="H802" s="449"/>
      <c r="I802" s="449"/>
      <c r="J802" s="449"/>
      <c r="K802" s="450"/>
      <c r="L802" s="451" t="s">
        <v>784</v>
      </c>
      <c r="M802" s="452"/>
      <c r="N802" s="452"/>
      <c r="O802" s="452"/>
      <c r="P802" s="452"/>
      <c r="Q802" s="452"/>
      <c r="R802" s="452"/>
      <c r="S802" s="452"/>
      <c r="T802" s="452"/>
      <c r="U802" s="452"/>
      <c r="V802" s="452"/>
      <c r="W802" s="452"/>
      <c r="X802" s="453"/>
      <c r="Y802" s="454">
        <v>67</v>
      </c>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1</v>
      </c>
    </row>
    <row r="803" spans="1:51" ht="24.75" hidden="1" customHeight="1" x14ac:dyDescent="0.15">
      <c r="A803" s="555"/>
      <c r="B803" s="766"/>
      <c r="C803" s="766"/>
      <c r="D803" s="766"/>
      <c r="E803" s="766"/>
      <c r="F803" s="76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5"/>
      <c r="B804" s="766"/>
      <c r="C804" s="766"/>
      <c r="D804" s="766"/>
      <c r="E804" s="766"/>
      <c r="F804" s="76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5"/>
      <c r="B805" s="766"/>
      <c r="C805" s="766"/>
      <c r="D805" s="766"/>
      <c r="E805" s="766"/>
      <c r="F805" s="76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5"/>
      <c r="B806" s="766"/>
      <c r="C806" s="766"/>
      <c r="D806" s="766"/>
      <c r="E806" s="766"/>
      <c r="F806" s="76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5"/>
      <c r="B807" s="766"/>
      <c r="C807" s="766"/>
      <c r="D807" s="766"/>
      <c r="E807" s="766"/>
      <c r="F807" s="76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5"/>
      <c r="B808" s="766"/>
      <c r="C808" s="766"/>
      <c r="D808" s="766"/>
      <c r="E808" s="766"/>
      <c r="F808" s="76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5"/>
      <c r="B809" s="766"/>
      <c r="C809" s="766"/>
      <c r="D809" s="766"/>
      <c r="E809" s="766"/>
      <c r="F809" s="76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5"/>
      <c r="B810" s="766"/>
      <c r="C810" s="766"/>
      <c r="D810" s="766"/>
      <c r="E810" s="766"/>
      <c r="F810" s="76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5"/>
      <c r="B811" s="766"/>
      <c r="C811" s="766"/>
      <c r="D811" s="766"/>
      <c r="E811" s="766"/>
      <c r="F811" s="76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5"/>
      <c r="B812" s="766"/>
      <c r="C812" s="766"/>
      <c r="D812" s="766"/>
      <c r="E812" s="766"/>
      <c r="F812" s="767"/>
      <c r="G812" s="406" t="s">
        <v>20</v>
      </c>
      <c r="H812" s="407"/>
      <c r="I812" s="407"/>
      <c r="J812" s="407"/>
      <c r="K812" s="407"/>
      <c r="L812" s="408"/>
      <c r="M812" s="409"/>
      <c r="N812" s="409"/>
      <c r="O812" s="409"/>
      <c r="P812" s="409"/>
      <c r="Q812" s="409"/>
      <c r="R812" s="409"/>
      <c r="S812" s="409"/>
      <c r="T812" s="409"/>
      <c r="U812" s="409"/>
      <c r="V812" s="409"/>
      <c r="W812" s="409"/>
      <c r="X812" s="410"/>
      <c r="Y812" s="411">
        <f>SUM(Y802:AB811)</f>
        <v>67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5"/>
      <c r="B813" s="766"/>
      <c r="C813" s="766"/>
      <c r="D813" s="766"/>
      <c r="E813" s="766"/>
      <c r="F813" s="767"/>
      <c r="G813" s="438" t="s">
        <v>319</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320</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6"/>
      <c r="C814" s="766"/>
      <c r="D814" s="766"/>
      <c r="E814" s="766"/>
      <c r="F814" s="767"/>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6"/>
      <c r="C815" s="766"/>
      <c r="D815" s="766"/>
      <c r="E815" s="766"/>
      <c r="F815" s="767"/>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6"/>
      <c r="C816" s="766"/>
      <c r="D816" s="766"/>
      <c r="E816" s="766"/>
      <c r="F816" s="76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6"/>
      <c r="C817" s="766"/>
      <c r="D817" s="766"/>
      <c r="E817" s="766"/>
      <c r="F817" s="76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6"/>
      <c r="C818" s="766"/>
      <c r="D818" s="766"/>
      <c r="E818" s="766"/>
      <c r="F818" s="76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6"/>
      <c r="C819" s="766"/>
      <c r="D819" s="766"/>
      <c r="E819" s="766"/>
      <c r="F819" s="76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6"/>
      <c r="C820" s="766"/>
      <c r="D820" s="766"/>
      <c r="E820" s="766"/>
      <c r="F820" s="76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6"/>
      <c r="C821" s="766"/>
      <c r="D821" s="766"/>
      <c r="E821" s="766"/>
      <c r="F821" s="76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6"/>
      <c r="C822" s="766"/>
      <c r="D822" s="766"/>
      <c r="E822" s="766"/>
      <c r="F822" s="76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6"/>
      <c r="C823" s="766"/>
      <c r="D823" s="766"/>
      <c r="E823" s="766"/>
      <c r="F823" s="76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6"/>
      <c r="C824" s="766"/>
      <c r="D824" s="766"/>
      <c r="E824" s="766"/>
      <c r="F824" s="76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6"/>
      <c r="C825" s="766"/>
      <c r="D825" s="766"/>
      <c r="E825" s="766"/>
      <c r="F825" s="76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6"/>
      <c r="C826" s="766"/>
      <c r="D826" s="766"/>
      <c r="E826" s="766"/>
      <c r="F826" s="767"/>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6"/>
      <c r="C827" s="766"/>
      <c r="D827" s="766"/>
      <c r="E827" s="766"/>
      <c r="F827" s="767"/>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6"/>
      <c r="C828" s="766"/>
      <c r="D828" s="766"/>
      <c r="E828" s="766"/>
      <c r="F828" s="767"/>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6"/>
      <c r="C829" s="766"/>
      <c r="D829" s="766"/>
      <c r="E829" s="766"/>
      <c r="F829" s="76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6"/>
      <c r="C830" s="766"/>
      <c r="D830" s="766"/>
      <c r="E830" s="766"/>
      <c r="F830" s="76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6"/>
      <c r="C831" s="766"/>
      <c r="D831" s="766"/>
      <c r="E831" s="766"/>
      <c r="F831" s="76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6"/>
      <c r="C832" s="766"/>
      <c r="D832" s="766"/>
      <c r="E832" s="766"/>
      <c r="F832" s="76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6"/>
      <c r="C833" s="766"/>
      <c r="D833" s="766"/>
      <c r="E833" s="766"/>
      <c r="F833" s="76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6"/>
      <c r="C834" s="766"/>
      <c r="D834" s="766"/>
      <c r="E834" s="766"/>
      <c r="F834" s="76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6"/>
      <c r="C835" s="766"/>
      <c r="D835" s="766"/>
      <c r="E835" s="766"/>
      <c r="F835" s="76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6"/>
      <c r="C836" s="766"/>
      <c r="D836" s="766"/>
      <c r="E836" s="766"/>
      <c r="F836" s="76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6"/>
      <c r="C837" s="766"/>
      <c r="D837" s="766"/>
      <c r="E837" s="766"/>
      <c r="F837" s="76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6"/>
      <c r="C838" s="766"/>
      <c r="D838" s="766"/>
      <c r="E838" s="766"/>
      <c r="F838" s="76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6" t="s">
        <v>343</v>
      </c>
      <c r="AM839" s="957"/>
      <c r="AN839" s="957"/>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6" customHeight="1" x14ac:dyDescent="0.15">
      <c r="A845" s="401">
        <v>1</v>
      </c>
      <c r="B845" s="401">
        <v>1</v>
      </c>
      <c r="C845" s="415" t="s">
        <v>785</v>
      </c>
      <c r="D845" s="415"/>
      <c r="E845" s="415"/>
      <c r="F845" s="415"/>
      <c r="G845" s="415"/>
      <c r="H845" s="415"/>
      <c r="I845" s="415"/>
      <c r="J845" s="416">
        <v>8000012050001</v>
      </c>
      <c r="K845" s="417"/>
      <c r="L845" s="417"/>
      <c r="M845" s="417"/>
      <c r="N845" s="417"/>
      <c r="O845" s="417"/>
      <c r="P845" s="317" t="s">
        <v>772</v>
      </c>
      <c r="Q845" s="317"/>
      <c r="R845" s="317"/>
      <c r="S845" s="317"/>
      <c r="T845" s="317"/>
      <c r="U845" s="317"/>
      <c r="V845" s="317"/>
      <c r="W845" s="317"/>
      <c r="X845" s="317"/>
      <c r="Y845" s="318">
        <v>17</v>
      </c>
      <c r="Z845" s="319"/>
      <c r="AA845" s="319"/>
      <c r="AB845" s="320"/>
      <c r="AC845" s="322" t="s">
        <v>786</v>
      </c>
      <c r="AD845" s="323"/>
      <c r="AE845" s="323"/>
      <c r="AF845" s="323"/>
      <c r="AG845" s="323"/>
      <c r="AH845" s="418" t="s">
        <v>716</v>
      </c>
      <c r="AI845" s="419"/>
      <c r="AJ845" s="419"/>
      <c r="AK845" s="419"/>
      <c r="AL845" s="326" t="s">
        <v>716</v>
      </c>
      <c r="AM845" s="327"/>
      <c r="AN845" s="327"/>
      <c r="AO845" s="328"/>
      <c r="AP845" s="321" t="s">
        <v>716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6" customHeight="1" x14ac:dyDescent="0.15">
      <c r="A878" s="401">
        <v>1</v>
      </c>
      <c r="B878" s="401">
        <v>1</v>
      </c>
      <c r="C878" s="415" t="s">
        <v>787</v>
      </c>
      <c r="D878" s="415"/>
      <c r="E878" s="415"/>
      <c r="F878" s="415"/>
      <c r="G878" s="415"/>
      <c r="H878" s="415"/>
      <c r="I878" s="415"/>
      <c r="J878" s="416">
        <v>1013205001281</v>
      </c>
      <c r="K878" s="417"/>
      <c r="L878" s="417"/>
      <c r="M878" s="417"/>
      <c r="N878" s="417"/>
      <c r="O878" s="417"/>
      <c r="P878" s="317" t="s">
        <v>788</v>
      </c>
      <c r="Q878" s="317"/>
      <c r="R878" s="317"/>
      <c r="S878" s="317"/>
      <c r="T878" s="317"/>
      <c r="U878" s="317"/>
      <c r="V878" s="317"/>
      <c r="W878" s="317"/>
      <c r="X878" s="317"/>
      <c r="Y878" s="318">
        <v>359</v>
      </c>
      <c r="Z878" s="319"/>
      <c r="AA878" s="319"/>
      <c r="AB878" s="320"/>
      <c r="AC878" s="322" t="s">
        <v>786</v>
      </c>
      <c r="AD878" s="323"/>
      <c r="AE878" s="323"/>
      <c r="AF878" s="323"/>
      <c r="AG878" s="323"/>
      <c r="AH878" s="418" t="s">
        <v>716</v>
      </c>
      <c r="AI878" s="419"/>
      <c r="AJ878" s="419"/>
      <c r="AK878" s="419"/>
      <c r="AL878" s="326" t="s">
        <v>716</v>
      </c>
      <c r="AM878" s="327"/>
      <c r="AN878" s="327"/>
      <c r="AO878" s="328"/>
      <c r="AP878" s="321" t="s">
        <v>716</v>
      </c>
      <c r="AQ878" s="321"/>
      <c r="AR878" s="321"/>
      <c r="AS878" s="321"/>
      <c r="AT878" s="321"/>
      <c r="AU878" s="321"/>
      <c r="AV878" s="321"/>
      <c r="AW878" s="321"/>
      <c r="AX878" s="321"/>
      <c r="AY878">
        <f t="shared" si="118"/>
        <v>1</v>
      </c>
    </row>
    <row r="879" spans="1:51" ht="36" customHeight="1" x14ac:dyDescent="0.15">
      <c r="A879" s="401">
        <v>2</v>
      </c>
      <c r="B879" s="401">
        <v>1</v>
      </c>
      <c r="C879" s="420" t="s">
        <v>789</v>
      </c>
      <c r="D879" s="415"/>
      <c r="E879" s="415"/>
      <c r="F879" s="415"/>
      <c r="G879" s="415"/>
      <c r="H879" s="415"/>
      <c r="I879" s="415"/>
      <c r="J879" s="416">
        <v>1013205001281</v>
      </c>
      <c r="K879" s="417"/>
      <c r="L879" s="417"/>
      <c r="M879" s="417"/>
      <c r="N879" s="417"/>
      <c r="O879" s="417"/>
      <c r="P879" s="317" t="s">
        <v>788</v>
      </c>
      <c r="Q879" s="317"/>
      <c r="R879" s="317"/>
      <c r="S879" s="317"/>
      <c r="T879" s="317"/>
      <c r="U879" s="317"/>
      <c r="V879" s="317"/>
      <c r="W879" s="317"/>
      <c r="X879" s="317"/>
      <c r="Y879" s="318">
        <v>393</v>
      </c>
      <c r="Z879" s="319"/>
      <c r="AA879" s="319"/>
      <c r="AB879" s="320"/>
      <c r="AC879" s="322" t="s">
        <v>786</v>
      </c>
      <c r="AD879" s="323"/>
      <c r="AE879" s="323"/>
      <c r="AF879" s="323"/>
      <c r="AG879" s="323"/>
      <c r="AH879" s="418" t="s">
        <v>716</v>
      </c>
      <c r="AI879" s="419"/>
      <c r="AJ879" s="419"/>
      <c r="AK879" s="419"/>
      <c r="AL879" s="326" t="s">
        <v>716</v>
      </c>
      <c r="AM879" s="327"/>
      <c r="AN879" s="327"/>
      <c r="AO879" s="328"/>
      <c r="AP879" s="321" t="s">
        <v>716</v>
      </c>
      <c r="AQ879" s="321"/>
      <c r="AR879" s="321"/>
      <c r="AS879" s="321"/>
      <c r="AT879" s="321"/>
      <c r="AU879" s="321"/>
      <c r="AV879" s="321"/>
      <c r="AW879" s="321"/>
      <c r="AX879" s="321"/>
      <c r="AY879">
        <f>COUNTA($C$879)</f>
        <v>1</v>
      </c>
    </row>
    <row r="880" spans="1:51" ht="36" customHeight="1" x14ac:dyDescent="0.15">
      <c r="A880" s="401">
        <v>3</v>
      </c>
      <c r="B880" s="401">
        <v>1</v>
      </c>
      <c r="C880" s="420" t="s">
        <v>798</v>
      </c>
      <c r="D880" s="415"/>
      <c r="E880" s="415"/>
      <c r="F880" s="415"/>
      <c r="G880" s="415"/>
      <c r="H880" s="415"/>
      <c r="I880" s="415"/>
      <c r="J880" s="416">
        <v>1013205001281</v>
      </c>
      <c r="K880" s="417"/>
      <c r="L880" s="417"/>
      <c r="M880" s="417"/>
      <c r="N880" s="417"/>
      <c r="O880" s="417"/>
      <c r="P880" s="421" t="s">
        <v>788</v>
      </c>
      <c r="Q880" s="317"/>
      <c r="R880" s="317"/>
      <c r="S880" s="317"/>
      <c r="T880" s="317"/>
      <c r="U880" s="317"/>
      <c r="V880" s="317"/>
      <c r="W880" s="317"/>
      <c r="X880" s="317"/>
      <c r="Y880" s="318">
        <v>244</v>
      </c>
      <c r="Z880" s="319"/>
      <c r="AA880" s="319"/>
      <c r="AB880" s="320"/>
      <c r="AC880" s="322" t="s">
        <v>786</v>
      </c>
      <c r="AD880" s="323"/>
      <c r="AE880" s="323"/>
      <c r="AF880" s="323"/>
      <c r="AG880" s="323"/>
      <c r="AH880" s="324" t="s">
        <v>716</v>
      </c>
      <c r="AI880" s="325"/>
      <c r="AJ880" s="325"/>
      <c r="AK880" s="325"/>
      <c r="AL880" s="326" t="s">
        <v>716</v>
      </c>
      <c r="AM880" s="327"/>
      <c r="AN880" s="327"/>
      <c r="AO880" s="328"/>
      <c r="AP880" s="321" t="s">
        <v>716</v>
      </c>
      <c r="AQ880" s="321"/>
      <c r="AR880" s="321"/>
      <c r="AS880" s="321"/>
      <c r="AT880" s="321"/>
      <c r="AU880" s="321"/>
      <c r="AV880" s="321"/>
      <c r="AW880" s="321"/>
      <c r="AX880" s="321"/>
      <c r="AY880">
        <f>COUNTA($C$880)</f>
        <v>1</v>
      </c>
    </row>
    <row r="881" spans="1:51" ht="36" customHeight="1" x14ac:dyDescent="0.15">
      <c r="A881" s="401">
        <v>4</v>
      </c>
      <c r="B881" s="401">
        <v>1</v>
      </c>
      <c r="C881" s="420" t="s">
        <v>799</v>
      </c>
      <c r="D881" s="415"/>
      <c r="E881" s="415"/>
      <c r="F881" s="415"/>
      <c r="G881" s="415"/>
      <c r="H881" s="415"/>
      <c r="I881" s="415"/>
      <c r="J881" s="416">
        <v>1013205001281</v>
      </c>
      <c r="K881" s="417"/>
      <c r="L881" s="417"/>
      <c r="M881" s="417"/>
      <c r="N881" s="417"/>
      <c r="O881" s="417"/>
      <c r="P881" s="421" t="s">
        <v>788</v>
      </c>
      <c r="Q881" s="317"/>
      <c r="R881" s="317"/>
      <c r="S881" s="317"/>
      <c r="T881" s="317"/>
      <c r="U881" s="317"/>
      <c r="V881" s="317"/>
      <c r="W881" s="317"/>
      <c r="X881" s="317"/>
      <c r="Y881" s="318">
        <v>146</v>
      </c>
      <c r="Z881" s="319"/>
      <c r="AA881" s="319"/>
      <c r="AB881" s="320"/>
      <c r="AC881" s="322" t="s">
        <v>786</v>
      </c>
      <c r="AD881" s="323"/>
      <c r="AE881" s="323"/>
      <c r="AF881" s="323"/>
      <c r="AG881" s="323"/>
      <c r="AH881" s="324" t="s">
        <v>716</v>
      </c>
      <c r="AI881" s="325"/>
      <c r="AJ881" s="325"/>
      <c r="AK881" s="325"/>
      <c r="AL881" s="326" t="s">
        <v>716</v>
      </c>
      <c r="AM881" s="327"/>
      <c r="AN881" s="327"/>
      <c r="AO881" s="328"/>
      <c r="AP881" s="321" t="s">
        <v>716</v>
      </c>
      <c r="AQ881" s="321"/>
      <c r="AR881" s="321"/>
      <c r="AS881" s="321"/>
      <c r="AT881" s="321"/>
      <c r="AU881" s="321"/>
      <c r="AV881" s="321"/>
      <c r="AW881" s="321"/>
      <c r="AX881" s="321"/>
      <c r="AY881">
        <f>COUNTA($C$881)</f>
        <v>1</v>
      </c>
    </row>
    <row r="882" spans="1:51" ht="36" customHeight="1" x14ac:dyDescent="0.15">
      <c r="A882" s="401">
        <v>5</v>
      </c>
      <c r="B882" s="401">
        <v>1</v>
      </c>
      <c r="C882" s="420" t="s">
        <v>800</v>
      </c>
      <c r="D882" s="415"/>
      <c r="E882" s="415"/>
      <c r="F882" s="415"/>
      <c r="G882" s="415"/>
      <c r="H882" s="415"/>
      <c r="I882" s="415"/>
      <c r="J882" s="416">
        <v>1013205001281</v>
      </c>
      <c r="K882" s="417"/>
      <c r="L882" s="417"/>
      <c r="M882" s="417"/>
      <c r="N882" s="417"/>
      <c r="O882" s="417"/>
      <c r="P882" s="317" t="s">
        <v>788</v>
      </c>
      <c r="Q882" s="317"/>
      <c r="R882" s="317"/>
      <c r="S882" s="317"/>
      <c r="T882" s="317"/>
      <c r="U882" s="317"/>
      <c r="V882" s="317"/>
      <c r="W882" s="317"/>
      <c r="X882" s="317"/>
      <c r="Y882" s="318">
        <v>140</v>
      </c>
      <c r="Z882" s="319"/>
      <c r="AA882" s="319"/>
      <c r="AB882" s="320"/>
      <c r="AC882" s="322" t="s">
        <v>786</v>
      </c>
      <c r="AD882" s="323"/>
      <c r="AE882" s="323"/>
      <c r="AF882" s="323"/>
      <c r="AG882" s="323"/>
      <c r="AH882" s="324" t="s">
        <v>716</v>
      </c>
      <c r="AI882" s="325"/>
      <c r="AJ882" s="325"/>
      <c r="AK882" s="325"/>
      <c r="AL882" s="326" t="s">
        <v>716</v>
      </c>
      <c r="AM882" s="327"/>
      <c r="AN882" s="327"/>
      <c r="AO882" s="328"/>
      <c r="AP882" s="321" t="s">
        <v>716</v>
      </c>
      <c r="AQ882" s="321"/>
      <c r="AR882" s="321"/>
      <c r="AS882" s="321"/>
      <c r="AT882" s="321"/>
      <c r="AU882" s="321"/>
      <c r="AV882" s="321"/>
      <c r="AW882" s="321"/>
      <c r="AX882" s="321"/>
      <c r="AY882">
        <f>COUNTA($C$882)</f>
        <v>1</v>
      </c>
    </row>
    <row r="883" spans="1:51" ht="36" customHeight="1" x14ac:dyDescent="0.15">
      <c r="A883" s="401">
        <v>6</v>
      </c>
      <c r="B883" s="401">
        <v>1</v>
      </c>
      <c r="C883" s="420" t="s">
        <v>801</v>
      </c>
      <c r="D883" s="415"/>
      <c r="E883" s="415"/>
      <c r="F883" s="415"/>
      <c r="G883" s="415"/>
      <c r="H883" s="415"/>
      <c r="I883" s="415"/>
      <c r="J883" s="416">
        <v>1013205001281</v>
      </c>
      <c r="K883" s="417"/>
      <c r="L883" s="417"/>
      <c r="M883" s="417"/>
      <c r="N883" s="417"/>
      <c r="O883" s="417"/>
      <c r="P883" s="317" t="s">
        <v>788</v>
      </c>
      <c r="Q883" s="317"/>
      <c r="R883" s="317"/>
      <c r="S883" s="317"/>
      <c r="T883" s="317"/>
      <c r="U883" s="317"/>
      <c r="V883" s="317"/>
      <c r="W883" s="317"/>
      <c r="X883" s="317"/>
      <c r="Y883" s="318">
        <v>140</v>
      </c>
      <c r="Z883" s="319"/>
      <c r="AA883" s="319"/>
      <c r="AB883" s="320"/>
      <c r="AC883" s="322" t="s">
        <v>786</v>
      </c>
      <c r="AD883" s="323"/>
      <c r="AE883" s="323"/>
      <c r="AF883" s="323"/>
      <c r="AG883" s="323"/>
      <c r="AH883" s="324" t="s">
        <v>716</v>
      </c>
      <c r="AI883" s="325"/>
      <c r="AJ883" s="325"/>
      <c r="AK883" s="325"/>
      <c r="AL883" s="326" t="s">
        <v>716</v>
      </c>
      <c r="AM883" s="327"/>
      <c r="AN883" s="327"/>
      <c r="AO883" s="328"/>
      <c r="AP883" s="321" t="s">
        <v>716</v>
      </c>
      <c r="AQ883" s="321"/>
      <c r="AR883" s="321"/>
      <c r="AS883" s="321"/>
      <c r="AT883" s="321"/>
      <c r="AU883" s="321"/>
      <c r="AV883" s="321"/>
      <c r="AW883" s="321"/>
      <c r="AX883" s="321"/>
      <c r="AY883">
        <f>COUNTA($C$883)</f>
        <v>1</v>
      </c>
    </row>
    <row r="884" spans="1:51" ht="36" customHeight="1" x14ac:dyDescent="0.15">
      <c r="A884" s="401">
        <v>7</v>
      </c>
      <c r="B884" s="401">
        <v>1</v>
      </c>
      <c r="C884" s="420" t="s">
        <v>802</v>
      </c>
      <c r="D884" s="415"/>
      <c r="E884" s="415"/>
      <c r="F884" s="415"/>
      <c r="G884" s="415"/>
      <c r="H884" s="415"/>
      <c r="I884" s="415"/>
      <c r="J884" s="416">
        <v>1013205001281</v>
      </c>
      <c r="K884" s="417"/>
      <c r="L884" s="417"/>
      <c r="M884" s="417"/>
      <c r="N884" s="417"/>
      <c r="O884" s="417"/>
      <c r="P884" s="317" t="s">
        <v>788</v>
      </c>
      <c r="Q884" s="317"/>
      <c r="R884" s="317"/>
      <c r="S884" s="317"/>
      <c r="T884" s="317"/>
      <c r="U884" s="317"/>
      <c r="V884" s="317"/>
      <c r="W884" s="317"/>
      <c r="X884" s="317"/>
      <c r="Y884" s="318">
        <v>129</v>
      </c>
      <c r="Z884" s="319"/>
      <c r="AA884" s="319"/>
      <c r="AB884" s="320"/>
      <c r="AC884" s="322" t="s">
        <v>786</v>
      </c>
      <c r="AD884" s="323"/>
      <c r="AE884" s="323"/>
      <c r="AF884" s="323"/>
      <c r="AG884" s="323"/>
      <c r="AH884" s="324" t="s">
        <v>716</v>
      </c>
      <c r="AI884" s="325"/>
      <c r="AJ884" s="325"/>
      <c r="AK884" s="325"/>
      <c r="AL884" s="326" t="s">
        <v>716</v>
      </c>
      <c r="AM884" s="327"/>
      <c r="AN884" s="327"/>
      <c r="AO884" s="328"/>
      <c r="AP884" s="321" t="s">
        <v>716</v>
      </c>
      <c r="AQ884" s="321"/>
      <c r="AR884" s="321"/>
      <c r="AS884" s="321"/>
      <c r="AT884" s="321"/>
      <c r="AU884" s="321"/>
      <c r="AV884" s="321"/>
      <c r="AW884" s="321"/>
      <c r="AX884" s="321"/>
      <c r="AY884">
        <f>COUNTA($C$884)</f>
        <v>1</v>
      </c>
    </row>
    <row r="885" spans="1:51" ht="36" customHeight="1" x14ac:dyDescent="0.15">
      <c r="A885" s="401">
        <v>8</v>
      </c>
      <c r="B885" s="401">
        <v>1</v>
      </c>
      <c r="C885" s="420" t="s">
        <v>803</v>
      </c>
      <c r="D885" s="415"/>
      <c r="E885" s="415"/>
      <c r="F885" s="415"/>
      <c r="G885" s="415"/>
      <c r="H885" s="415"/>
      <c r="I885" s="415"/>
      <c r="J885" s="416">
        <v>1013205001281</v>
      </c>
      <c r="K885" s="417"/>
      <c r="L885" s="417"/>
      <c r="M885" s="417"/>
      <c r="N885" s="417"/>
      <c r="O885" s="417"/>
      <c r="P885" s="317" t="s">
        <v>788</v>
      </c>
      <c r="Q885" s="317"/>
      <c r="R885" s="317"/>
      <c r="S885" s="317"/>
      <c r="T885" s="317"/>
      <c r="U885" s="317"/>
      <c r="V885" s="317"/>
      <c r="W885" s="317"/>
      <c r="X885" s="317"/>
      <c r="Y885" s="318">
        <v>125</v>
      </c>
      <c r="Z885" s="319"/>
      <c r="AA885" s="319"/>
      <c r="AB885" s="320"/>
      <c r="AC885" s="322" t="s">
        <v>786</v>
      </c>
      <c r="AD885" s="323"/>
      <c r="AE885" s="323"/>
      <c r="AF885" s="323"/>
      <c r="AG885" s="323"/>
      <c r="AH885" s="324" t="s">
        <v>716</v>
      </c>
      <c r="AI885" s="325"/>
      <c r="AJ885" s="325"/>
      <c r="AK885" s="325"/>
      <c r="AL885" s="326" t="s">
        <v>716</v>
      </c>
      <c r="AM885" s="327"/>
      <c r="AN885" s="327"/>
      <c r="AO885" s="328"/>
      <c r="AP885" s="321" t="s">
        <v>716</v>
      </c>
      <c r="AQ885" s="321"/>
      <c r="AR885" s="321"/>
      <c r="AS885" s="321"/>
      <c r="AT885" s="321"/>
      <c r="AU885" s="321"/>
      <c r="AV885" s="321"/>
      <c r="AW885" s="321"/>
      <c r="AX885" s="321"/>
      <c r="AY885">
        <f>COUNTA($C$885)</f>
        <v>1</v>
      </c>
    </row>
    <row r="886" spans="1:51" ht="36" customHeight="1" x14ac:dyDescent="0.15">
      <c r="A886" s="401">
        <v>9</v>
      </c>
      <c r="B886" s="401">
        <v>1</v>
      </c>
      <c r="C886" s="420" t="s">
        <v>804</v>
      </c>
      <c r="D886" s="415"/>
      <c r="E886" s="415"/>
      <c r="F886" s="415"/>
      <c r="G886" s="415"/>
      <c r="H886" s="415"/>
      <c r="I886" s="415"/>
      <c r="J886" s="416">
        <v>1013205001281</v>
      </c>
      <c r="K886" s="417"/>
      <c r="L886" s="417"/>
      <c r="M886" s="417"/>
      <c r="N886" s="417"/>
      <c r="O886" s="417"/>
      <c r="P886" s="317" t="s">
        <v>788</v>
      </c>
      <c r="Q886" s="317"/>
      <c r="R886" s="317"/>
      <c r="S886" s="317"/>
      <c r="T886" s="317"/>
      <c r="U886" s="317"/>
      <c r="V886" s="317"/>
      <c r="W886" s="317"/>
      <c r="X886" s="317"/>
      <c r="Y886" s="318">
        <v>78</v>
      </c>
      <c r="Z886" s="319"/>
      <c r="AA886" s="319"/>
      <c r="AB886" s="320"/>
      <c r="AC886" s="322" t="s">
        <v>786</v>
      </c>
      <c r="AD886" s="323"/>
      <c r="AE886" s="323"/>
      <c r="AF886" s="323"/>
      <c r="AG886" s="323"/>
      <c r="AH886" s="324" t="s">
        <v>716</v>
      </c>
      <c r="AI886" s="325"/>
      <c r="AJ886" s="325"/>
      <c r="AK886" s="325"/>
      <c r="AL886" s="326" t="s">
        <v>716</v>
      </c>
      <c r="AM886" s="327"/>
      <c r="AN886" s="327"/>
      <c r="AO886" s="328"/>
      <c r="AP886" s="321" t="s">
        <v>716</v>
      </c>
      <c r="AQ886" s="321"/>
      <c r="AR886" s="321"/>
      <c r="AS886" s="321"/>
      <c r="AT886" s="321"/>
      <c r="AU886" s="321"/>
      <c r="AV886" s="321"/>
      <c r="AW886" s="321"/>
      <c r="AX886" s="321"/>
      <c r="AY886">
        <f>COUNTA($C$886)</f>
        <v>1</v>
      </c>
    </row>
    <row r="887" spans="1:51" ht="36" customHeight="1" x14ac:dyDescent="0.15">
      <c r="A887" s="401">
        <v>10</v>
      </c>
      <c r="B887" s="401">
        <v>1</v>
      </c>
      <c r="C887" s="420" t="s">
        <v>805</v>
      </c>
      <c r="D887" s="415"/>
      <c r="E887" s="415"/>
      <c r="F887" s="415"/>
      <c r="G887" s="415"/>
      <c r="H887" s="415"/>
      <c r="I887" s="415"/>
      <c r="J887" s="416">
        <v>1013205001281</v>
      </c>
      <c r="K887" s="417"/>
      <c r="L887" s="417"/>
      <c r="M887" s="417"/>
      <c r="N887" s="417"/>
      <c r="O887" s="417"/>
      <c r="P887" s="317" t="s">
        <v>788</v>
      </c>
      <c r="Q887" s="317"/>
      <c r="R887" s="317"/>
      <c r="S887" s="317"/>
      <c r="T887" s="317"/>
      <c r="U887" s="317"/>
      <c r="V887" s="317"/>
      <c r="W887" s="317"/>
      <c r="X887" s="317"/>
      <c r="Y887" s="318">
        <v>54</v>
      </c>
      <c r="Z887" s="319"/>
      <c r="AA887" s="319"/>
      <c r="AB887" s="320"/>
      <c r="AC887" s="322" t="s">
        <v>786</v>
      </c>
      <c r="AD887" s="323"/>
      <c r="AE887" s="323"/>
      <c r="AF887" s="323"/>
      <c r="AG887" s="323"/>
      <c r="AH887" s="324" t="s">
        <v>716</v>
      </c>
      <c r="AI887" s="325"/>
      <c r="AJ887" s="325"/>
      <c r="AK887" s="325"/>
      <c r="AL887" s="326" t="s">
        <v>716</v>
      </c>
      <c r="AM887" s="327"/>
      <c r="AN887" s="327"/>
      <c r="AO887" s="328"/>
      <c r="AP887" s="321" t="s">
        <v>716</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6" customHeight="1" x14ac:dyDescent="0.15">
      <c r="A911" s="401">
        <v>1</v>
      </c>
      <c r="B911" s="401">
        <v>1</v>
      </c>
      <c r="C911" s="415" t="s">
        <v>790</v>
      </c>
      <c r="D911" s="415"/>
      <c r="E911" s="415"/>
      <c r="F911" s="415"/>
      <c r="G911" s="415"/>
      <c r="H911" s="415"/>
      <c r="I911" s="415"/>
      <c r="J911" s="416">
        <v>1180001017009</v>
      </c>
      <c r="K911" s="417"/>
      <c r="L911" s="417"/>
      <c r="M911" s="417"/>
      <c r="N911" s="417"/>
      <c r="O911" s="417"/>
      <c r="P911" s="317" t="s">
        <v>784</v>
      </c>
      <c r="Q911" s="317"/>
      <c r="R911" s="317"/>
      <c r="S911" s="317"/>
      <c r="T911" s="317"/>
      <c r="U911" s="317"/>
      <c r="V911" s="317"/>
      <c r="W911" s="317"/>
      <c r="X911" s="317"/>
      <c r="Y911" s="318">
        <v>67</v>
      </c>
      <c r="Z911" s="319"/>
      <c r="AA911" s="319"/>
      <c r="AB911" s="320"/>
      <c r="AC911" s="322" t="s">
        <v>791</v>
      </c>
      <c r="AD911" s="323"/>
      <c r="AE911" s="323"/>
      <c r="AF911" s="323"/>
      <c r="AG911" s="323"/>
      <c r="AH911" s="418" t="s">
        <v>716</v>
      </c>
      <c r="AI911" s="419"/>
      <c r="AJ911" s="419"/>
      <c r="AK911" s="419"/>
      <c r="AL911" s="326" t="s">
        <v>716</v>
      </c>
      <c r="AM911" s="327"/>
      <c r="AN911" s="327"/>
      <c r="AO911" s="328"/>
      <c r="AP911" s="321" t="s">
        <v>716</v>
      </c>
      <c r="AQ911" s="321"/>
      <c r="AR911" s="321"/>
      <c r="AS911" s="321"/>
      <c r="AT911" s="321"/>
      <c r="AU911" s="321"/>
      <c r="AV911" s="321"/>
      <c r="AW911" s="321"/>
      <c r="AX911" s="321"/>
      <c r="AY911">
        <f t="shared" si="119"/>
        <v>1</v>
      </c>
    </row>
    <row r="912" spans="1:51" ht="36" customHeight="1" x14ac:dyDescent="0.15">
      <c r="A912" s="401">
        <v>2</v>
      </c>
      <c r="B912" s="401">
        <v>1</v>
      </c>
      <c r="C912" s="415" t="s">
        <v>792</v>
      </c>
      <c r="D912" s="415"/>
      <c r="E912" s="415"/>
      <c r="F912" s="415"/>
      <c r="G912" s="415"/>
      <c r="H912" s="415"/>
      <c r="I912" s="415"/>
      <c r="J912" s="416">
        <v>5010001087238</v>
      </c>
      <c r="K912" s="417"/>
      <c r="L912" s="417"/>
      <c r="M912" s="417"/>
      <c r="N912" s="417"/>
      <c r="O912" s="417"/>
      <c r="P912" s="317" t="s">
        <v>784</v>
      </c>
      <c r="Q912" s="317"/>
      <c r="R912" s="317"/>
      <c r="S912" s="317"/>
      <c r="T912" s="317"/>
      <c r="U912" s="317"/>
      <c r="V912" s="317"/>
      <c r="W912" s="317"/>
      <c r="X912" s="317"/>
      <c r="Y912" s="318">
        <v>57</v>
      </c>
      <c r="Z912" s="319"/>
      <c r="AA912" s="319"/>
      <c r="AB912" s="320"/>
      <c r="AC912" s="322" t="s">
        <v>791</v>
      </c>
      <c r="AD912" s="323"/>
      <c r="AE912" s="323"/>
      <c r="AF912" s="323"/>
      <c r="AG912" s="323"/>
      <c r="AH912" s="418" t="s">
        <v>716</v>
      </c>
      <c r="AI912" s="419"/>
      <c r="AJ912" s="419"/>
      <c r="AK912" s="419"/>
      <c r="AL912" s="326" t="s">
        <v>716</v>
      </c>
      <c r="AM912" s="327"/>
      <c r="AN912" s="327"/>
      <c r="AO912" s="328"/>
      <c r="AP912" s="321" t="s">
        <v>716</v>
      </c>
      <c r="AQ912" s="321"/>
      <c r="AR912" s="321"/>
      <c r="AS912" s="321"/>
      <c r="AT912" s="321"/>
      <c r="AU912" s="321"/>
      <c r="AV912" s="321"/>
      <c r="AW912" s="321"/>
      <c r="AX912" s="321"/>
      <c r="AY912">
        <f>COUNTA($C$912)</f>
        <v>1</v>
      </c>
    </row>
    <row r="913" spans="1:51" ht="36" customHeight="1" x14ac:dyDescent="0.15">
      <c r="A913" s="401">
        <v>3</v>
      </c>
      <c r="B913" s="401">
        <v>1</v>
      </c>
      <c r="C913" s="420" t="s">
        <v>793</v>
      </c>
      <c r="D913" s="415"/>
      <c r="E913" s="415"/>
      <c r="F913" s="415"/>
      <c r="G913" s="415"/>
      <c r="H913" s="415"/>
      <c r="I913" s="415"/>
      <c r="J913" s="416">
        <v>5120001081915</v>
      </c>
      <c r="K913" s="417"/>
      <c r="L913" s="417"/>
      <c r="M913" s="417"/>
      <c r="N913" s="417"/>
      <c r="O913" s="417"/>
      <c r="P913" s="421" t="s">
        <v>821</v>
      </c>
      <c r="Q913" s="317"/>
      <c r="R913" s="317"/>
      <c r="S913" s="317"/>
      <c r="T913" s="317"/>
      <c r="U913" s="317"/>
      <c r="V913" s="317"/>
      <c r="W913" s="317"/>
      <c r="X913" s="317"/>
      <c r="Y913" s="318">
        <v>18</v>
      </c>
      <c r="Z913" s="319"/>
      <c r="AA913" s="319"/>
      <c r="AB913" s="320"/>
      <c r="AC913" s="322" t="s">
        <v>791</v>
      </c>
      <c r="AD913" s="323"/>
      <c r="AE913" s="323"/>
      <c r="AF913" s="323"/>
      <c r="AG913" s="323"/>
      <c r="AH913" s="324" t="s">
        <v>716</v>
      </c>
      <c r="AI913" s="325"/>
      <c r="AJ913" s="325"/>
      <c r="AK913" s="325"/>
      <c r="AL913" s="326" t="s">
        <v>716</v>
      </c>
      <c r="AM913" s="327"/>
      <c r="AN913" s="327"/>
      <c r="AO913" s="328"/>
      <c r="AP913" s="321" t="s">
        <v>716</v>
      </c>
      <c r="AQ913" s="321"/>
      <c r="AR913" s="321"/>
      <c r="AS913" s="321"/>
      <c r="AT913" s="321"/>
      <c r="AU913" s="321"/>
      <c r="AV913" s="321"/>
      <c r="AW913" s="321"/>
      <c r="AX913" s="321"/>
      <c r="AY913">
        <f>COUNTA($C$913)</f>
        <v>1</v>
      </c>
    </row>
    <row r="914" spans="1:51" ht="36" customHeight="1" x14ac:dyDescent="0.15">
      <c r="A914" s="401">
        <v>4</v>
      </c>
      <c r="B914" s="401">
        <v>1</v>
      </c>
      <c r="C914" s="415" t="s">
        <v>795</v>
      </c>
      <c r="D914" s="415"/>
      <c r="E914" s="415"/>
      <c r="F914" s="415"/>
      <c r="G914" s="415"/>
      <c r="H914" s="415"/>
      <c r="I914" s="415"/>
      <c r="J914" s="416">
        <v>8130001019358</v>
      </c>
      <c r="K914" s="417"/>
      <c r="L914" s="417"/>
      <c r="M914" s="417"/>
      <c r="N914" s="417"/>
      <c r="O914" s="417"/>
      <c r="P914" s="317" t="s">
        <v>794</v>
      </c>
      <c r="Q914" s="317"/>
      <c r="R914" s="317"/>
      <c r="S914" s="317"/>
      <c r="T914" s="317"/>
      <c r="U914" s="317"/>
      <c r="V914" s="317"/>
      <c r="W914" s="317"/>
      <c r="X914" s="317"/>
      <c r="Y914" s="318">
        <v>5</v>
      </c>
      <c r="Z914" s="319"/>
      <c r="AA914" s="319"/>
      <c r="AB914" s="320"/>
      <c r="AC914" s="322" t="s">
        <v>791</v>
      </c>
      <c r="AD914" s="323"/>
      <c r="AE914" s="323"/>
      <c r="AF914" s="323"/>
      <c r="AG914" s="323"/>
      <c r="AH914" s="324" t="s">
        <v>716</v>
      </c>
      <c r="AI914" s="325"/>
      <c r="AJ914" s="325"/>
      <c r="AK914" s="325"/>
      <c r="AL914" s="326" t="s">
        <v>716</v>
      </c>
      <c r="AM914" s="327"/>
      <c r="AN914" s="327"/>
      <c r="AO914" s="328"/>
      <c r="AP914" s="321" t="s">
        <v>716</v>
      </c>
      <c r="AQ914" s="321"/>
      <c r="AR914" s="321"/>
      <c r="AS914" s="321"/>
      <c r="AT914" s="321"/>
      <c r="AU914" s="321"/>
      <c r="AV914" s="321"/>
      <c r="AW914" s="321"/>
      <c r="AX914" s="321"/>
      <c r="AY914">
        <f>COUNTA($C$914)</f>
        <v>1</v>
      </c>
    </row>
    <row r="915" spans="1:51" ht="36" customHeight="1" x14ac:dyDescent="0.15">
      <c r="A915" s="401">
        <v>5</v>
      </c>
      <c r="B915" s="401">
        <v>1</v>
      </c>
      <c r="C915" s="420" t="s">
        <v>810</v>
      </c>
      <c r="D915" s="415"/>
      <c r="E915" s="415"/>
      <c r="F915" s="415"/>
      <c r="G915" s="415"/>
      <c r="H915" s="415"/>
      <c r="I915" s="415"/>
      <c r="J915" s="416">
        <v>7180001038759</v>
      </c>
      <c r="K915" s="417"/>
      <c r="L915" s="417"/>
      <c r="M915" s="417"/>
      <c r="N915" s="417"/>
      <c r="O915" s="417"/>
      <c r="P915" s="421" t="s">
        <v>821</v>
      </c>
      <c r="Q915" s="317"/>
      <c r="R915" s="317"/>
      <c r="S915" s="317"/>
      <c r="T915" s="317"/>
      <c r="U915" s="317"/>
      <c r="V915" s="317"/>
      <c r="W915" s="317"/>
      <c r="X915" s="317"/>
      <c r="Y915" s="318">
        <v>4</v>
      </c>
      <c r="Z915" s="319"/>
      <c r="AA915" s="319"/>
      <c r="AB915" s="320"/>
      <c r="AC915" s="322" t="s">
        <v>791</v>
      </c>
      <c r="AD915" s="323"/>
      <c r="AE915" s="323"/>
      <c r="AF915" s="323"/>
      <c r="AG915" s="323"/>
      <c r="AH915" s="324" t="s">
        <v>716</v>
      </c>
      <c r="AI915" s="325"/>
      <c r="AJ915" s="325"/>
      <c r="AK915" s="325"/>
      <c r="AL915" s="326" t="s">
        <v>716</v>
      </c>
      <c r="AM915" s="327"/>
      <c r="AN915" s="327"/>
      <c r="AO915" s="328"/>
      <c r="AP915" s="321" t="s">
        <v>716</v>
      </c>
      <c r="AQ915" s="321"/>
      <c r="AR915" s="321"/>
      <c r="AS915" s="321"/>
      <c r="AT915" s="321"/>
      <c r="AU915" s="321"/>
      <c r="AV915" s="321"/>
      <c r="AW915" s="321"/>
      <c r="AX915" s="321"/>
      <c r="AY915">
        <f>COUNTA($C$915)</f>
        <v>1</v>
      </c>
    </row>
    <row r="916" spans="1:51" ht="36" customHeight="1" x14ac:dyDescent="0.15">
      <c r="A916" s="401">
        <v>6</v>
      </c>
      <c r="B916" s="401">
        <v>1</v>
      </c>
      <c r="C916" s="420" t="s">
        <v>818</v>
      </c>
      <c r="D916" s="415"/>
      <c r="E916" s="415"/>
      <c r="F916" s="415"/>
      <c r="G916" s="415"/>
      <c r="H916" s="415"/>
      <c r="I916" s="415"/>
      <c r="J916" s="416">
        <v>1120001079483</v>
      </c>
      <c r="K916" s="417"/>
      <c r="L916" s="417"/>
      <c r="M916" s="417"/>
      <c r="N916" s="417"/>
      <c r="O916" s="417"/>
      <c r="P916" s="421" t="s">
        <v>819</v>
      </c>
      <c r="Q916" s="317"/>
      <c r="R916" s="317"/>
      <c r="S916" s="317"/>
      <c r="T916" s="317"/>
      <c r="U916" s="317"/>
      <c r="V916" s="317"/>
      <c r="W916" s="317"/>
      <c r="X916" s="317"/>
      <c r="Y916" s="318">
        <v>3</v>
      </c>
      <c r="Z916" s="319"/>
      <c r="AA916" s="319"/>
      <c r="AB916" s="320"/>
      <c r="AC916" s="322" t="s">
        <v>791</v>
      </c>
      <c r="AD916" s="323"/>
      <c r="AE916" s="323"/>
      <c r="AF916" s="323"/>
      <c r="AG916" s="323"/>
      <c r="AH916" s="324" t="s">
        <v>716</v>
      </c>
      <c r="AI916" s="325"/>
      <c r="AJ916" s="325"/>
      <c r="AK916" s="325"/>
      <c r="AL916" s="326" t="s">
        <v>716</v>
      </c>
      <c r="AM916" s="327"/>
      <c r="AN916" s="327"/>
      <c r="AO916" s="328"/>
      <c r="AP916" s="321" t="s">
        <v>716</v>
      </c>
      <c r="AQ916" s="321"/>
      <c r="AR916" s="321"/>
      <c r="AS916" s="321"/>
      <c r="AT916" s="321"/>
      <c r="AU916" s="321"/>
      <c r="AV916" s="321"/>
      <c r="AW916" s="321"/>
      <c r="AX916" s="321"/>
      <c r="AY916">
        <f>COUNTA($C$916)</f>
        <v>1</v>
      </c>
    </row>
    <row r="917" spans="1:51" ht="36" customHeight="1" x14ac:dyDescent="0.15">
      <c r="A917" s="401">
        <v>7</v>
      </c>
      <c r="B917" s="401">
        <v>1</v>
      </c>
      <c r="C917" s="420" t="s">
        <v>811</v>
      </c>
      <c r="D917" s="415"/>
      <c r="E917" s="415"/>
      <c r="F917" s="415"/>
      <c r="G917" s="415"/>
      <c r="H917" s="415"/>
      <c r="I917" s="415"/>
      <c r="J917" s="416">
        <v>7180001038759</v>
      </c>
      <c r="K917" s="417"/>
      <c r="L917" s="417"/>
      <c r="M917" s="417"/>
      <c r="N917" s="417"/>
      <c r="O917" s="417"/>
      <c r="P917" s="421" t="s">
        <v>813</v>
      </c>
      <c r="Q917" s="317"/>
      <c r="R917" s="317"/>
      <c r="S917" s="317"/>
      <c r="T917" s="317"/>
      <c r="U917" s="317"/>
      <c r="V917" s="317"/>
      <c r="W917" s="317"/>
      <c r="X917" s="317"/>
      <c r="Y917" s="318">
        <v>1</v>
      </c>
      <c r="Z917" s="319"/>
      <c r="AA917" s="319"/>
      <c r="AB917" s="320"/>
      <c r="AC917" s="322" t="s">
        <v>791</v>
      </c>
      <c r="AD917" s="323"/>
      <c r="AE917" s="323"/>
      <c r="AF917" s="323"/>
      <c r="AG917" s="323"/>
      <c r="AH917" s="324" t="s">
        <v>716</v>
      </c>
      <c r="AI917" s="325"/>
      <c r="AJ917" s="325"/>
      <c r="AK917" s="325"/>
      <c r="AL917" s="326" t="s">
        <v>716</v>
      </c>
      <c r="AM917" s="327"/>
      <c r="AN917" s="327"/>
      <c r="AO917" s="328"/>
      <c r="AP917" s="321" t="s">
        <v>716</v>
      </c>
      <c r="AQ917" s="321"/>
      <c r="AR917" s="321"/>
      <c r="AS917" s="321"/>
      <c r="AT917" s="321"/>
      <c r="AU917" s="321"/>
      <c r="AV917" s="321"/>
      <c r="AW917" s="321"/>
      <c r="AX917" s="321"/>
      <c r="AY917">
        <f>COUNTA($C$917)</f>
        <v>1</v>
      </c>
    </row>
    <row r="918" spans="1:51" ht="36" customHeight="1" x14ac:dyDescent="0.15">
      <c r="A918" s="401">
        <v>8</v>
      </c>
      <c r="B918" s="401">
        <v>1</v>
      </c>
      <c r="C918" s="424" t="s">
        <v>814</v>
      </c>
      <c r="D918" s="425"/>
      <c r="E918" s="425"/>
      <c r="F918" s="425"/>
      <c r="G918" s="425"/>
      <c r="H918" s="425"/>
      <c r="I918" s="426"/>
      <c r="J918" s="416">
        <v>6010001044155</v>
      </c>
      <c r="K918" s="417"/>
      <c r="L918" s="417"/>
      <c r="M918" s="417"/>
      <c r="N918" s="417"/>
      <c r="O918" s="417"/>
      <c r="P918" s="421" t="s">
        <v>817</v>
      </c>
      <c r="Q918" s="317"/>
      <c r="R918" s="317"/>
      <c r="S918" s="317"/>
      <c r="T918" s="317"/>
      <c r="U918" s="317"/>
      <c r="V918" s="317"/>
      <c r="W918" s="317"/>
      <c r="X918" s="317"/>
      <c r="Y918" s="318">
        <v>1</v>
      </c>
      <c r="Z918" s="319"/>
      <c r="AA918" s="319"/>
      <c r="AB918" s="320"/>
      <c r="AC918" s="322" t="s">
        <v>791</v>
      </c>
      <c r="AD918" s="323"/>
      <c r="AE918" s="323"/>
      <c r="AF918" s="323"/>
      <c r="AG918" s="323"/>
      <c r="AH918" s="324" t="s">
        <v>716</v>
      </c>
      <c r="AI918" s="325"/>
      <c r="AJ918" s="325"/>
      <c r="AK918" s="325"/>
      <c r="AL918" s="326" t="s">
        <v>716</v>
      </c>
      <c r="AM918" s="327"/>
      <c r="AN918" s="327"/>
      <c r="AO918" s="328"/>
      <c r="AP918" s="321" t="s">
        <v>716</v>
      </c>
      <c r="AQ918" s="321"/>
      <c r="AR918" s="321"/>
      <c r="AS918" s="321"/>
      <c r="AT918" s="321"/>
      <c r="AU918" s="321"/>
      <c r="AV918" s="321"/>
      <c r="AW918" s="321"/>
      <c r="AX918" s="321"/>
      <c r="AY918">
        <f>COUNTA($C$918)</f>
        <v>1</v>
      </c>
    </row>
    <row r="919" spans="1:51" ht="36" customHeight="1" x14ac:dyDescent="0.15">
      <c r="A919" s="401">
        <v>9</v>
      </c>
      <c r="B919" s="401">
        <v>1</v>
      </c>
      <c r="C919" s="424" t="s">
        <v>815</v>
      </c>
      <c r="D919" s="425"/>
      <c r="E919" s="425"/>
      <c r="F919" s="425"/>
      <c r="G919" s="425"/>
      <c r="H919" s="425"/>
      <c r="I919" s="426"/>
      <c r="J919" s="416">
        <v>2120001047910</v>
      </c>
      <c r="K919" s="417"/>
      <c r="L919" s="417"/>
      <c r="M919" s="417"/>
      <c r="N919" s="417"/>
      <c r="O919" s="417"/>
      <c r="P919" s="317" t="s">
        <v>812</v>
      </c>
      <c r="Q919" s="317"/>
      <c r="R919" s="317"/>
      <c r="S919" s="317"/>
      <c r="T919" s="317"/>
      <c r="U919" s="317"/>
      <c r="V919" s="317"/>
      <c r="W919" s="317"/>
      <c r="X919" s="317"/>
      <c r="Y919" s="318">
        <v>1</v>
      </c>
      <c r="Z919" s="319"/>
      <c r="AA919" s="319"/>
      <c r="AB919" s="320"/>
      <c r="AC919" s="322" t="s">
        <v>791</v>
      </c>
      <c r="AD919" s="323"/>
      <c r="AE919" s="323"/>
      <c r="AF919" s="323"/>
      <c r="AG919" s="323"/>
      <c r="AH919" s="324" t="s">
        <v>716</v>
      </c>
      <c r="AI919" s="325"/>
      <c r="AJ919" s="325"/>
      <c r="AK919" s="325"/>
      <c r="AL919" s="326" t="s">
        <v>716</v>
      </c>
      <c r="AM919" s="327"/>
      <c r="AN919" s="327"/>
      <c r="AO919" s="328"/>
      <c r="AP919" s="321" t="s">
        <v>716</v>
      </c>
      <c r="AQ919" s="321"/>
      <c r="AR919" s="321"/>
      <c r="AS919" s="321"/>
      <c r="AT919" s="321"/>
      <c r="AU919" s="321"/>
      <c r="AV919" s="321"/>
      <c r="AW919" s="321"/>
      <c r="AX919" s="321"/>
      <c r="AY919">
        <f>COUNTA($C$919)</f>
        <v>1</v>
      </c>
    </row>
    <row r="920" spans="1:51" ht="36" customHeight="1" x14ac:dyDescent="0.15">
      <c r="A920" s="401">
        <v>10</v>
      </c>
      <c r="B920" s="401">
        <v>1</v>
      </c>
      <c r="C920" s="424" t="s">
        <v>816</v>
      </c>
      <c r="D920" s="425"/>
      <c r="E920" s="425"/>
      <c r="F920" s="425"/>
      <c r="G920" s="425"/>
      <c r="H920" s="425"/>
      <c r="I920" s="426"/>
      <c r="J920" s="416">
        <v>3010001010696</v>
      </c>
      <c r="K920" s="417"/>
      <c r="L920" s="417"/>
      <c r="M920" s="417"/>
      <c r="N920" s="417"/>
      <c r="O920" s="417"/>
      <c r="P920" s="421" t="s">
        <v>820</v>
      </c>
      <c r="Q920" s="317"/>
      <c r="R920" s="317"/>
      <c r="S920" s="317"/>
      <c r="T920" s="317"/>
      <c r="U920" s="317"/>
      <c r="V920" s="317"/>
      <c r="W920" s="317"/>
      <c r="X920" s="317"/>
      <c r="Y920" s="318">
        <v>1</v>
      </c>
      <c r="Z920" s="319"/>
      <c r="AA920" s="319"/>
      <c r="AB920" s="320"/>
      <c r="AC920" s="322" t="s">
        <v>791</v>
      </c>
      <c r="AD920" s="323"/>
      <c r="AE920" s="323"/>
      <c r="AF920" s="323"/>
      <c r="AG920" s="323"/>
      <c r="AH920" s="324" t="s">
        <v>716</v>
      </c>
      <c r="AI920" s="325"/>
      <c r="AJ920" s="325"/>
      <c r="AK920" s="325"/>
      <c r="AL920" s="326" t="s">
        <v>716</v>
      </c>
      <c r="AM920" s="327"/>
      <c r="AN920" s="327"/>
      <c r="AO920" s="328"/>
      <c r="AP920" s="321" t="s">
        <v>716</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9" t="s">
        <v>328</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343</v>
      </c>
      <c r="AM1106" s="959"/>
      <c r="AN1106" s="959"/>
      <c r="AO1106" s="76"/>
      <c r="AP1106" s="66"/>
      <c r="AQ1106" s="66"/>
      <c r="AR1106" s="66"/>
      <c r="AS1106" s="66"/>
      <c r="AT1106" s="66"/>
      <c r="AU1106" s="66"/>
      <c r="AV1106" s="66"/>
      <c r="AW1106" s="66"/>
      <c r="AX1106" s="67"/>
      <c r="AY1106">
        <f>COUNTIF($AO$1106,"☑")</f>
        <v>0</v>
      </c>
    </row>
    <row r="1107" spans="1:51" ht="57"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329</v>
      </c>
      <c r="AQ1109" s="423"/>
      <c r="AR1109" s="423"/>
      <c r="AS1109" s="423"/>
      <c r="AT1109" s="423"/>
      <c r="AU1109" s="423"/>
      <c r="AV1109" s="423"/>
      <c r="AW1109" s="423"/>
      <c r="AX1109" s="423"/>
    </row>
    <row r="1110" spans="1:51" ht="30" customHeight="1" x14ac:dyDescent="0.15">
      <c r="A1110" s="401">
        <v>1</v>
      </c>
      <c r="B1110" s="401">
        <v>1</v>
      </c>
      <c r="C1110" s="894"/>
      <c r="D1110" s="894"/>
      <c r="E1110" s="262" t="s">
        <v>825</v>
      </c>
      <c r="F1110" s="893"/>
      <c r="G1110" s="893"/>
      <c r="H1110" s="893"/>
      <c r="I1110" s="893"/>
      <c r="J1110" s="416" t="s">
        <v>825</v>
      </c>
      <c r="K1110" s="417"/>
      <c r="L1110" s="417"/>
      <c r="M1110" s="417"/>
      <c r="N1110" s="417"/>
      <c r="O1110" s="417"/>
      <c r="P1110" s="421" t="s">
        <v>825</v>
      </c>
      <c r="Q1110" s="317"/>
      <c r="R1110" s="317"/>
      <c r="S1110" s="317"/>
      <c r="T1110" s="317"/>
      <c r="U1110" s="317"/>
      <c r="V1110" s="317"/>
      <c r="W1110" s="317"/>
      <c r="X1110" s="317"/>
      <c r="Y1110" s="318" t="s">
        <v>825</v>
      </c>
      <c r="Z1110" s="319"/>
      <c r="AA1110" s="319"/>
      <c r="AB1110" s="320"/>
      <c r="AC1110" s="322"/>
      <c r="AD1110" s="323"/>
      <c r="AE1110" s="323"/>
      <c r="AF1110" s="323"/>
      <c r="AG1110" s="323"/>
      <c r="AH1110" s="324" t="s">
        <v>825</v>
      </c>
      <c r="AI1110" s="325"/>
      <c r="AJ1110" s="325"/>
      <c r="AK1110" s="325"/>
      <c r="AL1110" s="326" t="s">
        <v>825</v>
      </c>
      <c r="AM1110" s="327"/>
      <c r="AN1110" s="327"/>
      <c r="AO1110" s="328"/>
      <c r="AP1110" s="321" t="s">
        <v>825</v>
      </c>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7" priority="14045">
      <formula>IF(RIGHT(TEXT(P14,"0.#"),1)=".",FALSE,TRUE)</formula>
    </cfRule>
    <cfRule type="expression" dxfId="2826" priority="14046">
      <formula>IF(RIGHT(TEXT(P14,"0.#"),1)=".",TRUE,FALSE)</formula>
    </cfRule>
  </conditionalFormatting>
  <conditionalFormatting sqref="AE32">
    <cfRule type="expression" dxfId="2825" priority="14035">
      <formula>IF(RIGHT(TEXT(AE32,"0.#"),1)=".",FALSE,TRUE)</formula>
    </cfRule>
    <cfRule type="expression" dxfId="2824" priority="14036">
      <formula>IF(RIGHT(TEXT(AE32,"0.#"),1)=".",TRUE,FALSE)</formula>
    </cfRule>
  </conditionalFormatting>
  <conditionalFormatting sqref="P18:AX18">
    <cfRule type="expression" dxfId="2823" priority="13921">
      <formula>IF(RIGHT(TEXT(P18,"0.#"),1)=".",FALSE,TRUE)</formula>
    </cfRule>
    <cfRule type="expression" dxfId="2822" priority="13922">
      <formula>IF(RIGHT(TEXT(P18,"0.#"),1)=".",TRUE,FALSE)</formula>
    </cfRule>
  </conditionalFormatting>
  <conditionalFormatting sqref="Y790">
    <cfRule type="expression" dxfId="2821" priority="13917">
      <formula>IF(RIGHT(TEXT(Y790,"0.#"),1)=".",FALSE,TRUE)</formula>
    </cfRule>
    <cfRule type="expression" dxfId="2820" priority="13918">
      <formula>IF(RIGHT(TEXT(Y790,"0.#"),1)=".",TRUE,FALSE)</formula>
    </cfRule>
  </conditionalFormatting>
  <conditionalFormatting sqref="Y799">
    <cfRule type="expression" dxfId="2819" priority="13913">
      <formula>IF(RIGHT(TEXT(Y799,"0.#"),1)=".",FALSE,TRUE)</formula>
    </cfRule>
    <cfRule type="expression" dxfId="2818" priority="13914">
      <formula>IF(RIGHT(TEXT(Y799,"0.#"),1)=".",TRUE,FALSE)</formula>
    </cfRule>
  </conditionalFormatting>
  <conditionalFormatting sqref="Y830:Y837 Y828 Y817:Y824 Y815 Y804:Y811 Y802">
    <cfRule type="expression" dxfId="2817" priority="13695">
      <formula>IF(RIGHT(TEXT(Y802,"0.#"),1)=".",FALSE,TRUE)</formula>
    </cfRule>
    <cfRule type="expression" dxfId="2816" priority="13696">
      <formula>IF(RIGHT(TEXT(Y802,"0.#"),1)=".",TRUE,FALSE)</formula>
    </cfRule>
  </conditionalFormatting>
  <conditionalFormatting sqref="P16:AQ17 P15:AX15 P13:AX13">
    <cfRule type="expression" dxfId="2815" priority="13743">
      <formula>IF(RIGHT(TEXT(P13,"0.#"),1)=".",FALSE,TRUE)</formula>
    </cfRule>
    <cfRule type="expression" dxfId="2814" priority="13744">
      <formula>IF(RIGHT(TEXT(P13,"0.#"),1)=".",TRUE,FALSE)</formula>
    </cfRule>
  </conditionalFormatting>
  <conditionalFormatting sqref="P19:AJ19">
    <cfRule type="expression" dxfId="2813" priority="13741">
      <formula>IF(RIGHT(TEXT(P19,"0.#"),1)=".",FALSE,TRUE)</formula>
    </cfRule>
    <cfRule type="expression" dxfId="2812" priority="13742">
      <formula>IF(RIGHT(TEXT(P19,"0.#"),1)=".",TRUE,FALSE)</formula>
    </cfRule>
  </conditionalFormatting>
  <conditionalFormatting sqref="AE101 AQ101">
    <cfRule type="expression" dxfId="2811" priority="13733">
      <formula>IF(RIGHT(TEXT(AE101,"0.#"),1)=".",FALSE,TRUE)</formula>
    </cfRule>
    <cfRule type="expression" dxfId="2810" priority="13734">
      <formula>IF(RIGHT(TEXT(AE101,"0.#"),1)=".",TRUE,FALSE)</formula>
    </cfRule>
  </conditionalFormatting>
  <conditionalFormatting sqref="Y791:Y798 Y789">
    <cfRule type="expression" dxfId="2809" priority="13719">
      <formula>IF(RIGHT(TEXT(Y789,"0.#"),1)=".",FALSE,TRUE)</formula>
    </cfRule>
    <cfRule type="expression" dxfId="2808" priority="13720">
      <formula>IF(RIGHT(TEXT(Y789,"0.#"),1)=".",TRUE,FALSE)</formula>
    </cfRule>
  </conditionalFormatting>
  <conditionalFormatting sqref="AU790">
    <cfRule type="expression" dxfId="2807" priority="13717">
      <formula>IF(RIGHT(TEXT(AU790,"0.#"),1)=".",FALSE,TRUE)</formula>
    </cfRule>
    <cfRule type="expression" dxfId="2806" priority="13718">
      <formula>IF(RIGHT(TEXT(AU790,"0.#"),1)=".",TRUE,FALSE)</formula>
    </cfRule>
  </conditionalFormatting>
  <conditionalFormatting sqref="AU799">
    <cfRule type="expression" dxfId="2805" priority="13715">
      <formula>IF(RIGHT(TEXT(AU799,"0.#"),1)=".",FALSE,TRUE)</formula>
    </cfRule>
    <cfRule type="expression" dxfId="2804" priority="13716">
      <formula>IF(RIGHT(TEXT(AU799,"0.#"),1)=".",TRUE,FALSE)</formula>
    </cfRule>
  </conditionalFormatting>
  <conditionalFormatting sqref="AU791:AU792 AU789 AU797:AU798">
    <cfRule type="expression" dxfId="2803" priority="13713">
      <formula>IF(RIGHT(TEXT(AU789,"0.#"),1)=".",FALSE,TRUE)</formula>
    </cfRule>
    <cfRule type="expression" dxfId="2802" priority="13714">
      <formula>IF(RIGHT(TEXT(AU789,"0.#"),1)=".",TRUE,FALSE)</formula>
    </cfRule>
  </conditionalFormatting>
  <conditionalFormatting sqref="Y829 Y816 Y803">
    <cfRule type="expression" dxfId="2801" priority="13699">
      <formula>IF(RIGHT(TEXT(Y803,"0.#"),1)=".",FALSE,TRUE)</formula>
    </cfRule>
    <cfRule type="expression" dxfId="2800" priority="13700">
      <formula>IF(RIGHT(TEXT(Y803,"0.#"),1)=".",TRUE,FALSE)</formula>
    </cfRule>
  </conditionalFormatting>
  <conditionalFormatting sqref="Y838 Y825 Y812">
    <cfRule type="expression" dxfId="2799" priority="13697">
      <formula>IF(RIGHT(TEXT(Y812,"0.#"),1)=".",FALSE,TRUE)</formula>
    </cfRule>
    <cfRule type="expression" dxfId="2798" priority="13698">
      <formula>IF(RIGHT(TEXT(Y812,"0.#"),1)=".",TRUE,FALSE)</formula>
    </cfRule>
  </conditionalFormatting>
  <conditionalFormatting sqref="AU829 AU816 AU803">
    <cfRule type="expression" dxfId="2797" priority="13693">
      <formula>IF(RIGHT(TEXT(AU803,"0.#"),1)=".",FALSE,TRUE)</formula>
    </cfRule>
    <cfRule type="expression" dxfId="2796" priority="13694">
      <formula>IF(RIGHT(TEXT(AU803,"0.#"),1)=".",TRUE,FALSE)</formula>
    </cfRule>
  </conditionalFormatting>
  <conditionalFormatting sqref="AU838 AU825 AU812">
    <cfRule type="expression" dxfId="2795" priority="13691">
      <formula>IF(RIGHT(TEXT(AU812,"0.#"),1)=".",FALSE,TRUE)</formula>
    </cfRule>
    <cfRule type="expression" dxfId="2794" priority="13692">
      <formula>IF(RIGHT(TEXT(AU812,"0.#"),1)=".",TRUE,FALSE)</formula>
    </cfRule>
  </conditionalFormatting>
  <conditionalFormatting sqref="AU830:AU837 AU828 AU817:AU824 AU815 AU804:AU811 AU802">
    <cfRule type="expression" dxfId="2793" priority="13689">
      <formula>IF(RIGHT(TEXT(AU802,"0.#"),1)=".",FALSE,TRUE)</formula>
    </cfRule>
    <cfRule type="expression" dxfId="2792" priority="13690">
      <formula>IF(RIGHT(TEXT(AU802,"0.#"),1)=".",TRUE,FALSE)</formula>
    </cfRule>
  </conditionalFormatting>
  <conditionalFormatting sqref="AE55">
    <cfRule type="expression" dxfId="2791" priority="13411">
      <formula>IF(RIGHT(TEXT(AE55,"0.#"),1)=".",FALSE,TRUE)</formula>
    </cfRule>
    <cfRule type="expression" dxfId="2790" priority="13412">
      <formula>IF(RIGHT(TEXT(AE55,"0.#"),1)=".",TRUE,FALSE)</formula>
    </cfRule>
  </conditionalFormatting>
  <conditionalFormatting sqref="AI55">
    <cfRule type="expression" dxfId="2789" priority="13409">
      <formula>IF(RIGHT(TEXT(AI55,"0.#"),1)=".",FALSE,TRUE)</formula>
    </cfRule>
    <cfRule type="expression" dxfId="2788" priority="13410">
      <formula>IF(RIGHT(TEXT(AI55,"0.#"),1)=".",TRUE,FALSE)</formula>
    </cfRule>
  </conditionalFormatting>
  <conditionalFormatting sqref="AM34">
    <cfRule type="expression" dxfId="2787" priority="13489">
      <formula>IF(RIGHT(TEXT(AM34,"0.#"),1)=".",FALSE,TRUE)</formula>
    </cfRule>
    <cfRule type="expression" dxfId="2786" priority="13490">
      <formula>IF(RIGHT(TEXT(AM34,"0.#"),1)=".",TRUE,FALSE)</formula>
    </cfRule>
  </conditionalFormatting>
  <conditionalFormatting sqref="AE33">
    <cfRule type="expression" dxfId="2785" priority="13503">
      <formula>IF(RIGHT(TEXT(AE33,"0.#"),1)=".",FALSE,TRUE)</formula>
    </cfRule>
    <cfRule type="expression" dxfId="2784" priority="13504">
      <formula>IF(RIGHT(TEXT(AE33,"0.#"),1)=".",TRUE,FALSE)</formula>
    </cfRule>
  </conditionalFormatting>
  <conditionalFormatting sqref="AE34">
    <cfRule type="expression" dxfId="2783" priority="13501">
      <formula>IF(RIGHT(TEXT(AE34,"0.#"),1)=".",FALSE,TRUE)</formula>
    </cfRule>
    <cfRule type="expression" dxfId="2782" priority="13502">
      <formula>IF(RIGHT(TEXT(AE34,"0.#"),1)=".",TRUE,FALSE)</formula>
    </cfRule>
  </conditionalFormatting>
  <conditionalFormatting sqref="AI34">
    <cfRule type="expression" dxfId="2781" priority="13499">
      <formula>IF(RIGHT(TEXT(AI34,"0.#"),1)=".",FALSE,TRUE)</formula>
    </cfRule>
    <cfRule type="expression" dxfId="2780" priority="13500">
      <formula>IF(RIGHT(TEXT(AI34,"0.#"),1)=".",TRUE,FALSE)</formula>
    </cfRule>
  </conditionalFormatting>
  <conditionalFormatting sqref="AI33">
    <cfRule type="expression" dxfId="2779" priority="13497">
      <formula>IF(RIGHT(TEXT(AI33,"0.#"),1)=".",FALSE,TRUE)</formula>
    </cfRule>
    <cfRule type="expression" dxfId="2778" priority="13498">
      <formula>IF(RIGHT(TEXT(AI33,"0.#"),1)=".",TRUE,FALSE)</formula>
    </cfRule>
  </conditionalFormatting>
  <conditionalFormatting sqref="AI32">
    <cfRule type="expression" dxfId="2777" priority="13495">
      <formula>IF(RIGHT(TEXT(AI32,"0.#"),1)=".",FALSE,TRUE)</formula>
    </cfRule>
    <cfRule type="expression" dxfId="2776" priority="13496">
      <formula>IF(RIGHT(TEXT(AI32,"0.#"),1)=".",TRUE,FALSE)</formula>
    </cfRule>
  </conditionalFormatting>
  <conditionalFormatting sqref="AM32">
    <cfRule type="expression" dxfId="2775" priority="13493">
      <formula>IF(RIGHT(TEXT(AM32,"0.#"),1)=".",FALSE,TRUE)</formula>
    </cfRule>
    <cfRule type="expression" dxfId="2774" priority="13494">
      <formula>IF(RIGHT(TEXT(AM32,"0.#"),1)=".",TRUE,FALSE)</formula>
    </cfRule>
  </conditionalFormatting>
  <conditionalFormatting sqref="AM33">
    <cfRule type="expression" dxfId="2773" priority="13491">
      <formula>IF(RIGHT(TEXT(AM33,"0.#"),1)=".",FALSE,TRUE)</formula>
    </cfRule>
    <cfRule type="expression" dxfId="2772" priority="13492">
      <formula>IF(RIGHT(TEXT(AM33,"0.#"),1)=".",TRUE,FALSE)</formula>
    </cfRule>
  </conditionalFormatting>
  <conditionalFormatting sqref="AQ32:AQ34">
    <cfRule type="expression" dxfId="2771" priority="13483">
      <formula>IF(RIGHT(TEXT(AQ32,"0.#"),1)=".",FALSE,TRUE)</formula>
    </cfRule>
    <cfRule type="expression" dxfId="2770" priority="13484">
      <formula>IF(RIGHT(TEXT(AQ32,"0.#"),1)=".",TRUE,FALSE)</formula>
    </cfRule>
  </conditionalFormatting>
  <conditionalFormatting sqref="AU32:AU34">
    <cfRule type="expression" dxfId="2769" priority="13481">
      <formula>IF(RIGHT(TEXT(AU32,"0.#"),1)=".",FALSE,TRUE)</formula>
    </cfRule>
    <cfRule type="expression" dxfId="2768" priority="13482">
      <formula>IF(RIGHT(TEXT(AU32,"0.#"),1)=".",TRUE,FALSE)</formula>
    </cfRule>
  </conditionalFormatting>
  <conditionalFormatting sqref="AE53">
    <cfRule type="expression" dxfId="2767" priority="13415">
      <formula>IF(RIGHT(TEXT(AE53,"0.#"),1)=".",FALSE,TRUE)</formula>
    </cfRule>
    <cfRule type="expression" dxfId="2766" priority="13416">
      <formula>IF(RIGHT(TEXT(AE53,"0.#"),1)=".",TRUE,FALSE)</formula>
    </cfRule>
  </conditionalFormatting>
  <conditionalFormatting sqref="AE54">
    <cfRule type="expression" dxfId="2765" priority="13413">
      <formula>IF(RIGHT(TEXT(AE54,"0.#"),1)=".",FALSE,TRUE)</formula>
    </cfRule>
    <cfRule type="expression" dxfId="2764" priority="13414">
      <formula>IF(RIGHT(TEXT(AE54,"0.#"),1)=".",TRUE,FALSE)</formula>
    </cfRule>
  </conditionalFormatting>
  <conditionalFormatting sqref="AI54">
    <cfRule type="expression" dxfId="2763" priority="13407">
      <formula>IF(RIGHT(TEXT(AI54,"0.#"),1)=".",FALSE,TRUE)</formula>
    </cfRule>
    <cfRule type="expression" dxfId="2762" priority="13408">
      <formula>IF(RIGHT(TEXT(AI54,"0.#"),1)=".",TRUE,FALSE)</formula>
    </cfRule>
  </conditionalFormatting>
  <conditionalFormatting sqref="AI53">
    <cfRule type="expression" dxfId="2761" priority="13405">
      <formula>IF(RIGHT(TEXT(AI53,"0.#"),1)=".",FALSE,TRUE)</formula>
    </cfRule>
    <cfRule type="expression" dxfId="2760" priority="13406">
      <formula>IF(RIGHT(TEXT(AI53,"0.#"),1)=".",TRUE,FALSE)</formula>
    </cfRule>
  </conditionalFormatting>
  <conditionalFormatting sqref="AM53">
    <cfRule type="expression" dxfId="2759" priority="13403">
      <formula>IF(RIGHT(TEXT(AM53,"0.#"),1)=".",FALSE,TRUE)</formula>
    </cfRule>
    <cfRule type="expression" dxfId="2758" priority="13404">
      <formula>IF(RIGHT(TEXT(AM53,"0.#"),1)=".",TRUE,FALSE)</formula>
    </cfRule>
  </conditionalFormatting>
  <conditionalFormatting sqref="AM54">
    <cfRule type="expression" dxfId="2757" priority="13401">
      <formula>IF(RIGHT(TEXT(AM54,"0.#"),1)=".",FALSE,TRUE)</formula>
    </cfRule>
    <cfRule type="expression" dxfId="2756" priority="13402">
      <formula>IF(RIGHT(TEXT(AM54,"0.#"),1)=".",TRUE,FALSE)</formula>
    </cfRule>
  </conditionalFormatting>
  <conditionalFormatting sqref="AM55">
    <cfRule type="expression" dxfId="2755" priority="13399">
      <formula>IF(RIGHT(TEXT(AM55,"0.#"),1)=".",FALSE,TRUE)</formula>
    </cfRule>
    <cfRule type="expression" dxfId="2754" priority="13400">
      <formula>IF(RIGHT(TEXT(AM55,"0.#"),1)=".",TRUE,FALSE)</formula>
    </cfRule>
  </conditionalFormatting>
  <conditionalFormatting sqref="AE60">
    <cfRule type="expression" dxfId="2753" priority="13385">
      <formula>IF(RIGHT(TEXT(AE60,"0.#"),1)=".",FALSE,TRUE)</formula>
    </cfRule>
    <cfRule type="expression" dxfId="2752" priority="13386">
      <formula>IF(RIGHT(TEXT(AE60,"0.#"),1)=".",TRUE,FALSE)</formula>
    </cfRule>
  </conditionalFormatting>
  <conditionalFormatting sqref="AE61">
    <cfRule type="expression" dxfId="2751" priority="13383">
      <formula>IF(RIGHT(TEXT(AE61,"0.#"),1)=".",FALSE,TRUE)</formula>
    </cfRule>
    <cfRule type="expression" dxfId="2750" priority="13384">
      <formula>IF(RIGHT(TEXT(AE61,"0.#"),1)=".",TRUE,FALSE)</formula>
    </cfRule>
  </conditionalFormatting>
  <conditionalFormatting sqref="AE62">
    <cfRule type="expression" dxfId="2749" priority="13381">
      <formula>IF(RIGHT(TEXT(AE62,"0.#"),1)=".",FALSE,TRUE)</formula>
    </cfRule>
    <cfRule type="expression" dxfId="2748" priority="13382">
      <formula>IF(RIGHT(TEXT(AE62,"0.#"),1)=".",TRUE,FALSE)</formula>
    </cfRule>
  </conditionalFormatting>
  <conditionalFormatting sqref="AI62">
    <cfRule type="expression" dxfId="2747" priority="13379">
      <formula>IF(RIGHT(TEXT(AI62,"0.#"),1)=".",FALSE,TRUE)</formula>
    </cfRule>
    <cfRule type="expression" dxfId="2746" priority="13380">
      <formula>IF(RIGHT(TEXT(AI62,"0.#"),1)=".",TRUE,FALSE)</formula>
    </cfRule>
  </conditionalFormatting>
  <conditionalFormatting sqref="AI61">
    <cfRule type="expression" dxfId="2745" priority="13377">
      <formula>IF(RIGHT(TEXT(AI61,"0.#"),1)=".",FALSE,TRUE)</formula>
    </cfRule>
    <cfRule type="expression" dxfId="2744" priority="13378">
      <formula>IF(RIGHT(TEXT(AI61,"0.#"),1)=".",TRUE,FALSE)</formula>
    </cfRule>
  </conditionalFormatting>
  <conditionalFormatting sqref="AI60">
    <cfRule type="expression" dxfId="2743" priority="13375">
      <formula>IF(RIGHT(TEXT(AI60,"0.#"),1)=".",FALSE,TRUE)</formula>
    </cfRule>
    <cfRule type="expression" dxfId="2742" priority="13376">
      <formula>IF(RIGHT(TEXT(AI60,"0.#"),1)=".",TRUE,FALSE)</formula>
    </cfRule>
  </conditionalFormatting>
  <conditionalFormatting sqref="AM60">
    <cfRule type="expression" dxfId="2741" priority="13373">
      <formula>IF(RIGHT(TEXT(AM60,"0.#"),1)=".",FALSE,TRUE)</formula>
    </cfRule>
    <cfRule type="expression" dxfId="2740" priority="13374">
      <formula>IF(RIGHT(TEXT(AM60,"0.#"),1)=".",TRUE,FALSE)</formula>
    </cfRule>
  </conditionalFormatting>
  <conditionalFormatting sqref="AM61">
    <cfRule type="expression" dxfId="2739" priority="13371">
      <formula>IF(RIGHT(TEXT(AM61,"0.#"),1)=".",FALSE,TRUE)</formula>
    </cfRule>
    <cfRule type="expression" dxfId="2738" priority="13372">
      <formula>IF(RIGHT(TEXT(AM61,"0.#"),1)=".",TRUE,FALSE)</formula>
    </cfRule>
  </conditionalFormatting>
  <conditionalFormatting sqref="AM62">
    <cfRule type="expression" dxfId="2737" priority="13369">
      <formula>IF(RIGHT(TEXT(AM62,"0.#"),1)=".",FALSE,TRUE)</formula>
    </cfRule>
    <cfRule type="expression" dxfId="2736" priority="13370">
      <formula>IF(RIGHT(TEXT(AM62,"0.#"),1)=".",TRUE,FALSE)</formula>
    </cfRule>
  </conditionalFormatting>
  <conditionalFormatting sqref="AE89">
    <cfRule type="expression" dxfId="2735" priority="13351">
      <formula>IF(RIGHT(TEXT(AE89,"0.#"),1)=".",FALSE,TRUE)</formula>
    </cfRule>
    <cfRule type="expression" dxfId="2734" priority="13352">
      <formula>IF(RIGHT(TEXT(AE89,"0.#"),1)=".",TRUE,FALSE)</formula>
    </cfRule>
  </conditionalFormatting>
  <conditionalFormatting sqref="AI89">
    <cfRule type="expression" dxfId="2733" priority="13349">
      <formula>IF(RIGHT(TEXT(AI89,"0.#"),1)=".",FALSE,TRUE)</formula>
    </cfRule>
    <cfRule type="expression" dxfId="2732" priority="13350">
      <formula>IF(RIGHT(TEXT(AI89,"0.#"),1)=".",TRUE,FALSE)</formula>
    </cfRule>
  </conditionalFormatting>
  <conditionalFormatting sqref="AM89">
    <cfRule type="expression" dxfId="2731" priority="13339">
      <formula>IF(RIGHT(TEXT(AM89,"0.#"),1)=".",FALSE,TRUE)</formula>
    </cfRule>
    <cfRule type="expression" dxfId="2730" priority="13340">
      <formula>IF(RIGHT(TEXT(AM89,"0.#"),1)=".",TRUE,FALSE)</formula>
    </cfRule>
  </conditionalFormatting>
  <conditionalFormatting sqref="AE92">
    <cfRule type="expression" dxfId="2729" priority="13325">
      <formula>IF(RIGHT(TEXT(AE92,"0.#"),1)=".",FALSE,TRUE)</formula>
    </cfRule>
    <cfRule type="expression" dxfId="2728" priority="13326">
      <formula>IF(RIGHT(TEXT(AE92,"0.#"),1)=".",TRUE,FALSE)</formula>
    </cfRule>
  </conditionalFormatting>
  <conditionalFormatting sqref="AE93">
    <cfRule type="expression" dxfId="2727" priority="13323">
      <formula>IF(RIGHT(TEXT(AE93,"0.#"),1)=".",FALSE,TRUE)</formula>
    </cfRule>
    <cfRule type="expression" dxfId="2726" priority="13324">
      <formula>IF(RIGHT(TEXT(AE93,"0.#"),1)=".",TRUE,FALSE)</formula>
    </cfRule>
  </conditionalFormatting>
  <conditionalFormatting sqref="AE94">
    <cfRule type="expression" dxfId="2725" priority="13321">
      <formula>IF(RIGHT(TEXT(AE94,"0.#"),1)=".",FALSE,TRUE)</formula>
    </cfRule>
    <cfRule type="expression" dxfId="2724" priority="13322">
      <formula>IF(RIGHT(TEXT(AE94,"0.#"),1)=".",TRUE,FALSE)</formula>
    </cfRule>
  </conditionalFormatting>
  <conditionalFormatting sqref="AI94">
    <cfRule type="expression" dxfId="2723" priority="13319">
      <formula>IF(RIGHT(TEXT(AI94,"0.#"),1)=".",FALSE,TRUE)</formula>
    </cfRule>
    <cfRule type="expression" dxfId="2722" priority="13320">
      <formula>IF(RIGHT(TEXT(AI94,"0.#"),1)=".",TRUE,FALSE)</formula>
    </cfRule>
  </conditionalFormatting>
  <conditionalFormatting sqref="AI93">
    <cfRule type="expression" dxfId="2721" priority="13317">
      <formula>IF(RIGHT(TEXT(AI93,"0.#"),1)=".",FALSE,TRUE)</formula>
    </cfRule>
    <cfRule type="expression" dxfId="2720" priority="13318">
      <formula>IF(RIGHT(TEXT(AI93,"0.#"),1)=".",TRUE,FALSE)</formula>
    </cfRule>
  </conditionalFormatting>
  <conditionalFormatting sqref="AI92">
    <cfRule type="expression" dxfId="2719" priority="13315">
      <formula>IF(RIGHT(TEXT(AI92,"0.#"),1)=".",FALSE,TRUE)</formula>
    </cfRule>
    <cfRule type="expression" dxfId="2718" priority="13316">
      <formula>IF(RIGHT(TEXT(AI92,"0.#"),1)=".",TRUE,FALSE)</formula>
    </cfRule>
  </conditionalFormatting>
  <conditionalFormatting sqref="AM92">
    <cfRule type="expression" dxfId="2717" priority="13313">
      <formula>IF(RIGHT(TEXT(AM92,"0.#"),1)=".",FALSE,TRUE)</formula>
    </cfRule>
    <cfRule type="expression" dxfId="2716" priority="13314">
      <formula>IF(RIGHT(TEXT(AM92,"0.#"),1)=".",TRUE,FALSE)</formula>
    </cfRule>
  </conditionalFormatting>
  <conditionalFormatting sqref="AM93">
    <cfRule type="expression" dxfId="2715" priority="13311">
      <formula>IF(RIGHT(TEXT(AM93,"0.#"),1)=".",FALSE,TRUE)</formula>
    </cfRule>
    <cfRule type="expression" dxfId="2714" priority="13312">
      <formula>IF(RIGHT(TEXT(AM93,"0.#"),1)=".",TRUE,FALSE)</formula>
    </cfRule>
  </conditionalFormatting>
  <conditionalFormatting sqref="AM94">
    <cfRule type="expression" dxfId="2713" priority="13309">
      <formula>IF(RIGHT(TEXT(AM94,"0.#"),1)=".",FALSE,TRUE)</formula>
    </cfRule>
    <cfRule type="expression" dxfId="2712" priority="13310">
      <formula>IF(RIGHT(TEXT(AM94,"0.#"),1)=".",TRUE,FALSE)</formula>
    </cfRule>
  </conditionalFormatting>
  <conditionalFormatting sqref="AE97">
    <cfRule type="expression" dxfId="2711" priority="13295">
      <formula>IF(RIGHT(TEXT(AE97,"0.#"),1)=".",FALSE,TRUE)</formula>
    </cfRule>
    <cfRule type="expression" dxfId="2710" priority="13296">
      <formula>IF(RIGHT(TEXT(AE97,"0.#"),1)=".",TRUE,FALSE)</formula>
    </cfRule>
  </conditionalFormatting>
  <conditionalFormatting sqref="AE98">
    <cfRule type="expression" dxfId="2709" priority="13293">
      <formula>IF(RIGHT(TEXT(AE98,"0.#"),1)=".",FALSE,TRUE)</formula>
    </cfRule>
    <cfRule type="expression" dxfId="2708" priority="13294">
      <formula>IF(RIGHT(TEXT(AE98,"0.#"),1)=".",TRUE,FALSE)</formula>
    </cfRule>
  </conditionalFormatting>
  <conditionalFormatting sqref="AE99">
    <cfRule type="expression" dxfId="2707" priority="13291">
      <formula>IF(RIGHT(TEXT(AE99,"0.#"),1)=".",FALSE,TRUE)</formula>
    </cfRule>
    <cfRule type="expression" dxfId="2706" priority="13292">
      <formula>IF(RIGHT(TEXT(AE99,"0.#"),1)=".",TRUE,FALSE)</formula>
    </cfRule>
  </conditionalFormatting>
  <conditionalFormatting sqref="AI99">
    <cfRule type="expression" dxfId="2705" priority="13289">
      <formula>IF(RIGHT(TEXT(AI99,"0.#"),1)=".",FALSE,TRUE)</formula>
    </cfRule>
    <cfRule type="expression" dxfId="2704" priority="13290">
      <formula>IF(RIGHT(TEXT(AI99,"0.#"),1)=".",TRUE,FALSE)</formula>
    </cfRule>
  </conditionalFormatting>
  <conditionalFormatting sqref="AI98">
    <cfRule type="expression" dxfId="2703" priority="13287">
      <formula>IF(RIGHT(TEXT(AI98,"0.#"),1)=".",FALSE,TRUE)</formula>
    </cfRule>
    <cfRule type="expression" dxfId="2702" priority="13288">
      <formula>IF(RIGHT(TEXT(AI98,"0.#"),1)=".",TRUE,FALSE)</formula>
    </cfRule>
  </conditionalFormatting>
  <conditionalFormatting sqref="AI97">
    <cfRule type="expression" dxfId="2701" priority="13285">
      <formula>IF(RIGHT(TEXT(AI97,"0.#"),1)=".",FALSE,TRUE)</formula>
    </cfRule>
    <cfRule type="expression" dxfId="2700" priority="13286">
      <formula>IF(RIGHT(TEXT(AI97,"0.#"),1)=".",TRUE,FALSE)</formula>
    </cfRule>
  </conditionalFormatting>
  <conditionalFormatting sqref="AM97">
    <cfRule type="expression" dxfId="2699" priority="13283">
      <formula>IF(RIGHT(TEXT(AM97,"0.#"),1)=".",FALSE,TRUE)</formula>
    </cfRule>
    <cfRule type="expression" dxfId="2698" priority="13284">
      <formula>IF(RIGHT(TEXT(AM97,"0.#"),1)=".",TRUE,FALSE)</formula>
    </cfRule>
  </conditionalFormatting>
  <conditionalFormatting sqref="AM98">
    <cfRule type="expression" dxfId="2697" priority="13281">
      <formula>IF(RIGHT(TEXT(AM98,"0.#"),1)=".",FALSE,TRUE)</formula>
    </cfRule>
    <cfRule type="expression" dxfId="2696" priority="13282">
      <formula>IF(RIGHT(TEXT(AM98,"0.#"),1)=".",TRUE,FALSE)</formula>
    </cfRule>
  </conditionalFormatting>
  <conditionalFormatting sqref="AM99">
    <cfRule type="expression" dxfId="2695" priority="13279">
      <formula>IF(RIGHT(TEXT(AM99,"0.#"),1)=".",FALSE,TRUE)</formula>
    </cfRule>
    <cfRule type="expression" dxfId="2694" priority="13280">
      <formula>IF(RIGHT(TEXT(AM99,"0.#"),1)=".",TRUE,FALSE)</formula>
    </cfRule>
  </conditionalFormatting>
  <conditionalFormatting sqref="AI101">
    <cfRule type="expression" dxfId="2693" priority="13265">
      <formula>IF(RIGHT(TEXT(AI101,"0.#"),1)=".",FALSE,TRUE)</formula>
    </cfRule>
    <cfRule type="expression" dxfId="2692" priority="13266">
      <formula>IF(RIGHT(TEXT(AI101,"0.#"),1)=".",TRUE,FALSE)</formula>
    </cfRule>
  </conditionalFormatting>
  <conditionalFormatting sqref="AM101">
    <cfRule type="expression" dxfId="2691" priority="13263">
      <formula>IF(RIGHT(TEXT(AM101,"0.#"),1)=".",FALSE,TRUE)</formula>
    </cfRule>
    <cfRule type="expression" dxfId="2690" priority="13264">
      <formula>IF(RIGHT(TEXT(AM101,"0.#"),1)=".",TRUE,FALSE)</formula>
    </cfRule>
  </conditionalFormatting>
  <conditionalFormatting sqref="AE102">
    <cfRule type="expression" dxfId="2689" priority="13261">
      <formula>IF(RIGHT(TEXT(AE102,"0.#"),1)=".",FALSE,TRUE)</formula>
    </cfRule>
    <cfRule type="expression" dxfId="2688" priority="13262">
      <formula>IF(RIGHT(TEXT(AE102,"0.#"),1)=".",TRUE,FALSE)</formula>
    </cfRule>
  </conditionalFormatting>
  <conditionalFormatting sqref="AI102">
    <cfRule type="expression" dxfId="2687" priority="13259">
      <formula>IF(RIGHT(TEXT(AI102,"0.#"),1)=".",FALSE,TRUE)</formula>
    </cfRule>
    <cfRule type="expression" dxfId="2686" priority="13260">
      <formula>IF(RIGHT(TEXT(AI102,"0.#"),1)=".",TRUE,FALSE)</formula>
    </cfRule>
  </conditionalFormatting>
  <conditionalFormatting sqref="AM102">
    <cfRule type="expression" dxfId="2685" priority="13257">
      <formula>IF(RIGHT(TEXT(AM102,"0.#"),1)=".",FALSE,TRUE)</formula>
    </cfRule>
    <cfRule type="expression" dxfId="2684" priority="13258">
      <formula>IF(RIGHT(TEXT(AM102,"0.#"),1)=".",TRUE,FALSE)</formula>
    </cfRule>
  </conditionalFormatting>
  <conditionalFormatting sqref="AQ102">
    <cfRule type="expression" dxfId="2683" priority="13255">
      <formula>IF(RIGHT(TEXT(AQ102,"0.#"),1)=".",FALSE,TRUE)</formula>
    </cfRule>
    <cfRule type="expression" dxfId="2682" priority="13256">
      <formula>IF(RIGHT(TEXT(AQ102,"0.#"),1)=".",TRUE,FALSE)</formula>
    </cfRule>
  </conditionalFormatting>
  <conditionalFormatting sqref="AE104">
    <cfRule type="expression" dxfId="2681" priority="13253">
      <formula>IF(RIGHT(TEXT(AE104,"0.#"),1)=".",FALSE,TRUE)</formula>
    </cfRule>
    <cfRule type="expression" dxfId="2680" priority="13254">
      <formula>IF(RIGHT(TEXT(AE104,"0.#"),1)=".",TRUE,FALSE)</formula>
    </cfRule>
  </conditionalFormatting>
  <conditionalFormatting sqref="AI104">
    <cfRule type="expression" dxfId="2679" priority="13251">
      <formula>IF(RIGHT(TEXT(AI104,"0.#"),1)=".",FALSE,TRUE)</formula>
    </cfRule>
    <cfRule type="expression" dxfId="2678" priority="13252">
      <formula>IF(RIGHT(TEXT(AI104,"0.#"),1)=".",TRUE,FALSE)</formula>
    </cfRule>
  </conditionalFormatting>
  <conditionalFormatting sqref="AM104">
    <cfRule type="expression" dxfId="2677" priority="13249">
      <formula>IF(RIGHT(TEXT(AM104,"0.#"),1)=".",FALSE,TRUE)</formula>
    </cfRule>
    <cfRule type="expression" dxfId="2676" priority="13250">
      <formula>IF(RIGHT(TEXT(AM104,"0.#"),1)=".",TRUE,FALSE)</formula>
    </cfRule>
  </conditionalFormatting>
  <conditionalFormatting sqref="AE105">
    <cfRule type="expression" dxfId="2675" priority="13247">
      <formula>IF(RIGHT(TEXT(AE105,"0.#"),1)=".",FALSE,TRUE)</formula>
    </cfRule>
    <cfRule type="expression" dxfId="2674" priority="13248">
      <formula>IF(RIGHT(TEXT(AE105,"0.#"),1)=".",TRUE,FALSE)</formula>
    </cfRule>
  </conditionalFormatting>
  <conditionalFormatting sqref="AI105">
    <cfRule type="expression" dxfId="2673" priority="13245">
      <formula>IF(RIGHT(TEXT(AI105,"0.#"),1)=".",FALSE,TRUE)</formula>
    </cfRule>
    <cfRule type="expression" dxfId="2672" priority="13246">
      <formula>IF(RIGHT(TEXT(AI105,"0.#"),1)=".",TRUE,FALSE)</formula>
    </cfRule>
  </conditionalFormatting>
  <conditionalFormatting sqref="AM105">
    <cfRule type="expression" dxfId="2671" priority="13243">
      <formula>IF(RIGHT(TEXT(AM105,"0.#"),1)=".",FALSE,TRUE)</formula>
    </cfRule>
    <cfRule type="expression" dxfId="2670" priority="13244">
      <formula>IF(RIGHT(TEXT(AM105,"0.#"),1)=".",TRUE,FALSE)</formula>
    </cfRule>
  </conditionalFormatting>
  <conditionalFormatting sqref="AE107">
    <cfRule type="expression" dxfId="2669" priority="13239">
      <formula>IF(RIGHT(TEXT(AE107,"0.#"),1)=".",FALSE,TRUE)</formula>
    </cfRule>
    <cfRule type="expression" dxfId="2668" priority="13240">
      <formula>IF(RIGHT(TEXT(AE107,"0.#"),1)=".",TRUE,FALSE)</formula>
    </cfRule>
  </conditionalFormatting>
  <conditionalFormatting sqref="AI107">
    <cfRule type="expression" dxfId="2667" priority="13237">
      <formula>IF(RIGHT(TEXT(AI107,"0.#"),1)=".",FALSE,TRUE)</formula>
    </cfRule>
    <cfRule type="expression" dxfId="2666" priority="13238">
      <formula>IF(RIGHT(TEXT(AI107,"0.#"),1)=".",TRUE,FALSE)</formula>
    </cfRule>
  </conditionalFormatting>
  <conditionalFormatting sqref="AM107">
    <cfRule type="expression" dxfId="2665" priority="13235">
      <formula>IF(RIGHT(TEXT(AM107,"0.#"),1)=".",FALSE,TRUE)</formula>
    </cfRule>
    <cfRule type="expression" dxfId="2664" priority="13236">
      <formula>IF(RIGHT(TEXT(AM107,"0.#"),1)=".",TRUE,FALSE)</formula>
    </cfRule>
  </conditionalFormatting>
  <conditionalFormatting sqref="AE108">
    <cfRule type="expression" dxfId="2663" priority="13233">
      <formula>IF(RIGHT(TEXT(AE108,"0.#"),1)=".",FALSE,TRUE)</formula>
    </cfRule>
    <cfRule type="expression" dxfId="2662" priority="13234">
      <formula>IF(RIGHT(TEXT(AE108,"0.#"),1)=".",TRUE,FALSE)</formula>
    </cfRule>
  </conditionalFormatting>
  <conditionalFormatting sqref="AI108">
    <cfRule type="expression" dxfId="2661" priority="13231">
      <formula>IF(RIGHT(TEXT(AI108,"0.#"),1)=".",FALSE,TRUE)</formula>
    </cfRule>
    <cfRule type="expression" dxfId="2660" priority="13232">
      <formula>IF(RIGHT(TEXT(AI108,"0.#"),1)=".",TRUE,FALSE)</formula>
    </cfRule>
  </conditionalFormatting>
  <conditionalFormatting sqref="AM108">
    <cfRule type="expression" dxfId="2659" priority="13229">
      <formula>IF(RIGHT(TEXT(AM108,"0.#"),1)=".",FALSE,TRUE)</formula>
    </cfRule>
    <cfRule type="expression" dxfId="2658" priority="13230">
      <formula>IF(RIGHT(TEXT(AM108,"0.#"),1)=".",TRUE,FALSE)</formula>
    </cfRule>
  </conditionalFormatting>
  <conditionalFormatting sqref="AE110">
    <cfRule type="expression" dxfId="2657" priority="13225">
      <formula>IF(RIGHT(TEXT(AE110,"0.#"),1)=".",FALSE,TRUE)</formula>
    </cfRule>
    <cfRule type="expression" dxfId="2656" priority="13226">
      <formula>IF(RIGHT(TEXT(AE110,"0.#"),1)=".",TRUE,FALSE)</formula>
    </cfRule>
  </conditionalFormatting>
  <conditionalFormatting sqref="AI110">
    <cfRule type="expression" dxfId="2655" priority="13223">
      <formula>IF(RIGHT(TEXT(AI110,"0.#"),1)=".",FALSE,TRUE)</formula>
    </cfRule>
    <cfRule type="expression" dxfId="2654" priority="13224">
      <formula>IF(RIGHT(TEXT(AI110,"0.#"),1)=".",TRUE,FALSE)</formula>
    </cfRule>
  </conditionalFormatting>
  <conditionalFormatting sqref="AM110">
    <cfRule type="expression" dxfId="2653" priority="13221">
      <formula>IF(RIGHT(TEXT(AM110,"0.#"),1)=".",FALSE,TRUE)</formula>
    </cfRule>
    <cfRule type="expression" dxfId="2652" priority="13222">
      <formula>IF(RIGHT(TEXT(AM110,"0.#"),1)=".",TRUE,FALSE)</formula>
    </cfRule>
  </conditionalFormatting>
  <conditionalFormatting sqref="AE111">
    <cfRule type="expression" dxfId="2651" priority="13219">
      <formula>IF(RIGHT(TEXT(AE111,"0.#"),1)=".",FALSE,TRUE)</formula>
    </cfRule>
    <cfRule type="expression" dxfId="2650" priority="13220">
      <formula>IF(RIGHT(TEXT(AE111,"0.#"),1)=".",TRUE,FALSE)</formula>
    </cfRule>
  </conditionalFormatting>
  <conditionalFormatting sqref="AI111">
    <cfRule type="expression" dxfId="2649" priority="13217">
      <formula>IF(RIGHT(TEXT(AI111,"0.#"),1)=".",FALSE,TRUE)</formula>
    </cfRule>
    <cfRule type="expression" dxfId="2648" priority="13218">
      <formula>IF(RIGHT(TEXT(AI111,"0.#"),1)=".",TRUE,FALSE)</formula>
    </cfRule>
  </conditionalFormatting>
  <conditionalFormatting sqref="AM111">
    <cfRule type="expression" dxfId="2647" priority="13215">
      <formula>IF(RIGHT(TEXT(AM111,"0.#"),1)=".",FALSE,TRUE)</formula>
    </cfRule>
    <cfRule type="expression" dxfId="2646" priority="13216">
      <formula>IF(RIGHT(TEXT(AM111,"0.#"),1)=".",TRUE,FALSE)</formula>
    </cfRule>
  </conditionalFormatting>
  <conditionalFormatting sqref="AE113">
    <cfRule type="expression" dxfId="2645" priority="13211">
      <formula>IF(RIGHT(TEXT(AE113,"0.#"),1)=".",FALSE,TRUE)</formula>
    </cfRule>
    <cfRule type="expression" dxfId="2644" priority="13212">
      <formula>IF(RIGHT(TEXT(AE113,"0.#"),1)=".",TRUE,FALSE)</formula>
    </cfRule>
  </conditionalFormatting>
  <conditionalFormatting sqref="AI113">
    <cfRule type="expression" dxfId="2643" priority="13209">
      <formula>IF(RIGHT(TEXT(AI113,"0.#"),1)=".",FALSE,TRUE)</formula>
    </cfRule>
    <cfRule type="expression" dxfId="2642" priority="13210">
      <formula>IF(RIGHT(TEXT(AI113,"0.#"),1)=".",TRUE,FALSE)</formula>
    </cfRule>
  </conditionalFormatting>
  <conditionalFormatting sqref="AM113">
    <cfRule type="expression" dxfId="2641" priority="13207">
      <formula>IF(RIGHT(TEXT(AM113,"0.#"),1)=".",FALSE,TRUE)</formula>
    </cfRule>
    <cfRule type="expression" dxfId="2640" priority="13208">
      <formula>IF(RIGHT(TEXT(AM113,"0.#"),1)=".",TRUE,FALSE)</formula>
    </cfRule>
  </conditionalFormatting>
  <conditionalFormatting sqref="AE114">
    <cfRule type="expression" dxfId="2639" priority="13205">
      <formula>IF(RIGHT(TEXT(AE114,"0.#"),1)=".",FALSE,TRUE)</formula>
    </cfRule>
    <cfRule type="expression" dxfId="2638" priority="13206">
      <formula>IF(RIGHT(TEXT(AE114,"0.#"),1)=".",TRUE,FALSE)</formula>
    </cfRule>
  </conditionalFormatting>
  <conditionalFormatting sqref="AI114">
    <cfRule type="expression" dxfId="2637" priority="13203">
      <formula>IF(RIGHT(TEXT(AI114,"0.#"),1)=".",FALSE,TRUE)</formula>
    </cfRule>
    <cfRule type="expression" dxfId="2636" priority="13204">
      <formula>IF(RIGHT(TEXT(AI114,"0.#"),1)=".",TRUE,FALSE)</formula>
    </cfRule>
  </conditionalFormatting>
  <conditionalFormatting sqref="AM114">
    <cfRule type="expression" dxfId="2635" priority="13201">
      <formula>IF(RIGHT(TEXT(AM114,"0.#"),1)=".",FALSE,TRUE)</formula>
    </cfRule>
    <cfRule type="expression" dxfId="2634" priority="13202">
      <formula>IF(RIGHT(TEXT(AM114,"0.#"),1)=".",TRUE,FALSE)</formula>
    </cfRule>
  </conditionalFormatting>
  <conditionalFormatting sqref="AE116 AQ116">
    <cfRule type="expression" dxfId="2633" priority="13197">
      <formula>IF(RIGHT(TEXT(AE116,"0.#"),1)=".",FALSE,TRUE)</formula>
    </cfRule>
    <cfRule type="expression" dxfId="2632" priority="13198">
      <formula>IF(RIGHT(TEXT(AE116,"0.#"),1)=".",TRUE,FALSE)</formula>
    </cfRule>
  </conditionalFormatting>
  <conditionalFormatting sqref="AI116">
    <cfRule type="expression" dxfId="2631" priority="13195">
      <formula>IF(RIGHT(TEXT(AI116,"0.#"),1)=".",FALSE,TRUE)</formula>
    </cfRule>
    <cfRule type="expression" dxfId="2630" priority="13196">
      <formula>IF(RIGHT(TEXT(AI116,"0.#"),1)=".",TRUE,FALSE)</formula>
    </cfRule>
  </conditionalFormatting>
  <conditionalFormatting sqref="AM116">
    <cfRule type="expression" dxfId="2629" priority="13193">
      <formula>IF(RIGHT(TEXT(AM116,"0.#"),1)=".",FALSE,TRUE)</formula>
    </cfRule>
    <cfRule type="expression" dxfId="2628" priority="13194">
      <formula>IF(RIGHT(TEXT(AM116,"0.#"),1)=".",TRUE,FALSE)</formula>
    </cfRule>
  </conditionalFormatting>
  <conditionalFormatting sqref="AE117 AM117">
    <cfRule type="expression" dxfId="2627" priority="13191">
      <formula>IF(RIGHT(TEXT(AE117,"0.#"),1)=".",FALSE,TRUE)</formula>
    </cfRule>
    <cfRule type="expression" dxfId="2626" priority="13192">
      <formula>IF(RIGHT(TEXT(AE117,"0.#"),1)=".",TRUE,FALSE)</formula>
    </cfRule>
  </conditionalFormatting>
  <conditionalFormatting sqref="AI117">
    <cfRule type="expression" dxfId="2625" priority="13189">
      <formula>IF(RIGHT(TEXT(AI117,"0.#"),1)=".",FALSE,TRUE)</formula>
    </cfRule>
    <cfRule type="expression" dxfId="2624" priority="13190">
      <formula>IF(RIGHT(TEXT(AI117,"0.#"),1)=".",TRUE,FALSE)</formula>
    </cfRule>
  </conditionalFormatting>
  <conditionalFormatting sqref="AQ117">
    <cfRule type="expression" dxfId="2623" priority="13185">
      <formula>IF(RIGHT(TEXT(AQ117,"0.#"),1)=".",FALSE,TRUE)</formula>
    </cfRule>
    <cfRule type="expression" dxfId="2622" priority="13186">
      <formula>IF(RIGHT(TEXT(AQ117,"0.#"),1)=".",TRUE,FALSE)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 AI134 AM134:AM135 AQ134:AQ135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47:AO874">
    <cfRule type="expression" dxfId="2539" priority="6667">
      <formula>IF(AND(AL847&gt;=0, RIGHT(TEXT(AL847,"0.#"),1)&lt;&gt;"."),TRUE,FALSE)</formula>
    </cfRule>
    <cfRule type="expression" dxfId="2538" priority="6668">
      <formula>IF(AND(AL847&gt;=0, RIGHT(TEXT(AL847,"0.#"),1)="."),TRUE,FALSE)</formula>
    </cfRule>
    <cfRule type="expression" dxfId="2537" priority="6669">
      <formula>IF(AND(AL847&lt;0, RIGHT(TEXT(AL847,"0.#"),1)&lt;&gt;"."),TRUE,FALSE)</formula>
    </cfRule>
    <cfRule type="expression" dxfId="2536" priority="6670">
      <formula>IF(AND(AL847&lt;0, RIGHT(TEXT(AL847,"0.#"),1)="."),TRUE,FALSE)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9">
    <cfRule type="expression" dxfId="2523" priority="4677">
      <formula>IF(RIGHT(TEXT(AQ89,"0.#"),1)=".",FALSE,TRUE)</formula>
    </cfRule>
    <cfRule type="expression" dxfId="2522" priority="4678">
      <formula>IF(RIGHT(TEXT(AQ89,"0.#"),1)=".",TRUE,FALSE)</formula>
    </cfRule>
  </conditionalFormatting>
  <conditionalFormatting sqref="AU89">
    <cfRule type="expression" dxfId="2521" priority="4675">
      <formula>IF(RIGHT(TEXT(AU89,"0.#"),1)=".",FALSE,TRUE)</formula>
    </cfRule>
    <cfRule type="expression" dxfId="2520" priority="4676">
      <formula>IF(RIGHT(TEXT(AU89,"0.#"),1)=".",TRUE,FALSE)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47:Y874">
    <cfRule type="expression" dxfId="2465" priority="2995">
      <formula>IF(RIGHT(TEXT(Y847,"0.#"),1)=".",FALSE,TRUE)</formula>
    </cfRule>
    <cfRule type="expression" dxfId="2464" priority="2996">
      <formula>IF(RIGHT(TEXT(Y847,"0.#"),1)=".",TRUE,FALSE)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10:AO1139">
    <cfRule type="expression" dxfId="2435" priority="2901">
      <formula>IF(AND(AL1110&gt;=0, RIGHT(TEXT(AL1110,"0.#"),1)&lt;&gt;"."),TRUE,FALSE)</formula>
    </cfRule>
    <cfRule type="expression" dxfId="2434" priority="2902">
      <formula>IF(AND(AL1110&gt;=0, RIGHT(TEXT(AL1110,"0.#"),1)="."),TRUE,FALSE)</formula>
    </cfRule>
    <cfRule type="expression" dxfId="2433" priority="2903">
      <formula>IF(AND(AL1110&lt;0, RIGHT(TEXT(AL1110,"0.#"),1)&lt;&gt;"."),TRUE,FALSE)</formula>
    </cfRule>
    <cfRule type="expression" dxfId="2432" priority="2904">
      <formula>IF(AND(AL1110&lt;0, RIGHT(TEXT(AL1110,"0.#"),1)="."),TRUE,FALSE)</formula>
    </cfRule>
  </conditionalFormatting>
  <conditionalFormatting sqref="Y1110:Y1139">
    <cfRule type="expression" dxfId="2431" priority="2899">
      <formula>IF(RIGHT(TEXT(Y1110,"0.#"),1)=".",FALSE,TRUE)</formula>
    </cfRule>
    <cfRule type="expression" dxfId="2430" priority="2900">
      <formula>IF(RIGHT(TEXT(Y1110,"0.#"),1)=".",TRUE,FALSE)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45:AO846">
    <cfRule type="expression" dxfId="2421" priority="2853">
      <formula>IF(AND(AL845&gt;=0, RIGHT(TEXT(AL845,"0.#"),1)&lt;&gt;"."),TRUE,FALSE)</formula>
    </cfRule>
    <cfRule type="expression" dxfId="2420" priority="2854">
      <formula>IF(AND(AL845&gt;=0, RIGHT(TEXT(AL845,"0.#"),1)="."),TRUE,FALSE)</formula>
    </cfRule>
    <cfRule type="expression" dxfId="2419" priority="2855">
      <formula>IF(AND(AL845&lt;0, RIGHT(TEXT(AL845,"0.#"),1)&lt;&gt;"."),TRUE,FALSE)</formula>
    </cfRule>
    <cfRule type="expression" dxfId="2418" priority="2856">
      <formula>IF(AND(AL845&lt;0, RIGHT(TEXT(AL845,"0.#"),1)="."),TRUE,FALSE)</formula>
    </cfRule>
  </conditionalFormatting>
  <conditionalFormatting sqref="Y845:Y846">
    <cfRule type="expression" dxfId="2417" priority="2851">
      <formula>IF(RIGHT(TEXT(Y845,"0.#"),1)=".",FALSE,TRUE)</formula>
    </cfRule>
    <cfRule type="expression" dxfId="2416" priority="2852">
      <formula>IF(RIGHT(TEXT(Y845,"0.#"),1)=".",TRUE,FALSE)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 AI146 AM146:AM147 AQ146:AQ147 AU146:AU147">
    <cfRule type="expression" dxfId="2207" priority="1983">
      <formula>IF(RIGHT(TEXT(AE146,"0.#"),1)=".",FALSE,TRUE)</formula>
    </cfRule>
    <cfRule type="expression" dxfId="2206" priority="1984">
      <formula>IF(RIGHT(TEXT(AE146,"0.#"),1)=".",TRUE,FALSE)</formula>
    </cfRule>
  </conditionalFormatting>
  <conditionalFormatting sqref="AE138 AI138 AM138:AM139 AQ138:AQ139 AU138">
    <cfRule type="expression" dxfId="2205" priority="1987">
      <formula>IF(RIGHT(TEXT(AE138,"0.#"),1)=".",FALSE,TRUE)</formula>
    </cfRule>
    <cfRule type="expression" dxfId="2204" priority="1988">
      <formula>IF(RIGHT(TEXT(AE138,"0.#"),1)=".",TRUE,FALSE)</formula>
    </cfRule>
  </conditionalFormatting>
  <conditionalFormatting sqref="AE142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80:Y907">
    <cfRule type="expression" dxfId="2099" priority="2111">
      <formula>IF(RIGHT(TEXT(Y880,"0.#"),1)=".",FALSE,TRUE)</formula>
    </cfRule>
    <cfRule type="expression" dxfId="2098" priority="2112">
      <formula>IF(RIGHT(TEXT(Y880,"0.#"),1)=".",TRUE,FALSE)</formula>
    </cfRule>
  </conditionalFormatting>
  <conditionalFormatting sqref="Y878:Y879">
    <cfRule type="expression" dxfId="2097" priority="2105">
      <formula>IF(RIGHT(TEXT(Y878,"0.#"),1)=".",FALSE,TRUE)</formula>
    </cfRule>
    <cfRule type="expression" dxfId="2096" priority="2106">
      <formula>IF(RIGHT(TEXT(Y878,"0.#"),1)=".",TRUE,FALSE)</formula>
    </cfRule>
  </conditionalFormatting>
  <conditionalFormatting sqref="Y913 Y916:Y940">
    <cfRule type="expression" dxfId="2095" priority="2099">
      <formula>IF(RIGHT(TEXT(Y913,"0.#"),1)=".",FALSE,TRUE)</formula>
    </cfRule>
    <cfRule type="expression" dxfId="2094" priority="2100">
      <formula>IF(RIGHT(TEXT(Y913,"0.#"),1)=".",TRUE,FALSE)</formula>
    </cfRule>
  </conditionalFormatting>
  <conditionalFormatting sqref="Y911:Y912">
    <cfRule type="expression" dxfId="2093" priority="2093">
      <formula>IF(RIGHT(TEXT(Y911,"0.#"),1)=".",FALSE,TRUE)</formula>
    </cfRule>
    <cfRule type="expression" dxfId="2092" priority="2094">
      <formula>IF(RIGHT(TEXT(Y911,"0.#"),1)=".",TRUE,FALSE)</formula>
    </cfRule>
  </conditionalFormatting>
  <conditionalFormatting sqref="Y946:Y973">
    <cfRule type="expression" dxfId="2091" priority="2087">
      <formula>IF(RIGHT(TEXT(Y946,"0.#"),1)=".",FALSE,TRUE)</formula>
    </cfRule>
    <cfRule type="expression" dxfId="2090" priority="2088">
      <formula>IF(RIGHT(TEXT(Y946,"0.#"),1)=".",TRUE,FALSE)</formula>
    </cfRule>
  </conditionalFormatting>
  <conditionalFormatting sqref="Y944:Y945">
    <cfRule type="expression" dxfId="2089" priority="2081">
      <formula>IF(RIGHT(TEXT(Y944,"0.#"),1)=".",FALSE,TRUE)</formula>
    </cfRule>
    <cfRule type="expression" dxfId="2088" priority="2082">
      <formula>IF(RIGHT(TEXT(Y944,"0.#"),1)=".",TRUE,FALSE)</formula>
    </cfRule>
  </conditionalFormatting>
  <conditionalFormatting sqref="Y979:Y1006">
    <cfRule type="expression" dxfId="2087" priority="2075">
      <formula>IF(RIGHT(TEXT(Y979,"0.#"),1)=".",FALSE,TRUE)</formula>
    </cfRule>
    <cfRule type="expression" dxfId="2086" priority="2076">
      <formula>IF(RIGHT(TEXT(Y979,"0.#"),1)=".",TRUE,FALSE)</formula>
    </cfRule>
  </conditionalFormatting>
  <conditionalFormatting sqref="Y977:Y978">
    <cfRule type="expression" dxfId="2085" priority="2069">
      <formula>IF(RIGHT(TEXT(Y977,"0.#"),1)=".",FALSE,TRUE)</formula>
    </cfRule>
    <cfRule type="expression" dxfId="2084" priority="2070">
      <formula>IF(RIGHT(TEXT(Y977,"0.#"),1)=".",TRUE,FALSE)</formula>
    </cfRule>
  </conditionalFormatting>
  <conditionalFormatting sqref="Y1012:Y1039">
    <cfRule type="expression" dxfId="2083" priority="2063">
      <formula>IF(RIGHT(TEXT(Y1012,"0.#"),1)=".",FALSE,TRUE)</formula>
    </cfRule>
    <cfRule type="expression" dxfId="2082" priority="2064">
      <formula>IF(RIGHT(TEXT(Y1012,"0.#"),1)=".",TRUE,FALSE)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80:AO907">
    <cfRule type="expression" dxfId="2001" priority="2113">
      <formula>IF(AND(AL880&gt;=0, RIGHT(TEXT(AL880,"0.#"),1)&lt;&gt;"."),TRUE,FALSE)</formula>
    </cfRule>
    <cfRule type="expression" dxfId="2000" priority="2114">
      <formula>IF(AND(AL880&gt;=0, RIGHT(TEXT(AL880,"0.#"),1)="."),TRUE,FALSE)</formula>
    </cfRule>
    <cfRule type="expression" dxfId="1999" priority="2115">
      <formula>IF(AND(AL880&lt;0, RIGHT(TEXT(AL880,"0.#"),1)&lt;&gt;"."),TRUE,FALSE)</formula>
    </cfRule>
    <cfRule type="expression" dxfId="1998" priority="2116">
      <formula>IF(AND(AL880&lt;0, RIGHT(TEXT(AL880,"0.#"),1)="."),TRUE,FALSE)</formula>
    </cfRule>
  </conditionalFormatting>
  <conditionalFormatting sqref="AL878:AO879">
    <cfRule type="expression" dxfId="1997" priority="2107">
      <formula>IF(AND(AL878&gt;=0, RIGHT(TEXT(AL878,"0.#"),1)&lt;&gt;"."),TRUE,FALSE)</formula>
    </cfRule>
    <cfRule type="expression" dxfId="1996" priority="2108">
      <formula>IF(AND(AL878&gt;=0, RIGHT(TEXT(AL878,"0.#"),1)="."),TRUE,FALSE)</formula>
    </cfRule>
    <cfRule type="expression" dxfId="1995" priority="2109">
      <formula>IF(AND(AL878&lt;0, RIGHT(TEXT(AL878,"0.#"),1)&lt;&gt;"."),TRUE,FALSE)</formula>
    </cfRule>
    <cfRule type="expression" dxfId="1994" priority="2110">
      <formula>IF(AND(AL878&lt;0, RIGHT(TEXT(AL878,"0.#"),1)="."),TRUE,FALSE)</formula>
    </cfRule>
  </conditionalFormatting>
  <conditionalFormatting sqref="AL913:AO940">
    <cfRule type="expression" dxfId="1993" priority="2101">
      <formula>IF(AND(AL913&gt;=0, RIGHT(TEXT(AL913,"0.#"),1)&lt;&gt;"."),TRUE,FALSE)</formula>
    </cfRule>
    <cfRule type="expression" dxfId="1992" priority="2102">
      <formula>IF(AND(AL913&gt;=0, RIGHT(TEXT(AL913,"0.#"),1)="."),TRUE,FALSE)</formula>
    </cfRule>
    <cfRule type="expression" dxfId="1991" priority="2103">
      <formula>IF(AND(AL913&lt;0, RIGHT(TEXT(AL913,"0.#"),1)&lt;&gt;"."),TRUE,FALSE)</formula>
    </cfRule>
    <cfRule type="expression" dxfId="1990" priority="2104">
      <formula>IF(AND(AL913&lt;0, RIGHT(TEXT(AL913,"0.#"),1)="."),TRUE,FALSE)</formula>
    </cfRule>
  </conditionalFormatting>
  <conditionalFormatting sqref="AL911:AO912">
    <cfRule type="expression" dxfId="1989" priority="2095">
      <formula>IF(AND(AL911&gt;=0, RIGHT(TEXT(AL911,"0.#"),1)&lt;&gt;"."),TRUE,FALSE)</formula>
    </cfRule>
    <cfRule type="expression" dxfId="1988" priority="2096">
      <formula>IF(AND(AL911&gt;=0, RIGHT(TEXT(AL911,"0.#"),1)="."),TRUE,FALSE)</formula>
    </cfRule>
    <cfRule type="expression" dxfId="1987" priority="2097">
      <formula>IF(AND(AL911&lt;0, RIGHT(TEXT(AL911,"0.#"),1)&lt;&gt;"."),TRUE,FALSE)</formula>
    </cfRule>
    <cfRule type="expression" dxfId="1986" priority="2098">
      <formula>IF(AND(AL911&lt;0, RIGHT(TEXT(AL911,"0.#"),1)="."),TRUE,FALSE)</formula>
    </cfRule>
  </conditionalFormatting>
  <conditionalFormatting sqref="AL946:AO973">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44:AO945">
    <cfRule type="expression" dxfId="1981" priority="2083">
      <formula>IF(AND(AL944&gt;=0, RIGHT(TEXT(AL944,"0.#"),1)&lt;&gt;"."),TRUE,FALSE)</formula>
    </cfRule>
    <cfRule type="expression" dxfId="1980" priority="2084">
      <formula>IF(AND(AL944&gt;=0, RIGHT(TEXT(AL944,"0.#"),1)="."),TRUE,FALSE)</formula>
    </cfRule>
    <cfRule type="expression" dxfId="1979" priority="2085">
      <formula>IF(AND(AL944&lt;0, RIGHT(TEXT(AL944,"0.#"),1)&lt;&gt;"."),TRUE,FALSE)</formula>
    </cfRule>
    <cfRule type="expression" dxfId="1978" priority="2086">
      <formula>IF(AND(AL944&lt;0, RIGHT(TEXT(AL944,"0.#"),1)="."),TRUE,FALSE)</formula>
    </cfRule>
  </conditionalFormatting>
  <conditionalFormatting sqref="AL979:AO1006">
    <cfRule type="expression" dxfId="1977" priority="2077">
      <formula>IF(AND(AL979&gt;=0, RIGHT(TEXT(AL979,"0.#"),1)&lt;&gt;"."),TRUE,FALSE)</formula>
    </cfRule>
    <cfRule type="expression" dxfId="1976" priority="2078">
      <formula>IF(AND(AL979&gt;=0, RIGHT(TEXT(AL979,"0.#"),1)="."),TRUE,FALSE)</formula>
    </cfRule>
    <cfRule type="expression" dxfId="1975" priority="2079">
      <formula>IF(AND(AL979&lt;0, RIGHT(TEXT(AL979,"0.#"),1)&lt;&gt;"."),TRUE,FALSE)</formula>
    </cfRule>
    <cfRule type="expression" dxfId="1974" priority="2080">
      <formula>IF(AND(AL979&lt;0, RIGHT(TEXT(AL979,"0.#"),1)="."),TRUE,FALSE)</formula>
    </cfRule>
  </conditionalFormatting>
  <conditionalFormatting sqref="AL977:AO978">
    <cfRule type="expression" dxfId="1973" priority="2071">
      <formula>IF(AND(AL977&gt;=0, RIGHT(TEXT(AL977,"0.#"),1)&lt;&gt;"."),TRUE,FALSE)</formula>
    </cfRule>
    <cfRule type="expression" dxfId="1972" priority="2072">
      <formula>IF(AND(AL977&gt;=0, RIGHT(TEXT(AL977,"0.#"),1)="."),TRUE,FALSE)</formula>
    </cfRule>
    <cfRule type="expression" dxfId="1971" priority="2073">
      <formula>IF(AND(AL977&lt;0, RIGHT(TEXT(AL977,"0.#"),1)&lt;&gt;"."),TRUE,FALSE)</formula>
    </cfRule>
    <cfRule type="expression" dxfId="1970" priority="2074">
      <formula>IF(AND(AL977&lt;0, RIGHT(TEXT(AL977,"0.#"),1)="."),TRUE,FALSE)</formula>
    </cfRule>
  </conditionalFormatting>
  <conditionalFormatting sqref="AL1012:AO1039">
    <cfRule type="expression" dxfId="1969" priority="2065">
      <formula>IF(AND(AL1012&gt;=0, RIGHT(TEXT(AL1012,"0.#"),1)&lt;&gt;"."),TRUE,FALSE)</formula>
    </cfRule>
    <cfRule type="expression" dxfId="1968" priority="2066">
      <formula>IF(AND(AL1012&gt;=0, RIGHT(TEXT(AL1012,"0.#"),1)="."),TRUE,FALSE)</formula>
    </cfRule>
    <cfRule type="expression" dxfId="1967" priority="2067">
      <formula>IF(AND(AL1012&lt;0, RIGHT(TEXT(AL1012,"0.#"),1)&lt;&gt;"."),TRUE,FALSE)</formula>
    </cfRule>
    <cfRule type="expression" dxfId="1966" priority="2068">
      <formula>IF(AND(AL1012&lt;0, RIGHT(TEXT(AL1012,"0.#"),1)="."),TRUE,FALSE)</formula>
    </cfRule>
  </conditionalFormatting>
  <conditionalFormatting sqref="AL1010:AO1011">
    <cfRule type="expression" dxfId="1965" priority="2059">
      <formula>IF(AND(AL1010&gt;=0, RIGHT(TEXT(AL1010,"0.#"),1)&lt;&gt;"."),TRUE,FALSE)</formula>
    </cfRule>
    <cfRule type="expression" dxfId="1964" priority="2060">
      <formula>IF(AND(AL1010&gt;=0, RIGHT(TEXT(AL1010,"0.#"),1)="."),TRUE,FALSE)</formula>
    </cfRule>
    <cfRule type="expression" dxfId="1963" priority="2061">
      <formula>IF(AND(AL1010&lt;0, RIGHT(TEXT(AL1010,"0.#"),1)&lt;&gt;"."),TRUE,FALSE)</formula>
    </cfRule>
    <cfRule type="expression" dxfId="1962" priority="2062">
      <formula>IF(AND(AL1010&lt;0, 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 RIGHT(TEXT(AL1045,"0.#"),1)&lt;&gt;"."),TRUE,FALSE)</formula>
    </cfRule>
    <cfRule type="expression" dxfId="1958" priority="2054">
      <formula>IF(AND(AL1045&gt;=0, RIGHT(TEXT(AL1045,"0.#"),1)="."),TRUE,FALSE)</formula>
    </cfRule>
    <cfRule type="expression" dxfId="1957" priority="2055">
      <formula>IF(AND(AL1045&lt;0, RIGHT(TEXT(AL1045,"0.#"),1)&lt;&gt;"."),TRUE,FALSE)</formula>
    </cfRule>
    <cfRule type="expression" dxfId="1956" priority="2056">
      <formula>IF(AND(AL1045&lt;0, 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 RIGHT(TEXT(AL1043,"0.#"),1)&lt;&gt;"."),TRUE,FALSE)</formula>
    </cfRule>
    <cfRule type="expression" dxfId="1952" priority="2048">
      <formula>IF(AND(AL1043&gt;=0, RIGHT(TEXT(AL1043,"0.#"),1)="."),TRUE,FALSE)</formula>
    </cfRule>
    <cfRule type="expression" dxfId="1951" priority="2049">
      <formula>IF(AND(AL1043&lt;0, RIGHT(TEXT(AL1043,"0.#"),1)&lt;&gt;"."),TRUE,FALSE)</formula>
    </cfRule>
    <cfRule type="expression" dxfId="1950" priority="2050">
      <formula>IF(AND(AL1043&lt;0, 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 RIGHT(TEXT(AL1078,"0.#"),1)&lt;&gt;"."),TRUE,FALSE)</formula>
    </cfRule>
    <cfRule type="expression" dxfId="1946" priority="2042">
      <formula>IF(AND(AL1078&gt;=0, RIGHT(TEXT(AL1078,"0.#"),1)="."),TRUE,FALSE)</formula>
    </cfRule>
    <cfRule type="expression" dxfId="1945" priority="2043">
      <formula>IF(AND(AL1078&lt;0, RIGHT(TEXT(AL1078,"0.#"),1)&lt;&gt;"."),TRUE,FALSE)</formula>
    </cfRule>
    <cfRule type="expression" dxfId="1944" priority="2044">
      <formula>IF(AND(AL1078&lt;0, 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 RIGHT(TEXT(AL1076,"0.#"),1)&lt;&gt;"."),TRUE,FALSE)</formula>
    </cfRule>
    <cfRule type="expression" dxfId="1940" priority="2036">
      <formula>IF(AND(AL1076&gt;=0, RIGHT(TEXT(AL1076,"0.#"),1)="."),TRUE,FALSE)</formula>
    </cfRule>
    <cfRule type="expression" dxfId="1939" priority="2037">
      <formula>IF(AND(AL1076&lt;0, RIGHT(TEXT(AL1076,"0.#"),1)&lt;&gt;"."),TRUE,FALSE)</formula>
    </cfRule>
    <cfRule type="expression" dxfId="1938" priority="2038">
      <formula>IF(AND(AL1076&lt;0, 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M87">
    <cfRule type="expression" dxfId="741" priority="37">
      <formula>IF(RIGHT(TEXT(AM87,"0.#"),1)=".",FALSE,TRUE)</formula>
    </cfRule>
    <cfRule type="expression" dxfId="740" priority="38">
      <formula>IF(RIGHT(TEXT(AM87,"0.#"),1)=".",TRUE,FALSE)</formula>
    </cfRule>
  </conditionalFormatting>
  <conditionalFormatting sqref="AE87">
    <cfRule type="expression" dxfId="739" priority="41">
      <formula>IF(RIGHT(TEXT(AE87,"0.#"),1)=".",FALSE,TRUE)</formula>
    </cfRule>
    <cfRule type="expression" dxfId="738" priority="42">
      <formula>IF(RIGHT(TEXT(AE87,"0.#"),1)=".",TRUE,FALSE)</formula>
    </cfRule>
  </conditionalFormatting>
  <conditionalFormatting sqref="AI87">
    <cfRule type="expression" dxfId="737" priority="39">
      <formula>IF(RIGHT(TEXT(AI87,"0.#"),1)=".",FALSE,TRUE)</formula>
    </cfRule>
    <cfRule type="expression" dxfId="736" priority="40">
      <formula>IF(RIGHT(TEXT(AI87,"0.#"),1)=".",TRUE,FALSE)</formula>
    </cfRule>
  </conditionalFormatting>
  <conditionalFormatting sqref="AQ87">
    <cfRule type="expression" dxfId="735" priority="35">
      <formula>IF(RIGHT(TEXT(AQ87,"0.#"),1)=".",FALSE,TRUE)</formula>
    </cfRule>
    <cfRule type="expression" dxfId="734" priority="36">
      <formula>IF(RIGHT(TEXT(AQ87,"0.#"),1)=".",TRUE,FALSE)</formula>
    </cfRule>
  </conditionalFormatting>
  <conditionalFormatting sqref="AU87">
    <cfRule type="expression" dxfId="733" priority="33">
      <formula>IF(RIGHT(TEXT(AU87,"0.#"),1)=".",FALSE,TRUE)</formula>
    </cfRule>
    <cfRule type="expression" dxfId="732" priority="34">
      <formula>IF(RIGHT(TEXT(AU87,"0.#"),1)=".",TRUE,FALSE)</formula>
    </cfRule>
  </conditionalFormatting>
  <conditionalFormatting sqref="AE88">
    <cfRule type="expression" dxfId="731" priority="31">
      <formula>IF(RIGHT(TEXT(AE88,"0.#"),1)=".",FALSE,TRUE)</formula>
    </cfRule>
    <cfRule type="expression" dxfId="730" priority="32">
      <formula>IF(RIGHT(TEXT(AE88,"0.#"),1)=".",TRUE,FALSE)</formula>
    </cfRule>
  </conditionalFormatting>
  <conditionalFormatting sqref="AI88">
    <cfRule type="expression" dxfId="729" priority="29">
      <formula>IF(RIGHT(TEXT(AI88,"0.#"),1)=".",FALSE,TRUE)</formula>
    </cfRule>
    <cfRule type="expression" dxfId="728" priority="30">
      <formula>IF(RIGHT(TEXT(AI88,"0.#"),1)=".",TRUE,FALSE)</formula>
    </cfRule>
  </conditionalFormatting>
  <conditionalFormatting sqref="AM88">
    <cfRule type="expression" dxfId="727" priority="27">
      <formula>IF(RIGHT(TEXT(AM88,"0.#"),1)=".",FALSE,TRUE)</formula>
    </cfRule>
    <cfRule type="expression" dxfId="726" priority="28">
      <formula>IF(RIGHT(TEXT(AM88,"0.#"),1)=".",TRUE,FALSE)</formula>
    </cfRule>
  </conditionalFormatting>
  <conditionalFormatting sqref="AQ88">
    <cfRule type="expression" dxfId="725" priority="25">
      <formula>IF(RIGHT(TEXT(AQ88,"0.#"),1)=".",FALSE,TRUE)</formula>
    </cfRule>
    <cfRule type="expression" dxfId="724" priority="26">
      <formula>IF(RIGHT(TEXT(AQ88,"0.#"),1)=".",TRUE,FALSE)</formula>
    </cfRule>
  </conditionalFormatting>
  <conditionalFormatting sqref="AU88">
    <cfRule type="expression" dxfId="723" priority="23">
      <formula>IF(RIGHT(TEXT(AU88,"0.#"),1)=".",FALSE,TRUE)</formula>
    </cfRule>
    <cfRule type="expression" dxfId="722" priority="24">
      <formula>IF(RIGHT(TEXT(AU88,"0.#"),1)=".",TRUE,FALSE)</formula>
    </cfRule>
  </conditionalFormatting>
  <conditionalFormatting sqref="AE135 AI135">
    <cfRule type="expression" dxfId="721" priority="21">
      <formula>IF(RIGHT(TEXT(AE135,"0.#"),1)=".",FALSE,TRUE)</formula>
    </cfRule>
    <cfRule type="expression" dxfId="720" priority="22">
      <formula>IF(RIGHT(TEXT(AE135,"0.#"),1)=".",TRUE,FALSE)</formula>
    </cfRule>
  </conditionalFormatting>
  <conditionalFormatting sqref="AE139 AI139">
    <cfRule type="expression" dxfId="719" priority="19">
      <formula>IF(RIGHT(TEXT(AE139,"0.#"),1)=".",FALSE,TRUE)</formula>
    </cfRule>
    <cfRule type="expression" dxfId="718" priority="20">
      <formula>IF(RIGHT(TEXT(AE139,"0.#"),1)=".",TRUE,FALSE)</formula>
    </cfRule>
  </conditionalFormatting>
  <conditionalFormatting sqref="AU139">
    <cfRule type="expression" dxfId="717" priority="17">
      <formula>IF(RIGHT(TEXT(AU139,"0.#"),1)=".",FALSE,TRUE)</formula>
    </cfRule>
    <cfRule type="expression" dxfId="716" priority="18">
      <formula>IF(RIGHT(TEXT(AU139,"0.#"),1)=".",TRUE,FALSE)</formula>
    </cfRule>
  </conditionalFormatting>
  <conditionalFormatting sqref="AE143">
    <cfRule type="expression" dxfId="715" priority="15">
      <formula>IF(RIGHT(TEXT(AE143,"0.#"),1)=".",FALSE,TRUE)</formula>
    </cfRule>
    <cfRule type="expression" dxfId="714" priority="16">
      <formula>IF(RIGHT(TEXT(AE143,"0.#"),1)=".",TRUE,FALSE)</formula>
    </cfRule>
  </conditionalFormatting>
  <conditionalFormatting sqref="AE147 AI147">
    <cfRule type="expression" dxfId="713" priority="13">
      <formula>IF(RIGHT(TEXT(AE147,"0.#"),1)=".",FALSE,TRUE)</formula>
    </cfRule>
    <cfRule type="expression" dxfId="712" priority="14">
      <formula>IF(RIGHT(TEXT(AE147,"0.#"),1)=".",TRUE,FALSE)</formula>
    </cfRule>
  </conditionalFormatting>
  <conditionalFormatting sqref="AU796">
    <cfRule type="expression" dxfId="711" priority="11">
      <formula>IF(RIGHT(TEXT(AU796,"0.#"),1)=".",FALSE,TRUE)</formula>
    </cfRule>
    <cfRule type="expression" dxfId="710" priority="12">
      <formula>IF(RIGHT(TEXT(AU796,"0.#"),1)=".",TRUE,FALSE)</formula>
    </cfRule>
  </conditionalFormatting>
  <conditionalFormatting sqref="AU793">
    <cfRule type="expression" dxfId="709" priority="9">
      <formula>IF(RIGHT(TEXT(AU793,"0.#"),1)=".",FALSE,TRUE)</formula>
    </cfRule>
    <cfRule type="expression" dxfId="708" priority="10">
      <formula>IF(RIGHT(TEXT(AU793,"0.#"),1)=".",TRUE,FALSE)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AU795">
    <cfRule type="expression" dxfId="705" priority="5">
      <formula>IF(RIGHT(TEXT(AU795,"0.#"),1)=".",FALSE,TRUE)</formula>
    </cfRule>
    <cfRule type="expression" dxfId="704" priority="6">
      <formula>IF(RIGHT(TEXT(AU795,"0.#"),1)=".",TRUE,FALSE)</formula>
    </cfRule>
  </conditionalFormatting>
  <conditionalFormatting sqref="Y915">
    <cfRule type="expression" dxfId="703" priority="3">
      <formula>IF(RIGHT(TEXT(Y915,"0.#"),1)=".",FALSE,TRUE)</formula>
    </cfRule>
    <cfRule type="expression" dxfId="702" priority="4">
      <formula>IF(RIGHT(TEXT(Y915,"0.#"),1)=".",TRUE,FALSE)</formula>
    </cfRule>
  </conditionalFormatting>
  <conditionalFormatting sqref="Y914">
    <cfRule type="expression" dxfId="701" priority="1">
      <formula>IF(RIGHT(TEXT(Y914,"0.#"),1)=".",FALSE,TRUE)</formula>
    </cfRule>
    <cfRule type="expression" dxfId="700" priority="2">
      <formula>IF(RIGHT(TEXT(Y914,"0.#"),1)=".",TRUE,FALSE)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120" max="49" man="1"/>
    <brk id="699" max="49" man="1"/>
    <brk id="733" max="49" man="1"/>
    <brk id="747" max="49" man="1"/>
    <brk id="786"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t="s">
        <v>750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750</v>
      </c>
      <c r="R6" s="13" t="str">
        <f t="shared" si="3"/>
        <v>交付</v>
      </c>
      <c r="S6" s="13" t="str">
        <f t="shared" si="4"/>
        <v>交付</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交付</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348</v>
      </c>
      <c r="B2" s="512"/>
      <c r="C2" s="512"/>
      <c r="D2" s="512"/>
      <c r="E2" s="512"/>
      <c r="F2" s="513"/>
      <c r="G2" s="797" t="s">
        <v>146</v>
      </c>
      <c r="H2" s="782"/>
      <c r="I2" s="782"/>
      <c r="J2" s="782"/>
      <c r="K2" s="782"/>
      <c r="L2" s="782"/>
      <c r="M2" s="782"/>
      <c r="N2" s="782"/>
      <c r="O2" s="783"/>
      <c r="P2" s="781" t="s">
        <v>59</v>
      </c>
      <c r="Q2" s="782"/>
      <c r="R2" s="782"/>
      <c r="S2" s="782"/>
      <c r="T2" s="782"/>
      <c r="U2" s="782"/>
      <c r="V2" s="782"/>
      <c r="W2" s="782"/>
      <c r="X2" s="783"/>
      <c r="Y2" s="1005"/>
      <c r="Z2" s="409"/>
      <c r="AA2" s="410"/>
      <c r="AB2" s="1009" t="s">
        <v>11</v>
      </c>
      <c r="AC2" s="1010"/>
      <c r="AD2" s="1011"/>
      <c r="AE2" s="997" t="s">
        <v>388</v>
      </c>
      <c r="AF2" s="997"/>
      <c r="AG2" s="997"/>
      <c r="AH2" s="997"/>
      <c r="AI2" s="997" t="s">
        <v>410</v>
      </c>
      <c r="AJ2" s="997"/>
      <c r="AK2" s="997"/>
      <c r="AL2" s="457"/>
      <c r="AM2" s="997" t="s">
        <v>507</v>
      </c>
      <c r="AN2" s="997"/>
      <c r="AO2" s="997"/>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6"/>
      <c r="Z3" s="1007"/>
      <c r="AA3" s="1008"/>
      <c r="AB3" s="1012"/>
      <c r="AC3" s="1013"/>
      <c r="AD3" s="101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5"/>
      <c r="I4" s="1015"/>
      <c r="J4" s="1015"/>
      <c r="K4" s="1015"/>
      <c r="L4" s="1015"/>
      <c r="M4" s="1015"/>
      <c r="N4" s="1015"/>
      <c r="O4" s="1016"/>
      <c r="P4" s="191"/>
      <c r="Q4" s="1023"/>
      <c r="R4" s="1023"/>
      <c r="S4" s="1023"/>
      <c r="T4" s="1023"/>
      <c r="U4" s="1023"/>
      <c r="V4" s="1023"/>
      <c r="W4" s="1023"/>
      <c r="X4" s="1024"/>
      <c r="Y4" s="1001" t="s">
        <v>12</v>
      </c>
      <c r="Z4" s="1002"/>
      <c r="AA4" s="1003"/>
      <c r="AB4" s="550"/>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3" t="s">
        <v>54</v>
      </c>
      <c r="Z5" s="998"/>
      <c r="AA5" s="999"/>
      <c r="AB5" s="521"/>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180</v>
      </c>
      <c r="AC6" s="1030"/>
      <c r="AD6" s="103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378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1" t="s">
        <v>348</v>
      </c>
      <c r="B9" s="512"/>
      <c r="C9" s="512"/>
      <c r="D9" s="512"/>
      <c r="E9" s="512"/>
      <c r="F9" s="513"/>
      <c r="G9" s="797" t="s">
        <v>146</v>
      </c>
      <c r="H9" s="782"/>
      <c r="I9" s="782"/>
      <c r="J9" s="782"/>
      <c r="K9" s="782"/>
      <c r="L9" s="782"/>
      <c r="M9" s="782"/>
      <c r="N9" s="782"/>
      <c r="O9" s="783"/>
      <c r="P9" s="781" t="s">
        <v>59</v>
      </c>
      <c r="Q9" s="782"/>
      <c r="R9" s="782"/>
      <c r="S9" s="782"/>
      <c r="T9" s="782"/>
      <c r="U9" s="782"/>
      <c r="V9" s="782"/>
      <c r="W9" s="782"/>
      <c r="X9" s="783"/>
      <c r="Y9" s="1005"/>
      <c r="Z9" s="409"/>
      <c r="AA9" s="410"/>
      <c r="AB9" s="1009" t="s">
        <v>11</v>
      </c>
      <c r="AC9" s="1010"/>
      <c r="AD9" s="1011"/>
      <c r="AE9" s="997" t="s">
        <v>388</v>
      </c>
      <c r="AF9" s="997"/>
      <c r="AG9" s="997"/>
      <c r="AH9" s="997"/>
      <c r="AI9" s="997" t="s">
        <v>410</v>
      </c>
      <c r="AJ9" s="997"/>
      <c r="AK9" s="997"/>
      <c r="AL9" s="457"/>
      <c r="AM9" s="997" t="s">
        <v>507</v>
      </c>
      <c r="AN9" s="997"/>
      <c r="AO9" s="997"/>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6"/>
      <c r="Z10" s="1007"/>
      <c r="AA10" s="1008"/>
      <c r="AB10" s="1012"/>
      <c r="AC10" s="1013"/>
      <c r="AD10" s="101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0"/>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1"/>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180</v>
      </c>
      <c r="AC13" s="1030"/>
      <c r="AD13" s="103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378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1" t="s">
        <v>348</v>
      </c>
      <c r="B16" s="512"/>
      <c r="C16" s="512"/>
      <c r="D16" s="512"/>
      <c r="E16" s="512"/>
      <c r="F16" s="513"/>
      <c r="G16" s="797" t="s">
        <v>146</v>
      </c>
      <c r="H16" s="782"/>
      <c r="I16" s="782"/>
      <c r="J16" s="782"/>
      <c r="K16" s="782"/>
      <c r="L16" s="782"/>
      <c r="M16" s="782"/>
      <c r="N16" s="782"/>
      <c r="O16" s="783"/>
      <c r="P16" s="781" t="s">
        <v>59</v>
      </c>
      <c r="Q16" s="782"/>
      <c r="R16" s="782"/>
      <c r="S16" s="782"/>
      <c r="T16" s="782"/>
      <c r="U16" s="782"/>
      <c r="V16" s="782"/>
      <c r="W16" s="782"/>
      <c r="X16" s="783"/>
      <c r="Y16" s="1005"/>
      <c r="Z16" s="409"/>
      <c r="AA16" s="410"/>
      <c r="AB16" s="1009" t="s">
        <v>11</v>
      </c>
      <c r="AC16" s="1010"/>
      <c r="AD16" s="1011"/>
      <c r="AE16" s="997" t="s">
        <v>388</v>
      </c>
      <c r="AF16" s="997"/>
      <c r="AG16" s="997"/>
      <c r="AH16" s="997"/>
      <c r="AI16" s="997" t="s">
        <v>410</v>
      </c>
      <c r="AJ16" s="997"/>
      <c r="AK16" s="997"/>
      <c r="AL16" s="457"/>
      <c r="AM16" s="997" t="s">
        <v>507</v>
      </c>
      <c r="AN16" s="997"/>
      <c r="AO16" s="997"/>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6"/>
      <c r="Z17" s="1007"/>
      <c r="AA17" s="1008"/>
      <c r="AB17" s="1012"/>
      <c r="AC17" s="1013"/>
      <c r="AD17" s="101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0"/>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1"/>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180</v>
      </c>
      <c r="AC20" s="1030"/>
      <c r="AD20" s="103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378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1" t="s">
        <v>348</v>
      </c>
      <c r="B23" s="512"/>
      <c r="C23" s="512"/>
      <c r="D23" s="512"/>
      <c r="E23" s="512"/>
      <c r="F23" s="513"/>
      <c r="G23" s="797" t="s">
        <v>146</v>
      </c>
      <c r="H23" s="782"/>
      <c r="I23" s="782"/>
      <c r="J23" s="782"/>
      <c r="K23" s="782"/>
      <c r="L23" s="782"/>
      <c r="M23" s="782"/>
      <c r="N23" s="782"/>
      <c r="O23" s="783"/>
      <c r="P23" s="781" t="s">
        <v>59</v>
      </c>
      <c r="Q23" s="782"/>
      <c r="R23" s="782"/>
      <c r="S23" s="782"/>
      <c r="T23" s="782"/>
      <c r="U23" s="782"/>
      <c r="V23" s="782"/>
      <c r="W23" s="782"/>
      <c r="X23" s="783"/>
      <c r="Y23" s="1005"/>
      <c r="Z23" s="409"/>
      <c r="AA23" s="410"/>
      <c r="AB23" s="1009" t="s">
        <v>11</v>
      </c>
      <c r="AC23" s="1010"/>
      <c r="AD23" s="1011"/>
      <c r="AE23" s="997" t="s">
        <v>388</v>
      </c>
      <c r="AF23" s="997"/>
      <c r="AG23" s="997"/>
      <c r="AH23" s="997"/>
      <c r="AI23" s="997" t="s">
        <v>410</v>
      </c>
      <c r="AJ23" s="997"/>
      <c r="AK23" s="997"/>
      <c r="AL23" s="457"/>
      <c r="AM23" s="997" t="s">
        <v>507</v>
      </c>
      <c r="AN23" s="997"/>
      <c r="AO23" s="997"/>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6"/>
      <c r="Z24" s="1007"/>
      <c r="AA24" s="1008"/>
      <c r="AB24" s="1012"/>
      <c r="AC24" s="1013"/>
      <c r="AD24" s="101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0"/>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1"/>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180</v>
      </c>
      <c r="AC27" s="1030"/>
      <c r="AD27" s="103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378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1" t="s">
        <v>348</v>
      </c>
      <c r="B30" s="512"/>
      <c r="C30" s="512"/>
      <c r="D30" s="512"/>
      <c r="E30" s="512"/>
      <c r="F30" s="513"/>
      <c r="G30" s="797" t="s">
        <v>146</v>
      </c>
      <c r="H30" s="782"/>
      <c r="I30" s="782"/>
      <c r="J30" s="782"/>
      <c r="K30" s="782"/>
      <c r="L30" s="782"/>
      <c r="M30" s="782"/>
      <c r="N30" s="782"/>
      <c r="O30" s="783"/>
      <c r="P30" s="781" t="s">
        <v>59</v>
      </c>
      <c r="Q30" s="782"/>
      <c r="R30" s="782"/>
      <c r="S30" s="782"/>
      <c r="T30" s="782"/>
      <c r="U30" s="782"/>
      <c r="V30" s="782"/>
      <c r="W30" s="782"/>
      <c r="X30" s="783"/>
      <c r="Y30" s="1005"/>
      <c r="Z30" s="409"/>
      <c r="AA30" s="410"/>
      <c r="AB30" s="1009" t="s">
        <v>11</v>
      </c>
      <c r="AC30" s="1010"/>
      <c r="AD30" s="1011"/>
      <c r="AE30" s="997" t="s">
        <v>388</v>
      </c>
      <c r="AF30" s="997"/>
      <c r="AG30" s="997"/>
      <c r="AH30" s="997"/>
      <c r="AI30" s="997" t="s">
        <v>410</v>
      </c>
      <c r="AJ30" s="997"/>
      <c r="AK30" s="997"/>
      <c r="AL30" s="457"/>
      <c r="AM30" s="997" t="s">
        <v>507</v>
      </c>
      <c r="AN30" s="997"/>
      <c r="AO30" s="997"/>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6"/>
      <c r="Z31" s="1007"/>
      <c r="AA31" s="1008"/>
      <c r="AB31" s="1012"/>
      <c r="AC31" s="1013"/>
      <c r="AD31" s="101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0"/>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1"/>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180</v>
      </c>
      <c r="AC34" s="1030"/>
      <c r="AD34" s="103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378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1" t="s">
        <v>348</v>
      </c>
      <c r="B37" s="512"/>
      <c r="C37" s="512"/>
      <c r="D37" s="512"/>
      <c r="E37" s="512"/>
      <c r="F37" s="513"/>
      <c r="G37" s="797" t="s">
        <v>146</v>
      </c>
      <c r="H37" s="782"/>
      <c r="I37" s="782"/>
      <c r="J37" s="782"/>
      <c r="K37" s="782"/>
      <c r="L37" s="782"/>
      <c r="M37" s="782"/>
      <c r="N37" s="782"/>
      <c r="O37" s="783"/>
      <c r="P37" s="781" t="s">
        <v>59</v>
      </c>
      <c r="Q37" s="782"/>
      <c r="R37" s="782"/>
      <c r="S37" s="782"/>
      <c r="T37" s="782"/>
      <c r="U37" s="782"/>
      <c r="V37" s="782"/>
      <c r="W37" s="782"/>
      <c r="X37" s="783"/>
      <c r="Y37" s="1005"/>
      <c r="Z37" s="409"/>
      <c r="AA37" s="410"/>
      <c r="AB37" s="1009" t="s">
        <v>11</v>
      </c>
      <c r="AC37" s="1010"/>
      <c r="AD37" s="1011"/>
      <c r="AE37" s="997" t="s">
        <v>388</v>
      </c>
      <c r="AF37" s="997"/>
      <c r="AG37" s="997"/>
      <c r="AH37" s="997"/>
      <c r="AI37" s="997" t="s">
        <v>410</v>
      </c>
      <c r="AJ37" s="997"/>
      <c r="AK37" s="997"/>
      <c r="AL37" s="457"/>
      <c r="AM37" s="997" t="s">
        <v>507</v>
      </c>
      <c r="AN37" s="997"/>
      <c r="AO37" s="997"/>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6"/>
      <c r="Z38" s="1007"/>
      <c r="AA38" s="1008"/>
      <c r="AB38" s="1012"/>
      <c r="AC38" s="1013"/>
      <c r="AD38" s="101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0"/>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1"/>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180</v>
      </c>
      <c r="AC41" s="1030"/>
      <c r="AD41" s="103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378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1" t="s">
        <v>348</v>
      </c>
      <c r="B44" s="512"/>
      <c r="C44" s="512"/>
      <c r="D44" s="512"/>
      <c r="E44" s="512"/>
      <c r="F44" s="513"/>
      <c r="G44" s="797" t="s">
        <v>146</v>
      </c>
      <c r="H44" s="782"/>
      <c r="I44" s="782"/>
      <c r="J44" s="782"/>
      <c r="K44" s="782"/>
      <c r="L44" s="782"/>
      <c r="M44" s="782"/>
      <c r="N44" s="782"/>
      <c r="O44" s="783"/>
      <c r="P44" s="781" t="s">
        <v>59</v>
      </c>
      <c r="Q44" s="782"/>
      <c r="R44" s="782"/>
      <c r="S44" s="782"/>
      <c r="T44" s="782"/>
      <c r="U44" s="782"/>
      <c r="V44" s="782"/>
      <c r="W44" s="782"/>
      <c r="X44" s="783"/>
      <c r="Y44" s="1005"/>
      <c r="Z44" s="409"/>
      <c r="AA44" s="410"/>
      <c r="AB44" s="1009" t="s">
        <v>11</v>
      </c>
      <c r="AC44" s="1010"/>
      <c r="AD44" s="1011"/>
      <c r="AE44" s="997" t="s">
        <v>388</v>
      </c>
      <c r="AF44" s="997"/>
      <c r="AG44" s="997"/>
      <c r="AH44" s="997"/>
      <c r="AI44" s="997" t="s">
        <v>410</v>
      </c>
      <c r="AJ44" s="997"/>
      <c r="AK44" s="997"/>
      <c r="AL44" s="457"/>
      <c r="AM44" s="997" t="s">
        <v>507</v>
      </c>
      <c r="AN44" s="997"/>
      <c r="AO44" s="997"/>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6"/>
      <c r="Z45" s="1007"/>
      <c r="AA45" s="1008"/>
      <c r="AB45" s="1012"/>
      <c r="AC45" s="1013"/>
      <c r="AD45" s="101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0"/>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1"/>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180</v>
      </c>
      <c r="AC48" s="1030"/>
      <c r="AD48" s="103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378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1" t="s">
        <v>348</v>
      </c>
      <c r="B51" s="512"/>
      <c r="C51" s="512"/>
      <c r="D51" s="512"/>
      <c r="E51" s="512"/>
      <c r="F51" s="513"/>
      <c r="G51" s="797" t="s">
        <v>146</v>
      </c>
      <c r="H51" s="782"/>
      <c r="I51" s="782"/>
      <c r="J51" s="782"/>
      <c r="K51" s="782"/>
      <c r="L51" s="782"/>
      <c r="M51" s="782"/>
      <c r="N51" s="782"/>
      <c r="O51" s="783"/>
      <c r="P51" s="781" t="s">
        <v>59</v>
      </c>
      <c r="Q51" s="782"/>
      <c r="R51" s="782"/>
      <c r="S51" s="782"/>
      <c r="T51" s="782"/>
      <c r="U51" s="782"/>
      <c r="V51" s="782"/>
      <c r="W51" s="782"/>
      <c r="X51" s="783"/>
      <c r="Y51" s="1005"/>
      <c r="Z51" s="409"/>
      <c r="AA51" s="410"/>
      <c r="AB51" s="457" t="s">
        <v>11</v>
      </c>
      <c r="AC51" s="1010"/>
      <c r="AD51" s="1011"/>
      <c r="AE51" s="997" t="s">
        <v>388</v>
      </c>
      <c r="AF51" s="997"/>
      <c r="AG51" s="997"/>
      <c r="AH51" s="997"/>
      <c r="AI51" s="997" t="s">
        <v>410</v>
      </c>
      <c r="AJ51" s="997"/>
      <c r="AK51" s="997"/>
      <c r="AL51" s="457"/>
      <c r="AM51" s="997" t="s">
        <v>507</v>
      </c>
      <c r="AN51" s="997"/>
      <c r="AO51" s="997"/>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6"/>
      <c r="Z52" s="1007"/>
      <c r="AA52" s="1008"/>
      <c r="AB52" s="1012"/>
      <c r="AC52" s="1013"/>
      <c r="AD52" s="101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0"/>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1"/>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180</v>
      </c>
      <c r="AC55" s="1030"/>
      <c r="AD55" s="103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378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1" t="s">
        <v>348</v>
      </c>
      <c r="B58" s="512"/>
      <c r="C58" s="512"/>
      <c r="D58" s="512"/>
      <c r="E58" s="512"/>
      <c r="F58" s="513"/>
      <c r="G58" s="797" t="s">
        <v>146</v>
      </c>
      <c r="H58" s="782"/>
      <c r="I58" s="782"/>
      <c r="J58" s="782"/>
      <c r="K58" s="782"/>
      <c r="L58" s="782"/>
      <c r="M58" s="782"/>
      <c r="N58" s="782"/>
      <c r="O58" s="783"/>
      <c r="P58" s="781" t="s">
        <v>59</v>
      </c>
      <c r="Q58" s="782"/>
      <c r="R58" s="782"/>
      <c r="S58" s="782"/>
      <c r="T58" s="782"/>
      <c r="U58" s="782"/>
      <c r="V58" s="782"/>
      <c r="W58" s="782"/>
      <c r="X58" s="783"/>
      <c r="Y58" s="1005"/>
      <c r="Z58" s="409"/>
      <c r="AA58" s="410"/>
      <c r="AB58" s="1009" t="s">
        <v>11</v>
      </c>
      <c r="AC58" s="1010"/>
      <c r="AD58" s="1011"/>
      <c r="AE58" s="997" t="s">
        <v>388</v>
      </c>
      <c r="AF58" s="997"/>
      <c r="AG58" s="997"/>
      <c r="AH58" s="997"/>
      <c r="AI58" s="997" t="s">
        <v>410</v>
      </c>
      <c r="AJ58" s="997"/>
      <c r="AK58" s="997"/>
      <c r="AL58" s="457"/>
      <c r="AM58" s="997" t="s">
        <v>507</v>
      </c>
      <c r="AN58" s="997"/>
      <c r="AO58" s="997"/>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6"/>
      <c r="Z59" s="1007"/>
      <c r="AA59" s="1008"/>
      <c r="AB59" s="1012"/>
      <c r="AC59" s="1013"/>
      <c r="AD59" s="101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0"/>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1"/>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180</v>
      </c>
      <c r="AC62" s="1030"/>
      <c r="AD62" s="103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378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1" t="s">
        <v>348</v>
      </c>
      <c r="B65" s="512"/>
      <c r="C65" s="512"/>
      <c r="D65" s="512"/>
      <c r="E65" s="512"/>
      <c r="F65" s="513"/>
      <c r="G65" s="797" t="s">
        <v>146</v>
      </c>
      <c r="H65" s="782"/>
      <c r="I65" s="782"/>
      <c r="J65" s="782"/>
      <c r="K65" s="782"/>
      <c r="L65" s="782"/>
      <c r="M65" s="782"/>
      <c r="N65" s="782"/>
      <c r="O65" s="783"/>
      <c r="P65" s="781" t="s">
        <v>59</v>
      </c>
      <c r="Q65" s="782"/>
      <c r="R65" s="782"/>
      <c r="S65" s="782"/>
      <c r="T65" s="782"/>
      <c r="U65" s="782"/>
      <c r="V65" s="782"/>
      <c r="W65" s="782"/>
      <c r="X65" s="783"/>
      <c r="Y65" s="1005"/>
      <c r="Z65" s="409"/>
      <c r="AA65" s="410"/>
      <c r="AB65" s="1009" t="s">
        <v>11</v>
      </c>
      <c r="AC65" s="1010"/>
      <c r="AD65" s="1011"/>
      <c r="AE65" s="997" t="s">
        <v>388</v>
      </c>
      <c r="AF65" s="997"/>
      <c r="AG65" s="997"/>
      <c r="AH65" s="997"/>
      <c r="AI65" s="997" t="s">
        <v>410</v>
      </c>
      <c r="AJ65" s="997"/>
      <c r="AK65" s="997"/>
      <c r="AL65" s="457"/>
      <c r="AM65" s="997" t="s">
        <v>507</v>
      </c>
      <c r="AN65" s="997"/>
      <c r="AO65" s="997"/>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6"/>
      <c r="Z66" s="1007"/>
      <c r="AA66" s="1008"/>
      <c r="AB66" s="1012"/>
      <c r="AC66" s="1013"/>
      <c r="AD66" s="101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0"/>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1"/>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378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8" t="s">
        <v>364</v>
      </c>
      <c r="H2" s="439"/>
      <c r="I2" s="439"/>
      <c r="J2" s="439"/>
      <c r="K2" s="439"/>
      <c r="L2" s="439"/>
      <c r="M2" s="439"/>
      <c r="N2" s="439"/>
      <c r="O2" s="439"/>
      <c r="P2" s="439"/>
      <c r="Q2" s="439"/>
      <c r="R2" s="439"/>
      <c r="S2" s="439"/>
      <c r="T2" s="439"/>
      <c r="U2" s="439"/>
      <c r="V2" s="439"/>
      <c r="W2" s="439"/>
      <c r="X2" s="439"/>
      <c r="Y2" s="439"/>
      <c r="Z2" s="439"/>
      <c r="AA2" s="439"/>
      <c r="AB2" s="440"/>
      <c r="AC2" s="438" t="s">
        <v>366</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7"/>
      <c r="B5" s="1038"/>
      <c r="C5" s="1038"/>
      <c r="D5" s="1038"/>
      <c r="E5" s="1038"/>
      <c r="F5" s="103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7"/>
      <c r="B6" s="1038"/>
      <c r="C6" s="1038"/>
      <c r="D6" s="1038"/>
      <c r="E6" s="1038"/>
      <c r="F6" s="103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7"/>
      <c r="B7" s="1038"/>
      <c r="C7" s="1038"/>
      <c r="D7" s="1038"/>
      <c r="E7" s="1038"/>
      <c r="F7" s="103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7"/>
      <c r="B8" s="1038"/>
      <c r="C8" s="1038"/>
      <c r="D8" s="1038"/>
      <c r="E8" s="1038"/>
      <c r="F8" s="103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7"/>
      <c r="B9" s="1038"/>
      <c r="C9" s="1038"/>
      <c r="D9" s="1038"/>
      <c r="E9" s="1038"/>
      <c r="F9" s="103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7"/>
      <c r="B10" s="1038"/>
      <c r="C10" s="1038"/>
      <c r="D10" s="1038"/>
      <c r="E10" s="1038"/>
      <c r="F10" s="103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7"/>
      <c r="B11" s="1038"/>
      <c r="C11" s="1038"/>
      <c r="D11" s="1038"/>
      <c r="E11" s="1038"/>
      <c r="F11" s="103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7"/>
      <c r="B12" s="1038"/>
      <c r="C12" s="1038"/>
      <c r="D12" s="1038"/>
      <c r="E12" s="1038"/>
      <c r="F12" s="103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7"/>
      <c r="B13" s="1038"/>
      <c r="C13" s="1038"/>
      <c r="D13" s="1038"/>
      <c r="E13" s="1038"/>
      <c r="F13" s="103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7"/>
      <c r="B15" s="1038"/>
      <c r="C15" s="1038"/>
      <c r="D15" s="1038"/>
      <c r="E15" s="1038"/>
      <c r="F15" s="1039"/>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7"/>
      <c r="B18" s="1038"/>
      <c r="C18" s="1038"/>
      <c r="D18" s="1038"/>
      <c r="E18" s="1038"/>
      <c r="F18" s="103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7"/>
      <c r="B19" s="1038"/>
      <c r="C19" s="1038"/>
      <c r="D19" s="1038"/>
      <c r="E19" s="1038"/>
      <c r="F19" s="103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7"/>
      <c r="B20" s="1038"/>
      <c r="C20" s="1038"/>
      <c r="D20" s="1038"/>
      <c r="E20" s="1038"/>
      <c r="F20" s="103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7"/>
      <c r="B21" s="1038"/>
      <c r="C21" s="1038"/>
      <c r="D21" s="1038"/>
      <c r="E21" s="1038"/>
      <c r="F21" s="103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7"/>
      <c r="B22" s="1038"/>
      <c r="C22" s="1038"/>
      <c r="D22" s="1038"/>
      <c r="E22" s="1038"/>
      <c r="F22" s="103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7"/>
      <c r="B23" s="1038"/>
      <c r="C23" s="1038"/>
      <c r="D23" s="1038"/>
      <c r="E23" s="1038"/>
      <c r="F23" s="103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7"/>
      <c r="B24" s="1038"/>
      <c r="C24" s="1038"/>
      <c r="D24" s="1038"/>
      <c r="E24" s="1038"/>
      <c r="F24" s="103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7"/>
      <c r="B25" s="1038"/>
      <c r="C25" s="1038"/>
      <c r="D25" s="1038"/>
      <c r="E25" s="1038"/>
      <c r="F25" s="103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7"/>
      <c r="B26" s="1038"/>
      <c r="C26" s="1038"/>
      <c r="D26" s="1038"/>
      <c r="E26" s="1038"/>
      <c r="F26" s="103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7"/>
      <c r="B28" s="1038"/>
      <c r="C28" s="1038"/>
      <c r="D28" s="1038"/>
      <c r="E28" s="1038"/>
      <c r="F28" s="1039"/>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7"/>
      <c r="B31" s="1038"/>
      <c r="C31" s="1038"/>
      <c r="D31" s="1038"/>
      <c r="E31" s="1038"/>
      <c r="F31" s="103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7"/>
      <c r="B32" s="1038"/>
      <c r="C32" s="1038"/>
      <c r="D32" s="1038"/>
      <c r="E32" s="1038"/>
      <c r="F32" s="103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7"/>
      <c r="B33" s="1038"/>
      <c r="C33" s="1038"/>
      <c r="D33" s="1038"/>
      <c r="E33" s="1038"/>
      <c r="F33" s="103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7"/>
      <c r="B34" s="1038"/>
      <c r="C34" s="1038"/>
      <c r="D34" s="1038"/>
      <c r="E34" s="1038"/>
      <c r="F34" s="103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7"/>
      <c r="B35" s="1038"/>
      <c r="C35" s="1038"/>
      <c r="D35" s="1038"/>
      <c r="E35" s="1038"/>
      <c r="F35" s="103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7"/>
      <c r="B36" s="1038"/>
      <c r="C36" s="1038"/>
      <c r="D36" s="1038"/>
      <c r="E36" s="1038"/>
      <c r="F36" s="103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7"/>
      <c r="B37" s="1038"/>
      <c r="C37" s="1038"/>
      <c r="D37" s="1038"/>
      <c r="E37" s="1038"/>
      <c r="F37" s="103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7"/>
      <c r="B38" s="1038"/>
      <c r="C38" s="1038"/>
      <c r="D38" s="1038"/>
      <c r="E38" s="1038"/>
      <c r="F38" s="103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7"/>
      <c r="B39" s="1038"/>
      <c r="C39" s="1038"/>
      <c r="D39" s="1038"/>
      <c r="E39" s="1038"/>
      <c r="F39" s="103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7"/>
      <c r="B41" s="1038"/>
      <c r="C41" s="1038"/>
      <c r="D41" s="1038"/>
      <c r="E41" s="1038"/>
      <c r="F41" s="1039"/>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7"/>
      <c r="B44" s="1038"/>
      <c r="C44" s="1038"/>
      <c r="D44" s="1038"/>
      <c r="E44" s="1038"/>
      <c r="F44" s="103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7"/>
      <c r="B45" s="1038"/>
      <c r="C45" s="1038"/>
      <c r="D45" s="1038"/>
      <c r="E45" s="1038"/>
      <c r="F45" s="103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7"/>
      <c r="B46" s="1038"/>
      <c r="C46" s="1038"/>
      <c r="D46" s="1038"/>
      <c r="E46" s="1038"/>
      <c r="F46" s="103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7"/>
      <c r="B47" s="1038"/>
      <c r="C47" s="1038"/>
      <c r="D47" s="1038"/>
      <c r="E47" s="1038"/>
      <c r="F47" s="103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7"/>
      <c r="B48" s="1038"/>
      <c r="C48" s="1038"/>
      <c r="D48" s="1038"/>
      <c r="E48" s="1038"/>
      <c r="F48" s="103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7"/>
      <c r="B49" s="1038"/>
      <c r="C49" s="1038"/>
      <c r="D49" s="1038"/>
      <c r="E49" s="1038"/>
      <c r="F49" s="103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7"/>
      <c r="B50" s="1038"/>
      <c r="C50" s="1038"/>
      <c r="D50" s="1038"/>
      <c r="E50" s="1038"/>
      <c r="F50" s="103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7"/>
      <c r="B51" s="1038"/>
      <c r="C51" s="1038"/>
      <c r="D51" s="1038"/>
      <c r="E51" s="1038"/>
      <c r="F51" s="103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7"/>
      <c r="B52" s="1038"/>
      <c r="C52" s="1038"/>
      <c r="D52" s="1038"/>
      <c r="E52" s="1038"/>
      <c r="F52" s="103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7"/>
      <c r="B58" s="1038"/>
      <c r="C58" s="1038"/>
      <c r="D58" s="1038"/>
      <c r="E58" s="1038"/>
      <c r="F58" s="103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7"/>
      <c r="B59" s="1038"/>
      <c r="C59" s="1038"/>
      <c r="D59" s="1038"/>
      <c r="E59" s="1038"/>
      <c r="F59" s="103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7"/>
      <c r="B60" s="1038"/>
      <c r="C60" s="1038"/>
      <c r="D60" s="1038"/>
      <c r="E60" s="1038"/>
      <c r="F60" s="103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7"/>
      <c r="B61" s="1038"/>
      <c r="C61" s="1038"/>
      <c r="D61" s="1038"/>
      <c r="E61" s="1038"/>
      <c r="F61" s="103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7"/>
      <c r="B62" s="1038"/>
      <c r="C62" s="1038"/>
      <c r="D62" s="1038"/>
      <c r="E62" s="1038"/>
      <c r="F62" s="103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7"/>
      <c r="B63" s="1038"/>
      <c r="C63" s="1038"/>
      <c r="D63" s="1038"/>
      <c r="E63" s="1038"/>
      <c r="F63" s="103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7"/>
      <c r="B64" s="1038"/>
      <c r="C64" s="1038"/>
      <c r="D64" s="1038"/>
      <c r="E64" s="1038"/>
      <c r="F64" s="103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7"/>
      <c r="B65" s="1038"/>
      <c r="C65" s="1038"/>
      <c r="D65" s="1038"/>
      <c r="E65" s="1038"/>
      <c r="F65" s="103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7"/>
      <c r="B66" s="1038"/>
      <c r="C66" s="1038"/>
      <c r="D66" s="1038"/>
      <c r="E66" s="1038"/>
      <c r="F66" s="103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7"/>
      <c r="B68" s="1038"/>
      <c r="C68" s="1038"/>
      <c r="D68" s="1038"/>
      <c r="E68" s="1038"/>
      <c r="F68" s="1039"/>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7"/>
      <c r="B71" s="1038"/>
      <c r="C71" s="1038"/>
      <c r="D71" s="1038"/>
      <c r="E71" s="1038"/>
      <c r="F71" s="103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7"/>
      <c r="B72" s="1038"/>
      <c r="C72" s="1038"/>
      <c r="D72" s="1038"/>
      <c r="E72" s="1038"/>
      <c r="F72" s="103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7"/>
      <c r="B73" s="1038"/>
      <c r="C73" s="1038"/>
      <c r="D73" s="1038"/>
      <c r="E73" s="1038"/>
      <c r="F73" s="103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7"/>
      <c r="B74" s="1038"/>
      <c r="C74" s="1038"/>
      <c r="D74" s="1038"/>
      <c r="E74" s="1038"/>
      <c r="F74" s="103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7"/>
      <c r="B75" s="1038"/>
      <c r="C75" s="1038"/>
      <c r="D75" s="1038"/>
      <c r="E75" s="1038"/>
      <c r="F75" s="103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7"/>
      <c r="B76" s="1038"/>
      <c r="C76" s="1038"/>
      <c r="D76" s="1038"/>
      <c r="E76" s="1038"/>
      <c r="F76" s="103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7"/>
      <c r="B77" s="1038"/>
      <c r="C77" s="1038"/>
      <c r="D77" s="1038"/>
      <c r="E77" s="1038"/>
      <c r="F77" s="103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7"/>
      <c r="B78" s="1038"/>
      <c r="C78" s="1038"/>
      <c r="D78" s="1038"/>
      <c r="E78" s="1038"/>
      <c r="F78" s="103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7"/>
      <c r="B79" s="1038"/>
      <c r="C79" s="1038"/>
      <c r="D79" s="1038"/>
      <c r="E79" s="1038"/>
      <c r="F79" s="103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7"/>
      <c r="B81" s="1038"/>
      <c r="C81" s="1038"/>
      <c r="D81" s="1038"/>
      <c r="E81" s="1038"/>
      <c r="F81" s="1039"/>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7"/>
      <c r="B84" s="1038"/>
      <c r="C84" s="1038"/>
      <c r="D84" s="1038"/>
      <c r="E84" s="1038"/>
      <c r="F84" s="103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7"/>
      <c r="B85" s="1038"/>
      <c r="C85" s="1038"/>
      <c r="D85" s="1038"/>
      <c r="E85" s="1038"/>
      <c r="F85" s="103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7"/>
      <c r="B86" s="1038"/>
      <c r="C86" s="1038"/>
      <c r="D86" s="1038"/>
      <c r="E86" s="1038"/>
      <c r="F86" s="103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7"/>
      <c r="B87" s="1038"/>
      <c r="C87" s="1038"/>
      <c r="D87" s="1038"/>
      <c r="E87" s="1038"/>
      <c r="F87" s="103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7"/>
      <c r="B88" s="1038"/>
      <c r="C88" s="1038"/>
      <c r="D88" s="1038"/>
      <c r="E88" s="1038"/>
      <c r="F88" s="103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7"/>
      <c r="B89" s="1038"/>
      <c r="C89" s="1038"/>
      <c r="D89" s="1038"/>
      <c r="E89" s="1038"/>
      <c r="F89" s="103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7"/>
      <c r="B90" s="1038"/>
      <c r="C90" s="1038"/>
      <c r="D90" s="1038"/>
      <c r="E90" s="1038"/>
      <c r="F90" s="103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7"/>
      <c r="B91" s="1038"/>
      <c r="C91" s="1038"/>
      <c r="D91" s="1038"/>
      <c r="E91" s="1038"/>
      <c r="F91" s="103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7"/>
      <c r="B92" s="1038"/>
      <c r="C92" s="1038"/>
      <c r="D92" s="1038"/>
      <c r="E92" s="1038"/>
      <c r="F92" s="103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7"/>
      <c r="B94" s="1038"/>
      <c r="C94" s="1038"/>
      <c r="D94" s="1038"/>
      <c r="E94" s="1038"/>
      <c r="F94" s="1039"/>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7"/>
      <c r="B97" s="1038"/>
      <c r="C97" s="1038"/>
      <c r="D97" s="1038"/>
      <c r="E97" s="1038"/>
      <c r="F97" s="103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7"/>
      <c r="B98" s="1038"/>
      <c r="C98" s="1038"/>
      <c r="D98" s="1038"/>
      <c r="E98" s="1038"/>
      <c r="F98" s="103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7"/>
      <c r="B99" s="1038"/>
      <c r="C99" s="1038"/>
      <c r="D99" s="1038"/>
      <c r="E99" s="1038"/>
      <c r="F99" s="103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7"/>
      <c r="B100" s="1038"/>
      <c r="C100" s="1038"/>
      <c r="D100" s="1038"/>
      <c r="E100" s="1038"/>
      <c r="F100" s="103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7"/>
      <c r="B101" s="1038"/>
      <c r="C101" s="1038"/>
      <c r="D101" s="1038"/>
      <c r="E101" s="1038"/>
      <c r="F101" s="103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7"/>
      <c r="B102" s="1038"/>
      <c r="C102" s="1038"/>
      <c r="D102" s="1038"/>
      <c r="E102" s="1038"/>
      <c r="F102" s="103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7"/>
      <c r="B103" s="1038"/>
      <c r="C103" s="1038"/>
      <c r="D103" s="1038"/>
      <c r="E103" s="1038"/>
      <c r="F103" s="103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7"/>
      <c r="B104" s="1038"/>
      <c r="C104" s="1038"/>
      <c r="D104" s="1038"/>
      <c r="E104" s="1038"/>
      <c r="F104" s="103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7"/>
      <c r="B105" s="1038"/>
      <c r="C105" s="1038"/>
      <c r="D105" s="1038"/>
      <c r="E105" s="1038"/>
      <c r="F105" s="103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7"/>
      <c r="B111" s="1038"/>
      <c r="C111" s="1038"/>
      <c r="D111" s="1038"/>
      <c r="E111" s="1038"/>
      <c r="F111" s="103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7"/>
      <c r="B112" s="1038"/>
      <c r="C112" s="1038"/>
      <c r="D112" s="1038"/>
      <c r="E112" s="1038"/>
      <c r="F112" s="103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7"/>
      <c r="B113" s="1038"/>
      <c r="C113" s="1038"/>
      <c r="D113" s="1038"/>
      <c r="E113" s="1038"/>
      <c r="F113" s="103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7"/>
      <c r="B114" s="1038"/>
      <c r="C114" s="1038"/>
      <c r="D114" s="1038"/>
      <c r="E114" s="1038"/>
      <c r="F114" s="103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7"/>
      <c r="B115" s="1038"/>
      <c r="C115" s="1038"/>
      <c r="D115" s="1038"/>
      <c r="E115" s="1038"/>
      <c r="F115" s="103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7"/>
      <c r="B116" s="1038"/>
      <c r="C116" s="1038"/>
      <c r="D116" s="1038"/>
      <c r="E116" s="1038"/>
      <c r="F116" s="103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7"/>
      <c r="B117" s="1038"/>
      <c r="C117" s="1038"/>
      <c r="D117" s="1038"/>
      <c r="E117" s="1038"/>
      <c r="F117" s="103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7"/>
      <c r="B118" s="1038"/>
      <c r="C118" s="1038"/>
      <c r="D118" s="1038"/>
      <c r="E118" s="1038"/>
      <c r="F118" s="103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7"/>
      <c r="B119" s="1038"/>
      <c r="C119" s="1038"/>
      <c r="D119" s="1038"/>
      <c r="E119" s="1038"/>
      <c r="F119" s="103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7"/>
      <c r="B121" s="1038"/>
      <c r="C121" s="1038"/>
      <c r="D121" s="1038"/>
      <c r="E121" s="1038"/>
      <c r="F121" s="1039"/>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7"/>
      <c r="B124" s="1038"/>
      <c r="C124" s="1038"/>
      <c r="D124" s="1038"/>
      <c r="E124" s="1038"/>
      <c r="F124" s="103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7"/>
      <c r="B125" s="1038"/>
      <c r="C125" s="1038"/>
      <c r="D125" s="1038"/>
      <c r="E125" s="1038"/>
      <c r="F125" s="103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7"/>
      <c r="B126" s="1038"/>
      <c r="C126" s="1038"/>
      <c r="D126" s="1038"/>
      <c r="E126" s="1038"/>
      <c r="F126" s="103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7"/>
      <c r="B127" s="1038"/>
      <c r="C127" s="1038"/>
      <c r="D127" s="1038"/>
      <c r="E127" s="1038"/>
      <c r="F127" s="103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7"/>
      <c r="B128" s="1038"/>
      <c r="C128" s="1038"/>
      <c r="D128" s="1038"/>
      <c r="E128" s="1038"/>
      <c r="F128" s="103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7"/>
      <c r="B129" s="1038"/>
      <c r="C129" s="1038"/>
      <c r="D129" s="1038"/>
      <c r="E129" s="1038"/>
      <c r="F129" s="103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7"/>
      <c r="B130" s="1038"/>
      <c r="C130" s="1038"/>
      <c r="D130" s="1038"/>
      <c r="E130" s="1038"/>
      <c r="F130" s="103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7"/>
      <c r="B131" s="1038"/>
      <c r="C131" s="1038"/>
      <c r="D131" s="1038"/>
      <c r="E131" s="1038"/>
      <c r="F131" s="103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7"/>
      <c r="B132" s="1038"/>
      <c r="C132" s="1038"/>
      <c r="D132" s="1038"/>
      <c r="E132" s="1038"/>
      <c r="F132" s="103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7"/>
      <c r="B134" s="1038"/>
      <c r="C134" s="1038"/>
      <c r="D134" s="1038"/>
      <c r="E134" s="1038"/>
      <c r="F134" s="1039"/>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7"/>
      <c r="B137" s="1038"/>
      <c r="C137" s="1038"/>
      <c r="D137" s="1038"/>
      <c r="E137" s="1038"/>
      <c r="F137" s="103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7"/>
      <c r="B138" s="1038"/>
      <c r="C138" s="1038"/>
      <c r="D138" s="1038"/>
      <c r="E138" s="1038"/>
      <c r="F138" s="103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7"/>
      <c r="B139" s="1038"/>
      <c r="C139" s="1038"/>
      <c r="D139" s="1038"/>
      <c r="E139" s="1038"/>
      <c r="F139" s="103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7"/>
      <c r="B140" s="1038"/>
      <c r="C140" s="1038"/>
      <c r="D140" s="1038"/>
      <c r="E140" s="1038"/>
      <c r="F140" s="103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7"/>
      <c r="B141" s="1038"/>
      <c r="C141" s="1038"/>
      <c r="D141" s="1038"/>
      <c r="E141" s="1038"/>
      <c r="F141" s="103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7"/>
      <c r="B142" s="1038"/>
      <c r="C142" s="1038"/>
      <c r="D142" s="1038"/>
      <c r="E142" s="1038"/>
      <c r="F142" s="103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7"/>
      <c r="B143" s="1038"/>
      <c r="C143" s="1038"/>
      <c r="D143" s="1038"/>
      <c r="E143" s="1038"/>
      <c r="F143" s="103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7"/>
      <c r="B144" s="1038"/>
      <c r="C144" s="1038"/>
      <c r="D144" s="1038"/>
      <c r="E144" s="1038"/>
      <c r="F144" s="103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7"/>
      <c r="B145" s="1038"/>
      <c r="C145" s="1038"/>
      <c r="D145" s="1038"/>
      <c r="E145" s="1038"/>
      <c r="F145" s="103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7"/>
      <c r="B147" s="1038"/>
      <c r="C147" s="1038"/>
      <c r="D147" s="1038"/>
      <c r="E147" s="1038"/>
      <c r="F147" s="1039"/>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7"/>
      <c r="B150" s="1038"/>
      <c r="C150" s="1038"/>
      <c r="D150" s="1038"/>
      <c r="E150" s="1038"/>
      <c r="F150" s="103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7"/>
      <c r="B151" s="1038"/>
      <c r="C151" s="1038"/>
      <c r="D151" s="1038"/>
      <c r="E151" s="1038"/>
      <c r="F151" s="103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7"/>
      <c r="B152" s="1038"/>
      <c r="C152" s="1038"/>
      <c r="D152" s="1038"/>
      <c r="E152" s="1038"/>
      <c r="F152" s="103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7"/>
      <c r="B153" s="1038"/>
      <c r="C153" s="1038"/>
      <c r="D153" s="1038"/>
      <c r="E153" s="1038"/>
      <c r="F153" s="103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7"/>
      <c r="B154" s="1038"/>
      <c r="C154" s="1038"/>
      <c r="D154" s="1038"/>
      <c r="E154" s="1038"/>
      <c r="F154" s="103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7"/>
      <c r="B155" s="1038"/>
      <c r="C155" s="1038"/>
      <c r="D155" s="1038"/>
      <c r="E155" s="1038"/>
      <c r="F155" s="103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7"/>
      <c r="B156" s="1038"/>
      <c r="C156" s="1038"/>
      <c r="D156" s="1038"/>
      <c r="E156" s="1038"/>
      <c r="F156" s="103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7"/>
      <c r="B157" s="1038"/>
      <c r="C157" s="1038"/>
      <c r="D157" s="1038"/>
      <c r="E157" s="1038"/>
      <c r="F157" s="103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7"/>
      <c r="B158" s="1038"/>
      <c r="C158" s="1038"/>
      <c r="D158" s="1038"/>
      <c r="E158" s="1038"/>
      <c r="F158" s="103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7"/>
      <c r="B164" s="1038"/>
      <c r="C164" s="1038"/>
      <c r="D164" s="1038"/>
      <c r="E164" s="1038"/>
      <c r="F164" s="103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7"/>
      <c r="B165" s="1038"/>
      <c r="C165" s="1038"/>
      <c r="D165" s="1038"/>
      <c r="E165" s="1038"/>
      <c r="F165" s="103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7"/>
      <c r="B166" s="1038"/>
      <c r="C166" s="1038"/>
      <c r="D166" s="1038"/>
      <c r="E166" s="1038"/>
      <c r="F166" s="103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7"/>
      <c r="B167" s="1038"/>
      <c r="C167" s="1038"/>
      <c r="D167" s="1038"/>
      <c r="E167" s="1038"/>
      <c r="F167" s="103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7"/>
      <c r="B168" s="1038"/>
      <c r="C168" s="1038"/>
      <c r="D168" s="1038"/>
      <c r="E168" s="1038"/>
      <c r="F168" s="103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7"/>
      <c r="B169" s="1038"/>
      <c r="C169" s="1038"/>
      <c r="D169" s="1038"/>
      <c r="E169" s="1038"/>
      <c r="F169" s="103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7"/>
      <c r="B170" s="1038"/>
      <c r="C170" s="1038"/>
      <c r="D170" s="1038"/>
      <c r="E170" s="1038"/>
      <c r="F170" s="103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7"/>
      <c r="B171" s="1038"/>
      <c r="C171" s="1038"/>
      <c r="D171" s="1038"/>
      <c r="E171" s="1038"/>
      <c r="F171" s="103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7"/>
      <c r="B172" s="1038"/>
      <c r="C172" s="1038"/>
      <c r="D172" s="1038"/>
      <c r="E172" s="1038"/>
      <c r="F172" s="103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7"/>
      <c r="B174" s="1038"/>
      <c r="C174" s="1038"/>
      <c r="D174" s="1038"/>
      <c r="E174" s="1038"/>
      <c r="F174" s="1039"/>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7"/>
      <c r="B177" s="1038"/>
      <c r="C177" s="1038"/>
      <c r="D177" s="1038"/>
      <c r="E177" s="1038"/>
      <c r="F177" s="103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7"/>
      <c r="B178" s="1038"/>
      <c r="C178" s="1038"/>
      <c r="D178" s="1038"/>
      <c r="E178" s="1038"/>
      <c r="F178" s="103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7"/>
      <c r="B179" s="1038"/>
      <c r="C179" s="1038"/>
      <c r="D179" s="1038"/>
      <c r="E179" s="1038"/>
      <c r="F179" s="103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7"/>
      <c r="B180" s="1038"/>
      <c r="C180" s="1038"/>
      <c r="D180" s="1038"/>
      <c r="E180" s="1038"/>
      <c r="F180" s="103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7"/>
      <c r="B181" s="1038"/>
      <c r="C181" s="1038"/>
      <c r="D181" s="1038"/>
      <c r="E181" s="1038"/>
      <c r="F181" s="103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7"/>
      <c r="B182" s="1038"/>
      <c r="C182" s="1038"/>
      <c r="D182" s="1038"/>
      <c r="E182" s="1038"/>
      <c r="F182" s="103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7"/>
      <c r="B183" s="1038"/>
      <c r="C183" s="1038"/>
      <c r="D183" s="1038"/>
      <c r="E183" s="1038"/>
      <c r="F183" s="103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7"/>
      <c r="B184" s="1038"/>
      <c r="C184" s="1038"/>
      <c r="D184" s="1038"/>
      <c r="E184" s="1038"/>
      <c r="F184" s="103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7"/>
      <c r="B185" s="1038"/>
      <c r="C185" s="1038"/>
      <c r="D185" s="1038"/>
      <c r="E185" s="1038"/>
      <c r="F185" s="103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7"/>
      <c r="B187" s="1038"/>
      <c r="C187" s="1038"/>
      <c r="D187" s="1038"/>
      <c r="E187" s="1038"/>
      <c r="F187" s="1039"/>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7"/>
      <c r="B190" s="1038"/>
      <c r="C190" s="1038"/>
      <c r="D190" s="1038"/>
      <c r="E190" s="1038"/>
      <c r="F190" s="103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7"/>
      <c r="B191" s="1038"/>
      <c r="C191" s="1038"/>
      <c r="D191" s="1038"/>
      <c r="E191" s="1038"/>
      <c r="F191" s="103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7"/>
      <c r="B192" s="1038"/>
      <c r="C192" s="1038"/>
      <c r="D192" s="1038"/>
      <c r="E192" s="1038"/>
      <c r="F192" s="103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7"/>
      <c r="B193" s="1038"/>
      <c r="C193" s="1038"/>
      <c r="D193" s="1038"/>
      <c r="E193" s="1038"/>
      <c r="F193" s="103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7"/>
      <c r="B194" s="1038"/>
      <c r="C194" s="1038"/>
      <c r="D194" s="1038"/>
      <c r="E194" s="1038"/>
      <c r="F194" s="103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7"/>
      <c r="B195" s="1038"/>
      <c r="C195" s="1038"/>
      <c r="D195" s="1038"/>
      <c r="E195" s="1038"/>
      <c r="F195" s="103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7"/>
      <c r="B196" s="1038"/>
      <c r="C196" s="1038"/>
      <c r="D196" s="1038"/>
      <c r="E196" s="1038"/>
      <c r="F196" s="103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7"/>
      <c r="B197" s="1038"/>
      <c r="C197" s="1038"/>
      <c r="D197" s="1038"/>
      <c r="E197" s="1038"/>
      <c r="F197" s="103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7"/>
      <c r="B198" s="1038"/>
      <c r="C198" s="1038"/>
      <c r="D198" s="1038"/>
      <c r="E198" s="1038"/>
      <c r="F198" s="103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7"/>
      <c r="B200" s="1038"/>
      <c r="C200" s="1038"/>
      <c r="D200" s="1038"/>
      <c r="E200" s="1038"/>
      <c r="F200" s="1039"/>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7"/>
      <c r="B203" s="1038"/>
      <c r="C203" s="1038"/>
      <c r="D203" s="1038"/>
      <c r="E203" s="1038"/>
      <c r="F203" s="103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7"/>
      <c r="B204" s="1038"/>
      <c r="C204" s="1038"/>
      <c r="D204" s="1038"/>
      <c r="E204" s="1038"/>
      <c r="F204" s="103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7"/>
      <c r="B205" s="1038"/>
      <c r="C205" s="1038"/>
      <c r="D205" s="1038"/>
      <c r="E205" s="1038"/>
      <c r="F205" s="103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7"/>
      <c r="B206" s="1038"/>
      <c r="C206" s="1038"/>
      <c r="D206" s="1038"/>
      <c r="E206" s="1038"/>
      <c r="F206" s="103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7"/>
      <c r="B207" s="1038"/>
      <c r="C207" s="1038"/>
      <c r="D207" s="1038"/>
      <c r="E207" s="1038"/>
      <c r="F207" s="103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7"/>
      <c r="B208" s="1038"/>
      <c r="C208" s="1038"/>
      <c r="D208" s="1038"/>
      <c r="E208" s="1038"/>
      <c r="F208" s="103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7"/>
      <c r="B209" s="1038"/>
      <c r="C209" s="1038"/>
      <c r="D209" s="1038"/>
      <c r="E209" s="1038"/>
      <c r="F209" s="103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7"/>
      <c r="B210" s="1038"/>
      <c r="C210" s="1038"/>
      <c r="D210" s="1038"/>
      <c r="E210" s="1038"/>
      <c r="F210" s="103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7"/>
      <c r="B211" s="1038"/>
      <c r="C211" s="1038"/>
      <c r="D211" s="1038"/>
      <c r="E211" s="1038"/>
      <c r="F211" s="103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7"/>
      <c r="B217" s="1038"/>
      <c r="C217" s="1038"/>
      <c r="D217" s="1038"/>
      <c r="E217" s="1038"/>
      <c r="F217" s="103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7"/>
      <c r="B218" s="1038"/>
      <c r="C218" s="1038"/>
      <c r="D218" s="1038"/>
      <c r="E218" s="1038"/>
      <c r="F218" s="103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7"/>
      <c r="B219" s="1038"/>
      <c r="C219" s="1038"/>
      <c r="D219" s="1038"/>
      <c r="E219" s="1038"/>
      <c r="F219" s="103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7"/>
      <c r="B220" s="1038"/>
      <c r="C220" s="1038"/>
      <c r="D220" s="1038"/>
      <c r="E220" s="1038"/>
      <c r="F220" s="103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7"/>
      <c r="B221" s="1038"/>
      <c r="C221" s="1038"/>
      <c r="D221" s="1038"/>
      <c r="E221" s="1038"/>
      <c r="F221" s="103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7"/>
      <c r="B222" s="1038"/>
      <c r="C222" s="1038"/>
      <c r="D222" s="1038"/>
      <c r="E222" s="1038"/>
      <c r="F222" s="103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7"/>
      <c r="B223" s="1038"/>
      <c r="C223" s="1038"/>
      <c r="D223" s="1038"/>
      <c r="E223" s="1038"/>
      <c r="F223" s="103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7"/>
      <c r="B224" s="1038"/>
      <c r="C224" s="1038"/>
      <c r="D224" s="1038"/>
      <c r="E224" s="1038"/>
      <c r="F224" s="103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7"/>
      <c r="B225" s="1038"/>
      <c r="C225" s="1038"/>
      <c r="D225" s="1038"/>
      <c r="E225" s="1038"/>
      <c r="F225" s="103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7"/>
      <c r="B227" s="1038"/>
      <c r="C227" s="1038"/>
      <c r="D227" s="1038"/>
      <c r="E227" s="1038"/>
      <c r="F227" s="1039"/>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7"/>
      <c r="B230" s="1038"/>
      <c r="C230" s="1038"/>
      <c r="D230" s="1038"/>
      <c r="E230" s="1038"/>
      <c r="F230" s="103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7"/>
      <c r="B231" s="1038"/>
      <c r="C231" s="1038"/>
      <c r="D231" s="1038"/>
      <c r="E231" s="1038"/>
      <c r="F231" s="103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7"/>
      <c r="B232" s="1038"/>
      <c r="C232" s="1038"/>
      <c r="D232" s="1038"/>
      <c r="E232" s="1038"/>
      <c r="F232" s="103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7"/>
      <c r="B233" s="1038"/>
      <c r="C233" s="1038"/>
      <c r="D233" s="1038"/>
      <c r="E233" s="1038"/>
      <c r="F233" s="103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7"/>
      <c r="B234" s="1038"/>
      <c r="C234" s="1038"/>
      <c r="D234" s="1038"/>
      <c r="E234" s="1038"/>
      <c r="F234" s="103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7"/>
      <c r="B235" s="1038"/>
      <c r="C235" s="1038"/>
      <c r="D235" s="1038"/>
      <c r="E235" s="1038"/>
      <c r="F235" s="103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7"/>
      <c r="B236" s="1038"/>
      <c r="C236" s="1038"/>
      <c r="D236" s="1038"/>
      <c r="E236" s="1038"/>
      <c r="F236" s="103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7"/>
      <c r="B237" s="1038"/>
      <c r="C237" s="1038"/>
      <c r="D237" s="1038"/>
      <c r="E237" s="1038"/>
      <c r="F237" s="103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7"/>
      <c r="B238" s="1038"/>
      <c r="C238" s="1038"/>
      <c r="D238" s="1038"/>
      <c r="E238" s="1038"/>
      <c r="F238" s="103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7"/>
      <c r="B240" s="1038"/>
      <c r="C240" s="1038"/>
      <c r="D240" s="1038"/>
      <c r="E240" s="1038"/>
      <c r="F240" s="1039"/>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7"/>
      <c r="B243" s="1038"/>
      <c r="C243" s="1038"/>
      <c r="D243" s="1038"/>
      <c r="E243" s="1038"/>
      <c r="F243" s="103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7"/>
      <c r="B244" s="1038"/>
      <c r="C244" s="1038"/>
      <c r="D244" s="1038"/>
      <c r="E244" s="1038"/>
      <c r="F244" s="103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7"/>
      <c r="B245" s="1038"/>
      <c r="C245" s="1038"/>
      <c r="D245" s="1038"/>
      <c r="E245" s="1038"/>
      <c r="F245" s="103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7"/>
      <c r="B246" s="1038"/>
      <c r="C246" s="1038"/>
      <c r="D246" s="1038"/>
      <c r="E246" s="1038"/>
      <c r="F246" s="103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7"/>
      <c r="B247" s="1038"/>
      <c r="C247" s="1038"/>
      <c r="D247" s="1038"/>
      <c r="E247" s="1038"/>
      <c r="F247" s="103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7"/>
      <c r="B248" s="1038"/>
      <c r="C248" s="1038"/>
      <c r="D248" s="1038"/>
      <c r="E248" s="1038"/>
      <c r="F248" s="103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7"/>
      <c r="B249" s="1038"/>
      <c r="C249" s="1038"/>
      <c r="D249" s="1038"/>
      <c r="E249" s="1038"/>
      <c r="F249" s="103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7"/>
      <c r="B250" s="1038"/>
      <c r="C250" s="1038"/>
      <c r="D250" s="1038"/>
      <c r="E250" s="1038"/>
      <c r="F250" s="103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7"/>
      <c r="B251" s="1038"/>
      <c r="C251" s="1038"/>
      <c r="D251" s="1038"/>
      <c r="E251" s="1038"/>
      <c r="F251" s="103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7"/>
      <c r="B253" s="1038"/>
      <c r="C253" s="1038"/>
      <c r="D253" s="1038"/>
      <c r="E253" s="1038"/>
      <c r="F253" s="1039"/>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7"/>
      <c r="B256" s="1038"/>
      <c r="C256" s="1038"/>
      <c r="D256" s="1038"/>
      <c r="E256" s="1038"/>
      <c r="F256" s="103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7"/>
      <c r="B257" s="1038"/>
      <c r="C257" s="1038"/>
      <c r="D257" s="1038"/>
      <c r="E257" s="1038"/>
      <c r="F257" s="103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7"/>
      <c r="B258" s="1038"/>
      <c r="C258" s="1038"/>
      <c r="D258" s="1038"/>
      <c r="E258" s="1038"/>
      <c r="F258" s="103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7"/>
      <c r="B259" s="1038"/>
      <c r="C259" s="1038"/>
      <c r="D259" s="1038"/>
      <c r="E259" s="1038"/>
      <c r="F259" s="103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7"/>
      <c r="B260" s="1038"/>
      <c r="C260" s="1038"/>
      <c r="D260" s="1038"/>
      <c r="E260" s="1038"/>
      <c r="F260" s="103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7"/>
      <c r="B261" s="1038"/>
      <c r="C261" s="1038"/>
      <c r="D261" s="1038"/>
      <c r="E261" s="1038"/>
      <c r="F261" s="103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7"/>
      <c r="B262" s="1038"/>
      <c r="C262" s="1038"/>
      <c r="D262" s="1038"/>
      <c r="E262" s="1038"/>
      <c r="F262" s="103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7"/>
      <c r="B263" s="1038"/>
      <c r="C263" s="1038"/>
      <c r="D263" s="1038"/>
      <c r="E263" s="1038"/>
      <c r="F263" s="103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7"/>
      <c r="B264" s="1038"/>
      <c r="C264" s="1038"/>
      <c r="D264" s="1038"/>
      <c r="E264" s="1038"/>
      <c r="F264" s="103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8">
        <v>1</v>
      </c>
      <c r="B4" s="105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8">
        <v>2</v>
      </c>
      <c r="B5" s="105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8">
        <v>3</v>
      </c>
      <c r="B6" s="105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8">
        <v>4</v>
      </c>
      <c r="B7" s="105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8">
        <v>5</v>
      </c>
      <c r="B8" s="105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8">
        <v>6</v>
      </c>
      <c r="B9" s="105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8">
        <v>7</v>
      </c>
      <c r="B10" s="105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8">
        <v>8</v>
      </c>
      <c r="B11" s="105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8">
        <v>9</v>
      </c>
      <c r="B12" s="105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8">
        <v>10</v>
      </c>
      <c r="B13" s="105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8">
        <v>11</v>
      </c>
      <c r="B14" s="105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8">
        <v>12</v>
      </c>
      <c r="B15" s="105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8">
        <v>13</v>
      </c>
      <c r="B16" s="105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8">
        <v>14</v>
      </c>
      <c r="B17" s="105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8">
        <v>15</v>
      </c>
      <c r="B18" s="105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8">
        <v>16</v>
      </c>
      <c r="B19" s="105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8">
        <v>17</v>
      </c>
      <c r="B20" s="105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8">
        <v>18</v>
      </c>
      <c r="B21" s="105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8">
        <v>19</v>
      </c>
      <c r="B22" s="105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8">
        <v>20</v>
      </c>
      <c r="B23" s="105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8">
        <v>21</v>
      </c>
      <c r="B24" s="105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8">
        <v>22</v>
      </c>
      <c r="B25" s="105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8">
        <v>23</v>
      </c>
      <c r="B26" s="105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8">
        <v>24</v>
      </c>
      <c r="B27" s="105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8">
        <v>25</v>
      </c>
      <c r="B28" s="105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8">
        <v>26</v>
      </c>
      <c r="B29" s="105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8">
        <v>27</v>
      </c>
      <c r="B30" s="105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8">
        <v>28</v>
      </c>
      <c r="B31" s="105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8">
        <v>29</v>
      </c>
      <c r="B32" s="105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8">
        <v>30</v>
      </c>
      <c r="B33" s="105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8">
        <v>1</v>
      </c>
      <c r="B37" s="105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8">
        <v>2</v>
      </c>
      <c r="B38" s="105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8">
        <v>3</v>
      </c>
      <c r="B39" s="105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8">
        <v>4</v>
      </c>
      <c r="B40" s="105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8">
        <v>5</v>
      </c>
      <c r="B41" s="105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8">
        <v>6</v>
      </c>
      <c r="B42" s="105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8">
        <v>7</v>
      </c>
      <c r="B43" s="105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8">
        <v>8</v>
      </c>
      <c r="B44" s="105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8">
        <v>9</v>
      </c>
      <c r="B45" s="105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8">
        <v>10</v>
      </c>
      <c r="B46" s="105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8">
        <v>11</v>
      </c>
      <c r="B47" s="105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8">
        <v>12</v>
      </c>
      <c r="B48" s="105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8">
        <v>13</v>
      </c>
      <c r="B49" s="105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8">
        <v>14</v>
      </c>
      <c r="B50" s="105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8">
        <v>15</v>
      </c>
      <c r="B51" s="105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8">
        <v>16</v>
      </c>
      <c r="B52" s="105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8">
        <v>17</v>
      </c>
      <c r="B53" s="105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8">
        <v>18</v>
      </c>
      <c r="B54" s="105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8">
        <v>19</v>
      </c>
      <c r="B55" s="105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8">
        <v>20</v>
      </c>
      <c r="B56" s="105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8">
        <v>21</v>
      </c>
      <c r="B57" s="105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8">
        <v>22</v>
      </c>
      <c r="B58" s="105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8">
        <v>23</v>
      </c>
      <c r="B59" s="105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8">
        <v>24</v>
      </c>
      <c r="B60" s="105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8">
        <v>25</v>
      </c>
      <c r="B61" s="105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8">
        <v>26</v>
      </c>
      <c r="B62" s="105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8">
        <v>27</v>
      </c>
      <c r="B63" s="105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8">
        <v>28</v>
      </c>
      <c r="B64" s="105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8">
        <v>29</v>
      </c>
      <c r="B65" s="105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8">
        <v>30</v>
      </c>
      <c r="B66" s="105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8">
        <v>1</v>
      </c>
      <c r="B70" s="105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8">
        <v>2</v>
      </c>
      <c r="B71" s="105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8">
        <v>3</v>
      </c>
      <c r="B72" s="105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8">
        <v>4</v>
      </c>
      <c r="B73" s="105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8">
        <v>5</v>
      </c>
      <c r="B74" s="105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8">
        <v>6</v>
      </c>
      <c r="B75" s="105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8">
        <v>7</v>
      </c>
      <c r="B76" s="105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8">
        <v>8</v>
      </c>
      <c r="B77" s="105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8">
        <v>9</v>
      </c>
      <c r="B78" s="105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8">
        <v>10</v>
      </c>
      <c r="B79" s="105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8">
        <v>11</v>
      </c>
      <c r="B80" s="105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8">
        <v>12</v>
      </c>
      <c r="B81" s="105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8">
        <v>13</v>
      </c>
      <c r="B82" s="105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8">
        <v>14</v>
      </c>
      <c r="B83" s="105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8">
        <v>15</v>
      </c>
      <c r="B84" s="105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8">
        <v>16</v>
      </c>
      <c r="B85" s="105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8">
        <v>17</v>
      </c>
      <c r="B86" s="105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8">
        <v>18</v>
      </c>
      <c r="B87" s="105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8">
        <v>19</v>
      </c>
      <c r="B88" s="105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8">
        <v>20</v>
      </c>
      <c r="B89" s="105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8">
        <v>21</v>
      </c>
      <c r="B90" s="105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8">
        <v>22</v>
      </c>
      <c r="B91" s="105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8">
        <v>23</v>
      </c>
      <c r="B92" s="105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8">
        <v>24</v>
      </c>
      <c r="B93" s="105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8">
        <v>25</v>
      </c>
      <c r="B94" s="105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8">
        <v>26</v>
      </c>
      <c r="B95" s="105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8">
        <v>27</v>
      </c>
      <c r="B96" s="105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8">
        <v>28</v>
      </c>
      <c r="B97" s="105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8">
        <v>29</v>
      </c>
      <c r="B98" s="105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8">
        <v>30</v>
      </c>
      <c r="B99" s="105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8">
        <v>1</v>
      </c>
      <c r="B103" s="105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8">
        <v>2</v>
      </c>
      <c r="B104" s="105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8">
        <v>3</v>
      </c>
      <c r="B105" s="105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8">
        <v>4</v>
      </c>
      <c r="B106" s="105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8">
        <v>5</v>
      </c>
      <c r="B107" s="105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8">
        <v>6</v>
      </c>
      <c r="B108" s="105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8">
        <v>7</v>
      </c>
      <c r="B109" s="105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8">
        <v>8</v>
      </c>
      <c r="B110" s="105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8">
        <v>9</v>
      </c>
      <c r="B111" s="105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8">
        <v>10</v>
      </c>
      <c r="B112" s="105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8">
        <v>11</v>
      </c>
      <c r="B113" s="105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8">
        <v>12</v>
      </c>
      <c r="B114" s="105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8">
        <v>13</v>
      </c>
      <c r="B115" s="105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8">
        <v>14</v>
      </c>
      <c r="B116" s="105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8">
        <v>15</v>
      </c>
      <c r="B117" s="105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8">
        <v>16</v>
      </c>
      <c r="B118" s="105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8">
        <v>17</v>
      </c>
      <c r="B119" s="105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8">
        <v>18</v>
      </c>
      <c r="B120" s="105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8">
        <v>19</v>
      </c>
      <c r="B121" s="105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8">
        <v>20</v>
      </c>
      <c r="B122" s="105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8">
        <v>21</v>
      </c>
      <c r="B123" s="105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8">
        <v>22</v>
      </c>
      <c r="B124" s="105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8">
        <v>23</v>
      </c>
      <c r="B125" s="105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8">
        <v>24</v>
      </c>
      <c r="B126" s="105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8">
        <v>25</v>
      </c>
      <c r="B127" s="105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8">
        <v>26</v>
      </c>
      <c r="B128" s="105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8">
        <v>27</v>
      </c>
      <c r="B129" s="105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8">
        <v>28</v>
      </c>
      <c r="B130" s="105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8">
        <v>29</v>
      </c>
      <c r="B131" s="105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8">
        <v>30</v>
      </c>
      <c r="B132" s="105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8">
        <v>1</v>
      </c>
      <c r="B136" s="105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8">
        <v>2</v>
      </c>
      <c r="B137" s="105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8">
        <v>3</v>
      </c>
      <c r="B138" s="105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8">
        <v>4</v>
      </c>
      <c r="B139" s="105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8">
        <v>5</v>
      </c>
      <c r="B140" s="105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8">
        <v>6</v>
      </c>
      <c r="B141" s="105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8">
        <v>7</v>
      </c>
      <c r="B142" s="105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8">
        <v>8</v>
      </c>
      <c r="B143" s="105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8">
        <v>9</v>
      </c>
      <c r="B144" s="105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8">
        <v>10</v>
      </c>
      <c r="B145" s="105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8">
        <v>11</v>
      </c>
      <c r="B146" s="105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8">
        <v>12</v>
      </c>
      <c r="B147" s="105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8">
        <v>13</v>
      </c>
      <c r="B148" s="105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8">
        <v>14</v>
      </c>
      <c r="B149" s="105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8">
        <v>15</v>
      </c>
      <c r="B150" s="105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8">
        <v>16</v>
      </c>
      <c r="B151" s="105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8">
        <v>17</v>
      </c>
      <c r="B152" s="105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8">
        <v>18</v>
      </c>
      <c r="B153" s="105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8">
        <v>19</v>
      </c>
      <c r="B154" s="105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8">
        <v>20</v>
      </c>
      <c r="B155" s="105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8">
        <v>21</v>
      </c>
      <c r="B156" s="105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8">
        <v>22</v>
      </c>
      <c r="B157" s="105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8">
        <v>23</v>
      </c>
      <c r="B158" s="105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8">
        <v>24</v>
      </c>
      <c r="B159" s="105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8">
        <v>25</v>
      </c>
      <c r="B160" s="105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8">
        <v>26</v>
      </c>
      <c r="B161" s="105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8">
        <v>27</v>
      </c>
      <c r="B162" s="105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8">
        <v>28</v>
      </c>
      <c r="B163" s="105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8">
        <v>29</v>
      </c>
      <c r="B164" s="105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8">
        <v>30</v>
      </c>
      <c r="B165" s="105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8">
        <v>1</v>
      </c>
      <c r="B169" s="105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8">
        <v>2</v>
      </c>
      <c r="B170" s="105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8">
        <v>3</v>
      </c>
      <c r="B171" s="105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8">
        <v>4</v>
      </c>
      <c r="B172" s="105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8">
        <v>5</v>
      </c>
      <c r="B173" s="105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8">
        <v>6</v>
      </c>
      <c r="B174" s="105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8">
        <v>7</v>
      </c>
      <c r="B175" s="105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8">
        <v>8</v>
      </c>
      <c r="B176" s="105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8">
        <v>9</v>
      </c>
      <c r="B177" s="105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8">
        <v>10</v>
      </c>
      <c r="B178" s="105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8">
        <v>11</v>
      </c>
      <c r="B179" s="105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8">
        <v>12</v>
      </c>
      <c r="B180" s="105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8">
        <v>13</v>
      </c>
      <c r="B181" s="105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8">
        <v>14</v>
      </c>
      <c r="B182" s="105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8">
        <v>15</v>
      </c>
      <c r="B183" s="105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8">
        <v>16</v>
      </c>
      <c r="B184" s="105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8">
        <v>17</v>
      </c>
      <c r="B185" s="105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8">
        <v>18</v>
      </c>
      <c r="B186" s="105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8">
        <v>19</v>
      </c>
      <c r="B187" s="105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8">
        <v>20</v>
      </c>
      <c r="B188" s="105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8">
        <v>21</v>
      </c>
      <c r="B189" s="105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8">
        <v>22</v>
      </c>
      <c r="B190" s="105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8">
        <v>23</v>
      </c>
      <c r="B191" s="105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8">
        <v>24</v>
      </c>
      <c r="B192" s="105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8">
        <v>25</v>
      </c>
      <c r="B193" s="105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8">
        <v>26</v>
      </c>
      <c r="B194" s="105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8">
        <v>27</v>
      </c>
      <c r="B195" s="105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8">
        <v>28</v>
      </c>
      <c r="B196" s="105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8">
        <v>29</v>
      </c>
      <c r="B197" s="105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8">
        <v>30</v>
      </c>
      <c r="B198" s="105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8">
        <v>1</v>
      </c>
      <c r="B202" s="105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8">
        <v>2</v>
      </c>
      <c r="B203" s="105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8">
        <v>3</v>
      </c>
      <c r="B204" s="105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8">
        <v>4</v>
      </c>
      <c r="B205" s="105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8">
        <v>5</v>
      </c>
      <c r="B206" s="105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8">
        <v>6</v>
      </c>
      <c r="B207" s="105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8">
        <v>7</v>
      </c>
      <c r="B208" s="105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8">
        <v>8</v>
      </c>
      <c r="B209" s="105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8">
        <v>9</v>
      </c>
      <c r="B210" s="105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8">
        <v>10</v>
      </c>
      <c r="B211" s="105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8">
        <v>11</v>
      </c>
      <c r="B212" s="105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8">
        <v>12</v>
      </c>
      <c r="B213" s="105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8">
        <v>13</v>
      </c>
      <c r="B214" s="105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8">
        <v>14</v>
      </c>
      <c r="B215" s="105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8">
        <v>15</v>
      </c>
      <c r="B216" s="105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8">
        <v>16</v>
      </c>
      <c r="B217" s="105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8">
        <v>17</v>
      </c>
      <c r="B218" s="105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8">
        <v>18</v>
      </c>
      <c r="B219" s="105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8">
        <v>19</v>
      </c>
      <c r="B220" s="105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8">
        <v>20</v>
      </c>
      <c r="B221" s="105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8">
        <v>21</v>
      </c>
      <c r="B222" s="105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8">
        <v>22</v>
      </c>
      <c r="B223" s="105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8">
        <v>23</v>
      </c>
      <c r="B224" s="105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8">
        <v>24</v>
      </c>
      <c r="B225" s="105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8">
        <v>25</v>
      </c>
      <c r="B226" s="105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8">
        <v>26</v>
      </c>
      <c r="B227" s="105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8">
        <v>27</v>
      </c>
      <c r="B228" s="105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8">
        <v>28</v>
      </c>
      <c r="B229" s="105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8">
        <v>29</v>
      </c>
      <c r="B230" s="105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8">
        <v>30</v>
      </c>
      <c r="B231" s="105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8">
        <v>1</v>
      </c>
      <c r="B235" s="105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8">
        <v>2</v>
      </c>
      <c r="B236" s="105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8">
        <v>3</v>
      </c>
      <c r="B237" s="105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8">
        <v>4</v>
      </c>
      <c r="B238" s="105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8">
        <v>5</v>
      </c>
      <c r="B239" s="105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8">
        <v>6</v>
      </c>
      <c r="B240" s="105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8">
        <v>7</v>
      </c>
      <c r="B241" s="105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8">
        <v>8</v>
      </c>
      <c r="B242" s="105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8">
        <v>9</v>
      </c>
      <c r="B243" s="105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8">
        <v>10</v>
      </c>
      <c r="B244" s="105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8">
        <v>11</v>
      </c>
      <c r="B245" s="105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8">
        <v>12</v>
      </c>
      <c r="B246" s="105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8">
        <v>13</v>
      </c>
      <c r="B247" s="105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8">
        <v>14</v>
      </c>
      <c r="B248" s="105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8">
        <v>15</v>
      </c>
      <c r="B249" s="105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8">
        <v>16</v>
      </c>
      <c r="B250" s="105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8">
        <v>17</v>
      </c>
      <c r="B251" s="105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8">
        <v>18</v>
      </c>
      <c r="B252" s="105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8">
        <v>19</v>
      </c>
      <c r="B253" s="105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8">
        <v>20</v>
      </c>
      <c r="B254" s="105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8">
        <v>21</v>
      </c>
      <c r="B255" s="105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8">
        <v>22</v>
      </c>
      <c r="B256" s="105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8">
        <v>23</v>
      </c>
      <c r="B257" s="105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8">
        <v>24</v>
      </c>
      <c r="B258" s="105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8">
        <v>25</v>
      </c>
      <c r="B259" s="105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8">
        <v>26</v>
      </c>
      <c r="B260" s="105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8">
        <v>27</v>
      </c>
      <c r="B261" s="105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8">
        <v>28</v>
      </c>
      <c r="B262" s="105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8">
        <v>29</v>
      </c>
      <c r="B263" s="105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8">
        <v>30</v>
      </c>
      <c r="B264" s="105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8">
        <v>1</v>
      </c>
      <c r="B268" s="105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8">
        <v>1</v>
      </c>
      <c r="B301" s="105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8">
        <v>1</v>
      </c>
      <c r="B334" s="105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8">
        <v>1</v>
      </c>
      <c r="B367" s="105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8">
        <v>1</v>
      </c>
      <c r="B400" s="105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8">
        <v>1</v>
      </c>
      <c r="B433" s="105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8">
        <v>1</v>
      </c>
      <c r="B466" s="105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8">
        <v>1</v>
      </c>
      <c r="B499" s="105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8">
        <v>1</v>
      </c>
      <c r="B532" s="105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8">
        <v>1</v>
      </c>
      <c r="B565" s="105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8">
        <v>1</v>
      </c>
      <c r="B598" s="105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8">
        <v>1</v>
      </c>
      <c r="B631" s="105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8">
        <v>1</v>
      </c>
      <c r="B664" s="105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8">
        <v>1</v>
      </c>
      <c r="B697" s="105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8">
        <v>1</v>
      </c>
      <c r="B730" s="105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8">
        <v>1</v>
      </c>
      <c r="B763" s="105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8">
        <v>1</v>
      </c>
      <c r="B796" s="105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8">
        <v>1</v>
      </c>
      <c r="B829" s="105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8">
        <v>1</v>
      </c>
      <c r="B862" s="105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8">
        <v>1</v>
      </c>
      <c r="B895" s="105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8">
        <v>1</v>
      </c>
      <c r="B928" s="105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8">
        <v>1</v>
      </c>
      <c r="B961" s="105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8">
        <v>1</v>
      </c>
      <c r="B994" s="105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8">
        <v>1</v>
      </c>
      <c r="B1027" s="105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8">
        <v>1</v>
      </c>
      <c r="B1060" s="105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8">
        <v>1</v>
      </c>
      <c r="B1093" s="105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8">
        <v>1</v>
      </c>
      <c r="B1126" s="105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8">
        <v>1</v>
      </c>
      <c r="B1159" s="105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8">
        <v>1</v>
      </c>
      <c r="B1192" s="105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8">
        <v>1</v>
      </c>
      <c r="B1225" s="105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8">
        <v>1</v>
      </c>
      <c r="B1258" s="105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8">
        <v>1</v>
      </c>
      <c r="B1291" s="105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2021-08-18T02:55:30Z</cp:lastPrinted>
  <dcterms:created xsi:type="dcterms:W3CDTF">2012-03-13T00:50:25Z</dcterms:created>
  <dcterms:modified xsi:type="dcterms:W3CDTF">2021-10-04T11:58:00Z</dcterms:modified>
</cp:coreProperties>
</file>