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<sst xmlns="http://schemas.openxmlformats.org/spreadsheetml/2006/main" count="3055" uniqueCount="786">
  <si>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</si>
  <si>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</si>
  <si>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</si>
  <si>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</si>
  <si>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</si>
  <si>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</si>
  <si>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</si>
  <si>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</si>
  <si>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</si>
  <si>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</si>
  <si>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</si>
  <si>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</si>
  <si>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</si>
  <si>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</si>
  <si>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</si>
  <si>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</si>
  <si>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</si>
  <si>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</si>
  <si>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</si>
  <si>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</si>
  <si>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</si>
  <si>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</si>
  <si>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</si>
  <si>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</si>
  <si>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</si>
  <si>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</si>
  <si>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</si>
  <si>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</si>
  <si>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</si>
  <si>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</si>
  <si>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</si>
  <si>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</si>
  <si>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</si>
  <si>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</si>
  <si>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</si>
  <si>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</si>
  <si>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</si>
  <si>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</si>
  <si>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</si>
  <si>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</si>
  <si>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</si>
  <si>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</si>
  <si>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</si>
  <si>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</si>
  <si>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</si>
  <si>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</si>
  <si>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</si>
  <si>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</si>
  <si>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</si>
  <si>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</si>
  <si>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</si>
  <si>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</si>
  <si>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</si>
  <si>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</si>
  <si>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</si>
  <si>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</si>
  <si>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</si>
  <si>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</si>
  <si>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</si>
  <si>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</si>
  <si>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</si>
  <si>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</si>
  <si>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</si>
  <si>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</si>
  <si>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</si>
  <si>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</si>
  <si>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</si>
  <si>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</si>
  <si>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</si>
  <si>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</si>
  <si>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</si>
  <si>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</si>
  <si>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</si>
  <si>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</si>
  <si>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</si>
  <si>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</si>
  <si>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</si>
  <si>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</si>
  <si>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</si>
  <si>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</si>
  <si>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</si>
  <si>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</si>
  <si>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</si>
  <si>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</si>
  <si>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</si>
  <si>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</si>
  <si>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</si>
  <si>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</si>
  <si>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</si>
  <si>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</si>
  <si>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</si>
  <si>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</si>
  <si>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</si>
  <si>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</si>
  <si>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</si>
  <si>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</si>
  <si>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</si>
  <si>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</si>
  <si>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</si>
  <si>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</si>
  <si>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</si>
  <si>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</si>
  <si>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</si>
  <si>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</si>
  <si>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</si>
  <si>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</si>
  <si>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</si>
  <si>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</si>
  <si>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</si>
  <si>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</si>
  <si>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</si>
  <si>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</si>
  <si>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</si>
  <si>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</si>
  <si>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</si>
  <si>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</si>
  <si>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</si>
  <si>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</si>
  <si>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</si>
  <si>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</si>
  <si>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</si>
  <si>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</si>
  <si>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</si>
  <si>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</si>
  <si>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</si>
  <si>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</si>
  <si>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</si>
  <si>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</si>
  <si>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</si>
  <si>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</si>
  <si>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</si>
  <si>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</si>
  <si>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</si>
  <si>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</si>
  <si>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</si>
  <si>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</si>
  <si>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</si>
  <si>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</si>
  <si>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</si>
  <si>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</si>
  <si>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</si>
  <si>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</si>
  <si>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</si>
  <si>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</si>
  <si>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</si>
  <si>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</si>
  <si>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</si>
  <si>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</si>
  <si>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</si>
  <si>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</si>
  <si>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</si>
  <si>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</si>
  <si>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</si>
  <si>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</si>
  <si>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</si>
  <si>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</si>
  <si>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</si>
  <si>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</si>
  <si>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</si>
  <si>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</si>
  <si>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</si>
  <si>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</si>
  <si>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</si>
  <si>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</si>
  <si>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</si>
  <si>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</si>
  <si>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</si>
  <si>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</si>
  <si>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</si>
  <si>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</si>
  <si>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</si>
  <si>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</si>
  <si>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</si>
  <si>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</si>
  <si>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</si>
  <si>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</si>
  <si>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</si>
  <si>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</si>
  <si>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</si>
  <si>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</si>
  <si>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</si>
  <si>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</si>
  <si>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</si>
  <si>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</si>
  <si>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</si>
  <si>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</si>
  <si>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</si>
  <si>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</si>
  <si>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</si>
  <si>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</si>
  <si>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</si>
  <si>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</si>
  <si>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</si>
  <si>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</si>
  <si>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</si>
  <si>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</si>
  <si>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</si>
  <si>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</si>
  <si>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</si>
  <si>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</si>
  <si>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</si>
  <si>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</si>
  <si>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</si>
  <si>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</si>
  <si>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</si>
  <si>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</si>
  <si>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</si>
  <si>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</si>
  <si>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</si>
  <si>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</si>
  <si>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</si>
  <si>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</si>
  <si>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</si>
  <si>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</si>
  <si>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</si>
  <si>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</si>
  <si>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</si>
  <si>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</si>
  <si>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</si>
  <si>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</si>
  <si>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</si>
  <si>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</si>
  <si>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</si>
  <si>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</si>
  <si>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</si>
  <si>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</si>
  <si>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</si>
  <si>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</si>
  <si>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</si>
  <si>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</si>
  <si>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</si>
  <si>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</si>
  <si>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</si>
  <si>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</si>
  <si>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</si>
  <si>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</si>
  <si>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</si>
  <si>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</si>
  <si>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</si>
  <si>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</si>
  <si>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</si>
  <si>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</si>
  <si>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</si>
  <si>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</si>
  <si>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</si>
  <si>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</si>
  <si>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</si>
  <si>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</si>
  <si>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</si>
  <si>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</si>
  <si>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</si>
  <si>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</si>
  <si>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</si>
  <si>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</si>
  <si>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</si>
  <si>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</si>
  <si>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</si>
  <si>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</si>
  <si>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</si>
  <si>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</si>
  <si>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</si>
  <si>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</si>
  <si>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</si>
  <si>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</si>
  <si>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</si>
  <si>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</si>
  <si>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</si>
  <si>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</si>
  <si>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</si>
  <si>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</si>
  <si>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</si>
  <si>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</si>
  <si>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</si>
  <si>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</si>
  <si>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</si>
  <si>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</si>
  <si>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</si>
  <si>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</si>
  <si>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</si>
  <si>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</si>
  <si>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</si>
  <si>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</si>
  <si>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</si>
  <si>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</si>
  <si>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</si>
  <si>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</si>
  <si>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</si>
  <si>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</si>
  <si>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</si>
  <si>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</si>
  <si>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</si>
  <si>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</si>
  <si>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</si>
  <si>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</si>
  <si>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</si>
  <si>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</si>
  <si>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</si>
  <si>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</si>
  <si>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</si>
  <si>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</si>
  <si>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</si>
  <si>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</si>
  <si>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</si>
  <si>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</si>
  <si>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</si>
  <si>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</si>
  <si>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</si>
  <si>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</si>
  <si>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</si>
  <si>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</si>
  <si>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</si>
  <si>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</si>
  <si>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</si>
  <si>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</si>
  <si>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</si>
  <si>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</si>
  <si>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</si>
  <si>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</si>
  <si>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</si>
  <si>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</si>
  <si>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</si>
  <si>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</si>
  <si>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</si>
  <si>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</si>
  <si>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</si>
  <si>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</si>
  <si>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</si>
  <si>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</si>
  <si>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</si>
  <si>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</si>
  <si>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</si>
  <si>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</si>
  <si>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</si>
  <si>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</si>
  <si>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</si>
  <si>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</si>
  <si>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</si>
  <si>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</si>
  <si>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</si>
  <si>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</si>
  <si>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</si>
  <si>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</si>
  <si>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</si>
  <si>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</si>
  <si>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</si>
  <si>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</si>
  <si>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</si>
  <si>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</si>
  <si>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</si>
  <si>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</si>
  <si>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</si>
  <si>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</si>
  <si>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</si>
  <si>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</si>
  <si>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</si>
  <si>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</si>
  <si>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</si>
  <si>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</si>
  <si>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</si>
  <si>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</si>
  <si>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</si>
  <si>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</si>
  <si>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</si>
  <si>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</si>
  <si>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</si>
  <si>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</si>
  <si>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</si>
  <si>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</si>
  <si>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</si>
  <si>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</si>
  <si>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</si>
  <si>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</si>
  <si>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</si>
  <si>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</si>
  <si>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</si>
  <si>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</si>
  <si>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</si>
  <si>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</si>
  <si>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</si>
  <si>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</si>
  <si>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</si>
  <si>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</si>
  <si>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</si>
  <si>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</si>
  <si>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</si>
  <si>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</si>
  <si>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</si>
  <si>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</si>
  <si>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</si>
  <si>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</si>
  <si>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</si>
  <si>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</si>
  <si>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</si>
  <si>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</si>
  <si>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</si>
  <si>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</si>
  <si>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</si>
  <si>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</si>
  <si>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</si>
  <si>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</si>
  <si>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</si>
  <si>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</si>
  <si>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</si>
  <si>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</si>
  <si>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</si>
  <si>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</si>
  <si>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</si>
  <si>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</si>
  <si>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</si>
  <si>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</si>
  <si>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</si>
  <si>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</si>
  <si>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</si>
  <si>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</si>
  <si>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</si>
  <si>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</si>
  <si>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</si>
  <si>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</si>
  <si>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</si>
  <si>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</si>
  <si>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</si>
  <si>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</si>
  <si>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</si>
  <si>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</si>
  <si>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</si>
  <si>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</si>
  <si>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</si>
  <si>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</si>
  <si>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</si>
  <si>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</si>
  <si>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</si>
  <si>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</si>
  <si>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</si>
  <si>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</si>
  <si>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</si>
  <si>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</si>
  <si>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</si>
  <si>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</si>
  <si>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</si>
  <si>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</si>
  <si>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</si>
  <si>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</si>
  <si>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</si>
  <si>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</si>
  <si>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</si>
  <si>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</si>
  <si>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</si>
  <si>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</si>
  <si>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</si>
  <si>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</si>
  <si>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</si>
  <si>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</si>
  <si>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</si>
  <si>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</si>
  <si>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</si>
  <si>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</si>
  <si>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</si>
  <si>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</si>
  <si>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</si>
  <si>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</si>
  <si>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</si>
  <si>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</si>
  <si>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</si>
  <si>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</si>
  <si>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</si>
  <si>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</si>
  <si>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</si>
  <si>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</si>
  <si>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</si>
  <si>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</si>
  <si>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</si>
  <si>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</si>
  <si>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</si>
  <si>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</si>
  <si>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</si>
  <si>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</si>
  <si>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</si>
  <si>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</si>
  <si>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</si>
  <si>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</si>
  <si>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</si>
  <si>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</si>
  <si>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</si>
  <si>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</si>
  <si>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</si>
  <si>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</si>
  <si>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</si>
  <si>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</si>
  <si>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</si>
  <si>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</si>
  <si>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</si>
  <si>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</si>
  <si>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</si>
  <si>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</si>
  <si>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</si>
  <si>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</si>
  <si>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</si>
  <si>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</si>
  <si>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</si>
  <si>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</si>
  <si>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</si>
  <si>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</si>
  <si>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</si>
  <si>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</si>
  <si>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</si>
  <si>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</si>
  <si>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</si>
  <si>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</si>
  <si>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</si>
  <si>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</si>
  <si>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</si>
  <si>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</si>
  <si>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</si>
  <si>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</si>
  <si>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</si>
  <si>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</si>
  <si>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</si>
  <si>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</si>
  <si>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</si>
  <si>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</si>
  <si>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</si>
  <si>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</si>
  <si>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</si>
  <si>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</si>
  <si>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</si>
  <si>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</si>
  <si>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</si>
  <si>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</si>
  <si>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</si>
  <si>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</si>
  <si>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</si>
  <si>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</si>
  <si>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</si>
  <si>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</si>
  <si>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</si>
  <si>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</si>
  <si>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</si>
  <si>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</si>
  <si>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</si>
  <si>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</si>
  <si>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</si>
  <si>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</si>
  <si>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</si>
  <si>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</si>
  <si>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</si>
  <si>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</si>
  <si>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</si>
  <si>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</si>
  <si>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</si>
  <si>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</si>
  <si>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</si>
  <si>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</si>
  <si>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</si>
  <si>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</si>
  <si>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</si>
  <si>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</si>
  <si>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</si>
  <si>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</si>
  <si>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</si>
  <si>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</si>
  <si>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</si>
  <si>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</si>
  <si>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</si>
  <si>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</si>
  <si>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</si>
  <si>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</si>
  <si>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</si>
  <si>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</si>
  <si>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</si>
  <si>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</si>
  <si>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</si>
  <si>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</si>
  <si>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</si>
  <si>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</si>
  <si>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</si>
  <si>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</si>
  <si>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</si>
  <si>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</si>
  <si>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</si>
  <si>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</si>
  <si>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</si>
  <si>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</si>
  <si>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</si>
  <si>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</si>
  <si>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</si>
  <si>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</si>
  <si>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</si>
  <si>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</si>
  <si>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</si>
  <si>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</si>
  <si>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</si>
  <si>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</si>
  <si>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</si>
  <si>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</si>
  <si>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</si>
  <si>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</si>
  <si>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</si>
  <si>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</si>
  <si>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</si>
  <si>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</si>
  <si>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</si>
  <si>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</si>
  <si>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</si>
  <si>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</si>
  <si>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</si>
  <si>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</si>
  <si>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</si>
  <si>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</si>
  <si>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</si>
  <si>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</si>
  <si>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</si>
  <si>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</si>
  <si>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</si>
  <si>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</si>
  <si>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</si>
  <si>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</si>
  <si>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</si>
  <si>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</si>
  <si>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</si>
  <si>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</si>
  <si>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</si>
  <si>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</si>
  <si>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</si>
  <si>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</si>
  <si>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</si>
  <si>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</si>
  <si>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</si>
  <si>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</si>
  <si>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</si>
  <si>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</si>
  <si>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</si>
  <si>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</si>
  <si>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</si>
  <si>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</si>
  <si>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</si>
  <si>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</si>
  <si>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</si>
  <si>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</si>
  <si>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</si>
  <si>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</si>
  <si>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</si>
  <si>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</si>
  <si>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</si>
  <si>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</si>
  <si>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</si>
  <si>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</si>
  <si>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</si>
  <si>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</si>
  <si>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</si>
  <si>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</si>
  <si>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</si>
  <si>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</si>
  <si>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</si>
  <si>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</si>
  <si>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</si>
  <si>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</si>
  <si>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</si>
  <si>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</si>
  <si>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</si>
  <si>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</si>
  <si>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</si>
  <si>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</si>
  <si>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</si>
  <si>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</si>
  <si>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</si>
  <si>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</si>
  <si>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</si>
  <si>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</si>
  <si>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</si>
  <si>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</si>
  <si>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</si>
  <si>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</si>
  <si>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</si>
  <si>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</si>
  <si>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</si>
  <si>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</si>
  <si>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</si>
  <si>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</si>
  <si>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</si>
  <si>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</si>
  <si>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</si>
  <si>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</si>
  <si>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</si>
  <si>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</si>
  <si>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</si>
  <si>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</si>
  <si>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</si>
  <si>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</si>
  <si>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</si>
  <si>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</si>
  <si>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</si>
  <si>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</si>
  <si>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</si>
  <si>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</si>
  <si>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</si>
  <si>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</si>
  <si>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</si>
  <si>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</si>
  <si>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</si>
  <si>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</si>
  <si>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</si>
  <si>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</si>
  <si>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</si>
  <si>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</si>
  <si>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</si>
  <si>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</si>
  <si>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</si>
  <si>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</si>
  <si>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</si>
  <si>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</si>
  <si>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</si>
  <si>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</si>
  <si>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室長：諸冨　伸夫</t>
  </si>
  <si>
    <t>平成２９年度</t>
  </si>
  <si>
    <t>終了予定なし</t>
  </si>
  <si>
    <t>総務課医療安全推進室</t>
  </si>
  <si>
    <t>－</t>
  </si>
  <si>
    <t>-</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</si>
  <si>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</si>
  <si>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等の役割が求められているため、当該事業の実施に要する費用に補助を行う。（補助率：定額）</t>
  </si>
  <si>
    <t>医療施設運営費等補助金</t>
  </si>
  <si>
    <t>医療事故調査の円滑な実施</t>
  </si>
  <si>
    <t>院内調査における外部委員の参加状況の割合（前年度以上）
計算式：院内調査における外部委員参加件数／院内調査結果報告件数</t>
  </si>
  <si>
    <t>医療事故調査・支援センター年報</t>
  </si>
  <si>
    <t>支援団体等連絡協議会の開催回数</t>
  </si>
  <si>
    <t>回</t>
  </si>
  <si>
    <t>支援団体等連絡協議会が実施する研修会の開催回数</t>
  </si>
  <si>
    <t>単位当たりコスト＝Ｘ／Ｙ
Ｘ：支援団体等連絡協議会の開催に係る執行額
Ｙ：支援団体等連絡協議会の開催回数</t>
    <phoneticPr fontId="5"/>
  </si>
  <si>
    <t>54,303千円／46回</t>
  </si>
  <si>
    <t>56,371千円/30回</t>
  </si>
  <si>
    <t>単位当たりコスト＝Ｘ／Ｙ
Ｘ：支援団体等連絡協議会が実施する研修に係る執行額
Ｙ：支援団体等連絡協議会が実施する研修会の開催回数</t>
    <phoneticPr fontId="5"/>
  </si>
  <si>
    <t>14,300千円/32回</t>
  </si>
  <si>
    <t>8,576千円/15回</t>
  </si>
  <si>
    <t>施策大目標１　利用者の視点に立った、効率的で安心かつ質の高い医療サービスの提供を促進すること</t>
  </si>
  <si>
    <t>医療安全確保対策の推進を図ること（施策目標Ⅰ－３－２）</t>
  </si>
  <si>
    <t>医療事故調査・支援センター運営費</t>
  </si>
  <si>
    <t>新29-0015</t>
  </si>
  <si>
    <t>0099</t>
  </si>
  <si>
    <t>○</t>
  </si>
  <si>
    <t>-</t>
    <phoneticPr fontId="5"/>
  </si>
  <si>
    <t>55,679千円/32回</t>
    <rPh sb="6" eb="8">
      <t>センエン</t>
    </rPh>
    <rPh sb="11" eb="12">
      <t>カイ</t>
    </rPh>
    <phoneticPr fontId="5"/>
  </si>
  <si>
    <t>55,679千円/48回</t>
    <phoneticPr fontId="5"/>
  </si>
  <si>
    <t>5,057千円/7回</t>
    <rPh sb="5" eb="7">
      <t>センエン</t>
    </rPh>
    <rPh sb="9" eb="10">
      <t>カイ</t>
    </rPh>
    <phoneticPr fontId="5"/>
  </si>
  <si>
    <t>5,057千円/47回</t>
    <phoneticPr fontId="5"/>
  </si>
  <si>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phoneticPr fontId="5"/>
  </si>
  <si>
    <t>‐</t>
  </si>
  <si>
    <t>無</t>
  </si>
  <si>
    <t>△</t>
  </si>
  <si>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</si>
  <si>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</si>
  <si>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</si>
  <si>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支出額については実績報告書等で確認を行っており、運営団体の最低限の経費のみ計上されており、妥当である。</t>
  </si>
  <si>
    <t>支出額については実績報告書等で確認を行っており、事業目的に照らして真に必要なものに限定されている。</t>
  </si>
  <si>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</si>
  <si>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成果実績に沿った成果目標を上げている。</t>
    <rPh sb="2" eb="4">
      <t>ジッセキ</t>
    </rPh>
    <rPh sb="5" eb="6">
      <t>ソ</t>
    </rPh>
    <rPh sb="10" eb="12">
      <t>モクヒョウ</t>
    </rPh>
    <rPh sb="13" eb="14">
      <t>ア</t>
    </rPh>
    <phoneticPr fontId="5"/>
  </si>
  <si>
    <t>令和２年度については、新型コロナウイルスの影響により開催を予定していた協議会や研修会の開催を一部中止したため、活動実績が見込みを下回っている。
また前年までについても、各地方協議会の設置に想定以上の時間を要し、会議や研修の開催回数が見込みを下回ったものの、増加傾向にあることから、今後、活動実績が見込みに近づくものと思料する。</t>
    <rPh sb="0" eb="2">
      <t>レイワ</t>
    </rPh>
    <rPh sb="11" eb="13">
      <t>シンガタ</t>
    </rPh>
    <rPh sb="21" eb="23">
      <t>エイキョウ</t>
    </rPh>
    <rPh sb="26" eb="28">
      <t>カイサイ</t>
    </rPh>
    <rPh sb="29" eb="31">
      <t>ヨテイ</t>
    </rPh>
    <rPh sb="35" eb="38">
      <t>キョウギカイ</t>
    </rPh>
    <rPh sb="39" eb="42">
      <t>ケンシュウカイ</t>
    </rPh>
    <rPh sb="43" eb="45">
      <t>カイサイ</t>
    </rPh>
    <rPh sb="46" eb="48">
      <t>イチブ</t>
    </rPh>
    <rPh sb="48" eb="50">
      <t>チュウシ</t>
    </rPh>
    <rPh sb="55" eb="57">
      <t>カツドウ</t>
    </rPh>
    <rPh sb="57" eb="59">
      <t>ジッセキ</t>
    </rPh>
    <rPh sb="60" eb="62">
      <t>ミコ</t>
    </rPh>
    <rPh sb="64" eb="66">
      <t>シタマワ</t>
    </rPh>
    <rPh sb="74" eb="76">
      <t>ゼンネン</t>
    </rPh>
    <rPh sb="105" eb="107">
      <t>カイギ</t>
    </rPh>
    <rPh sb="108" eb="110">
      <t>ケンシュウ</t>
    </rPh>
    <rPh sb="111" eb="113">
      <t>カイサイ</t>
    </rPh>
    <rPh sb="113" eb="115">
      <t>カイスウ</t>
    </rPh>
    <rPh sb="116" eb="118">
      <t>ミコ</t>
    </rPh>
    <rPh sb="120" eb="122">
      <t>シタマワ</t>
    </rPh>
    <rPh sb="128" eb="130">
      <t>ゾウカ</t>
    </rPh>
    <rPh sb="130" eb="132">
      <t>ケイコウ</t>
    </rPh>
    <rPh sb="140" eb="142">
      <t>コンゴ</t>
    </rPh>
    <rPh sb="143" eb="145">
      <t>カツドウ</t>
    </rPh>
    <rPh sb="145" eb="147">
      <t>ジッセキ</t>
    </rPh>
    <rPh sb="148" eb="150">
      <t>ミコ</t>
    </rPh>
    <rPh sb="152" eb="153">
      <t>チカ</t>
    </rPh>
    <rPh sb="158" eb="160">
      <t>シリョウ</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</si>
  <si>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phoneticPr fontId="5"/>
  </si>
  <si>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</si>
  <si>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phoneticPr fontId="5"/>
  </si>
  <si>
    <t>千円</t>
    <rPh sb="0" eb="2">
      <t>センエン</t>
    </rPh>
    <phoneticPr fontId="5"/>
  </si>
  <si>
    <t>　　X/Y</t>
    <phoneticPr fontId="5"/>
  </si>
  <si>
    <t>人件費</t>
    <rPh sb="0" eb="3">
      <t>ジンケンヒ</t>
    </rPh>
    <phoneticPr fontId="5"/>
  </si>
  <si>
    <t>借料</t>
    <rPh sb="0" eb="2">
      <t>シャクリョウ</t>
    </rPh>
    <phoneticPr fontId="5"/>
  </si>
  <si>
    <t>印刷製本費</t>
    <rPh sb="0" eb="2">
      <t>インサツ</t>
    </rPh>
    <rPh sb="2" eb="4">
      <t>セイホン</t>
    </rPh>
    <rPh sb="4" eb="5">
      <t>ヒ</t>
    </rPh>
    <phoneticPr fontId="5"/>
  </si>
  <si>
    <t>謝金</t>
    <rPh sb="0" eb="2">
      <t>シャキン</t>
    </rPh>
    <phoneticPr fontId="5"/>
  </si>
  <si>
    <t>旅費</t>
    <rPh sb="0" eb="2">
      <t>リョヒ</t>
    </rPh>
    <phoneticPr fontId="5"/>
  </si>
  <si>
    <t>通信運搬費</t>
    <rPh sb="0" eb="2">
      <t>ツウシン</t>
    </rPh>
    <rPh sb="2" eb="4">
      <t>ウンパン</t>
    </rPh>
    <rPh sb="4" eb="5">
      <t>ヒ</t>
    </rPh>
    <phoneticPr fontId="5"/>
  </si>
  <si>
    <t>その他</t>
    <rPh sb="2" eb="3">
      <t>タ</t>
    </rPh>
    <phoneticPr fontId="5"/>
  </si>
  <si>
    <t>事務局人件費等</t>
    <rPh sb="0" eb="3">
      <t>ジムキョク</t>
    </rPh>
    <rPh sb="3" eb="6">
      <t>ジンケンヒ</t>
    </rPh>
    <rPh sb="6" eb="7">
      <t>トウ</t>
    </rPh>
    <phoneticPr fontId="5"/>
  </si>
  <si>
    <t>会場費等</t>
    <rPh sb="0" eb="2">
      <t>カイジョウ</t>
    </rPh>
    <rPh sb="2" eb="3">
      <t>ヒ</t>
    </rPh>
    <rPh sb="3" eb="4">
      <t>トウ</t>
    </rPh>
    <phoneticPr fontId="5"/>
  </si>
  <si>
    <t>配布用資料印刷費等</t>
    <rPh sb="0" eb="2">
      <t>ハイフ</t>
    </rPh>
    <rPh sb="2" eb="5">
      <t>ヨウシリョウ</t>
    </rPh>
    <rPh sb="5" eb="8">
      <t>インサツヒ</t>
    </rPh>
    <rPh sb="8" eb="9">
      <t>トウ</t>
    </rPh>
    <phoneticPr fontId="5"/>
  </si>
  <si>
    <t>専門家に対する謝金</t>
    <rPh sb="0" eb="3">
      <t>センモンカ</t>
    </rPh>
    <rPh sb="4" eb="5">
      <t>タイ</t>
    </rPh>
    <rPh sb="7" eb="9">
      <t>シャキン</t>
    </rPh>
    <phoneticPr fontId="5"/>
  </si>
  <si>
    <t>専門家にかかる旅費等</t>
    <rPh sb="0" eb="3">
      <t>センモンカ</t>
    </rPh>
    <rPh sb="7" eb="9">
      <t>リョヒ</t>
    </rPh>
    <rPh sb="9" eb="10">
      <t>トウ</t>
    </rPh>
    <phoneticPr fontId="5"/>
  </si>
  <si>
    <t>資料郵送費等</t>
    <rPh sb="0" eb="2">
      <t>シリョウ</t>
    </rPh>
    <rPh sb="2" eb="5">
      <t>ユウソウヒ</t>
    </rPh>
    <rPh sb="5" eb="6">
      <t>トウ</t>
    </rPh>
    <phoneticPr fontId="5"/>
  </si>
  <si>
    <t>消耗品費等</t>
    <rPh sb="0" eb="3">
      <t>ショウモウヒン</t>
    </rPh>
    <rPh sb="3" eb="4">
      <t>ヒ</t>
    </rPh>
    <rPh sb="4" eb="5">
      <t>トウ</t>
    </rPh>
    <phoneticPr fontId="5"/>
  </si>
  <si>
    <t>A.公益社団法人　日本医師会</t>
    <rPh sb="2" eb="4">
      <t>コウエキ</t>
    </rPh>
    <rPh sb="4" eb="8">
      <t>シャダンホウジン</t>
    </rPh>
    <rPh sb="9" eb="11">
      <t>ニホン</t>
    </rPh>
    <rPh sb="11" eb="14">
      <t>イシカイ</t>
    </rPh>
    <phoneticPr fontId="5"/>
  </si>
  <si>
    <t>公益社団法人日本医師会</t>
    <phoneticPr fontId="5"/>
  </si>
  <si>
    <t>医療事故調査制度の円滑な施行</t>
    <phoneticPr fontId="5"/>
  </si>
  <si>
    <t>補助金等交付</t>
  </si>
  <si>
    <t>厚労</t>
    <rPh sb="0" eb="2">
      <t>コウロウ</t>
    </rPh>
    <phoneticPr fontId="5"/>
  </si>
  <si>
    <t>-</t>
    <phoneticPr fontId="5"/>
  </si>
  <si>
    <t>医療事故調査等支援団体等連絡協議会運営事業</t>
    <phoneticPr fontId="5"/>
  </si>
  <si>
    <t>事業の実施に最低限必要な経費のみを計上し、コスト削減に努めた結果、不用率が大きくなっている。</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</si>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</sst>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22411</xdr:colOff>
      <xdr:row>750</xdr:row>
      <xdr:rowOff>22412</xdr:rowOff>
    </xdr:from>
    <xdr:to>
      <xdr:col>43</xdr:col>
      <xdr:colOff>11206</xdr:colOff>
      <xdr:row>751</xdr:row>
      <xdr:rowOff>336177</xdr:rowOff>
    </xdr:to>
    <xdr:sp macro="" textlink="">
      <xdr:nvSpPr>
        <xdr:cNvPr id="2" name="テキスト ボックス 1"/>
        <xdr:cNvSpPr txBox="1"/>
      </xdr:nvSpPr>
      <xdr:spPr>
        <a:xfrm>
          <a:off x="2422711" y="48028412"/>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６０．７百万円</a:t>
          </a:r>
        </a:p>
      </xdr:txBody>
    </xdr:sp>
    <xdr:clientData/>
  </xdr:twoCellAnchor>
  <xdr:twoCellAnchor>
    <xdr:from>
      <xdr:col>25</xdr:col>
      <xdr:colOff>190500</xdr:colOff>
      <xdr:row>752</xdr:row>
      <xdr:rowOff>89647</xdr:rowOff>
    </xdr:from>
    <xdr:to>
      <xdr:col>25</xdr:col>
      <xdr:colOff>190500</xdr:colOff>
      <xdr:row>755</xdr:row>
      <xdr:rowOff>56029</xdr:rowOff>
    </xdr:to>
    <xdr:cxnSp macro="">
      <xdr:nvCxnSpPr>
        <xdr:cNvPr id="3" name="直線矢印コネクタ 2"/>
        <xdr:cNvCxnSpPr/>
      </xdr:nvCxnSpPr>
      <xdr:spPr>
        <a:xfrm>
          <a:off x="5791200" y="48800497"/>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4207</xdr:colOff>
      <xdr:row>755</xdr:row>
      <xdr:rowOff>134471</xdr:rowOff>
    </xdr:from>
    <xdr:to>
      <xdr:col>31</xdr:col>
      <xdr:colOff>81642</xdr:colOff>
      <xdr:row>755</xdr:row>
      <xdr:rowOff>340178</xdr:rowOff>
    </xdr:to>
    <xdr:sp macro="" textlink="">
      <xdr:nvSpPr>
        <xdr:cNvPr id="4" name="テキスト ボックス 3"/>
        <xdr:cNvSpPr txBox="1"/>
      </xdr:nvSpPr>
      <xdr:spPr>
        <a:xfrm>
          <a:off x="4804807" y="49902596"/>
          <a:ext cx="2077685"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89645</xdr:colOff>
      <xdr:row>756</xdr:row>
      <xdr:rowOff>156883</xdr:rowOff>
    </xdr:from>
    <xdr:to>
      <xdr:col>38</xdr:col>
      <xdr:colOff>89644</xdr:colOff>
      <xdr:row>758</xdr:row>
      <xdr:rowOff>56029</xdr:rowOff>
    </xdr:to>
    <xdr:sp macro="" textlink="">
      <xdr:nvSpPr>
        <xdr:cNvPr id="5" name="テキスト ボックス 4"/>
        <xdr:cNvSpPr txBox="1"/>
      </xdr:nvSpPr>
      <xdr:spPr>
        <a:xfrm>
          <a:off x="3290045" y="50277433"/>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６０．７百万円</a:t>
          </a:r>
        </a:p>
      </xdr:txBody>
    </xdr:sp>
    <xdr:clientData/>
  </xdr:twoCellAnchor>
  <xdr:twoCellAnchor>
    <xdr:from>
      <xdr:col>15</xdr:col>
      <xdr:colOff>168087</xdr:colOff>
      <xdr:row>758</xdr:row>
      <xdr:rowOff>246529</xdr:rowOff>
    </xdr:from>
    <xdr:to>
      <xdr:col>35</xdr:col>
      <xdr:colOff>168088</xdr:colOff>
      <xdr:row>761</xdr:row>
      <xdr:rowOff>112059</xdr:rowOff>
    </xdr:to>
    <xdr:sp macro="" textlink="">
      <xdr:nvSpPr>
        <xdr:cNvPr id="6" name="テキスト ボックス 5"/>
        <xdr:cNvSpPr txBox="1"/>
      </xdr:nvSpPr>
      <xdr:spPr>
        <a:xfrm>
          <a:off x="3768537" y="51071929"/>
          <a:ext cx="4000501"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14</xdr:col>
      <xdr:colOff>168088</xdr:colOff>
      <xdr:row>758</xdr:row>
      <xdr:rowOff>179294</xdr:rowOff>
    </xdr:from>
    <xdr:to>
      <xdr:col>36</xdr:col>
      <xdr:colOff>168089</xdr:colOff>
      <xdr:row>761</xdr:row>
      <xdr:rowOff>224117</xdr:rowOff>
    </xdr:to>
    <xdr:sp macro="" textlink="">
      <xdr:nvSpPr>
        <xdr:cNvPr id="7" name="大かっこ 6"/>
        <xdr:cNvSpPr/>
      </xdr:nvSpPr>
      <xdr:spPr>
        <a:xfrm>
          <a:off x="3568513" y="51004694"/>
          <a:ext cx="4400551"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779</v>
      </c>
      <c r="AK2" s="944"/>
      <c r="AL2" s="944"/>
      <c r="AM2" s="944"/>
      <c r="AN2" s="98" t="s">
        <v>406</v>
      </c>
      <c r="AO2" s="944">
        <v>20</v>
      </c>
      <c r="AP2" s="944"/>
      <c r="AQ2" s="944"/>
      <c r="AR2" s="99" t="s">
        <v>709</v>
      </c>
      <c r="AS2" s="950">
        <v>131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0"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92</v>
      </c>
      <c r="Q13" s="656"/>
      <c r="R13" s="656"/>
      <c r="S13" s="656"/>
      <c r="T13" s="656"/>
      <c r="U13" s="656"/>
      <c r="V13" s="657"/>
      <c r="W13" s="655">
        <v>93</v>
      </c>
      <c r="X13" s="656"/>
      <c r="Y13" s="656"/>
      <c r="Z13" s="656"/>
      <c r="AA13" s="656"/>
      <c r="AB13" s="656"/>
      <c r="AC13" s="657"/>
      <c r="AD13" s="655">
        <v>89</v>
      </c>
      <c r="AE13" s="656"/>
      <c r="AF13" s="656"/>
      <c r="AG13" s="656"/>
      <c r="AH13" s="656"/>
      <c r="AI13" s="656"/>
      <c r="AJ13" s="657"/>
      <c r="AK13" s="655">
        <v>89</v>
      </c>
      <c r="AL13" s="656"/>
      <c r="AM13" s="656"/>
      <c r="AN13" s="656"/>
      <c r="AO13" s="656"/>
      <c r="AP13" s="656"/>
      <c r="AQ13" s="657"/>
      <c r="AR13" s="919">
        <v>89</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780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780</v>
      </c>
      <c r="AE15" s="656"/>
      <c r="AF15" s="656"/>
      <c r="AG15" s="656"/>
      <c r="AH15" s="656"/>
      <c r="AI15" s="656"/>
      <c r="AJ15" s="657"/>
      <c r="AK15" s="655" t="s">
        <v>780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780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780</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92</v>
      </c>
      <c r="Q18" s="874"/>
      <c r="R18" s="874"/>
      <c r="S18" s="874"/>
      <c r="T18" s="874"/>
      <c r="U18" s="874"/>
      <c r="V18" s="875"/>
      <c r="W18" s="873">
        <f>SUM(W13:AC17)</f>
        <v>93</v>
      </c>
      <c r="X18" s="874"/>
      <c r="Y18" s="874"/>
      <c r="Z18" s="874"/>
      <c r="AA18" s="874"/>
      <c r="AB18" s="874"/>
      <c r="AC18" s="875"/>
      <c r="AD18" s="873">
        <f>SUM(AD13:AJ17)</f>
        <v>89</v>
      </c>
      <c r="AE18" s="874"/>
      <c r="AF18" s="874"/>
      <c r="AG18" s="874"/>
      <c r="AH18" s="874"/>
      <c r="AI18" s="874"/>
      <c r="AJ18" s="875"/>
      <c r="AK18" s="873">
        <f>SUM(AK13:AQ17)</f>
        <v>89</v>
      </c>
      <c r="AL18" s="874"/>
      <c r="AM18" s="874"/>
      <c r="AN18" s="874"/>
      <c r="AO18" s="874"/>
      <c r="AP18" s="874"/>
      <c r="AQ18" s="875"/>
      <c r="AR18" s="873">
        <f>SUM(AR13:AX17)</f>
        <v>89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69</v>
      </c>
      <c r="Q19" s="656"/>
      <c r="R19" s="656"/>
      <c r="S19" s="656"/>
      <c r="T19" s="656"/>
      <c r="U19" s="656"/>
      <c r="V19" s="657"/>
      <c r="W19" s="655">
        <v>65</v>
      </c>
      <c r="X19" s="656"/>
      <c r="Y19" s="656"/>
      <c r="Z19" s="656"/>
      <c r="AA19" s="656"/>
      <c r="AB19" s="656"/>
      <c r="AC19" s="657"/>
      <c r="AD19" s="655">
        <v>61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0.75</v>
      </c>
      <c r="Q20" s="316"/>
      <c r="R20" s="316"/>
      <c r="S20" s="316"/>
      <c r="T20" s="316"/>
      <c r="U20" s="316"/>
      <c r="V20" s="316"/>
      <c r="W20" s="316">
        <f t="shared" ref="W20" si="0">IF(W18=0, "-", SUM(W19)/W18)</f>
        <v>0.69892473118279574</v>
      </c>
      <c r="X20" s="316"/>
      <c r="Y20" s="316"/>
      <c r="Z20" s="316"/>
      <c r="AA20" s="316"/>
      <c r="AB20" s="316"/>
      <c r="AC20" s="316"/>
      <c r="AD20" s="316">
        <f t="shared" ref="AD20" si="1">IF(AD18=0, "-", SUM(AD19)/AD18)</f>
        <v>0.6853932584269663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0.75</v>
      </c>
      <c r="Q21" s="316"/>
      <c r="R21" s="316"/>
      <c r="S21" s="316"/>
      <c r="T21" s="316"/>
      <c r="U21" s="316"/>
      <c r="V21" s="316"/>
      <c r="W21" s="316">
        <f t="shared" ref="W21" si="2">IF(W19=0, "-", SUM(W19)/SUM(W13,W14))</f>
        <v>0.69892473118279574</v>
      </c>
      <c r="X21" s="316"/>
      <c r="Y21" s="316"/>
      <c r="Z21" s="316"/>
      <c r="AA21" s="316"/>
      <c r="AB21" s="316"/>
      <c r="AC21" s="316"/>
      <c r="AD21" s="316">
        <f t="shared" ref="AD21" si="3">IF(AD19=0, "-", SUM(AD19)/SUM(AD13,AD14))</f>
        <v>0.6853932584269663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4.5" customHeight="1" x14ac:dyDescent="0.15">
      <c r="A23" s="975"/>
      <c r="B23" s="976"/>
      <c r="C23" s="976"/>
      <c r="D23" s="976"/>
      <c r="E23" s="976"/>
      <c r="F23" s="977"/>
      <c r="G23" s="969" t="s">
        <v>720</v>
      </c>
      <c r="H23" s="970"/>
      <c r="I23" s="970"/>
      <c r="J23" s="970"/>
      <c r="K23" s="970"/>
      <c r="L23" s="970"/>
      <c r="M23" s="970"/>
      <c r="N23" s="970"/>
      <c r="O23" s="971"/>
      <c r="P23" s="919">
        <v>89</v>
      </c>
      <c r="Q23" s="920"/>
      <c r="R23" s="920"/>
      <c r="S23" s="920"/>
      <c r="T23" s="920"/>
      <c r="U23" s="920"/>
      <c r="V23" s="934"/>
      <c r="W23" s="919">
        <v>89</v>
      </c>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89</v>
      </c>
      <c r="Q29" s="656"/>
      <c r="R29" s="656"/>
      <c r="S29" s="656"/>
      <c r="T29" s="656"/>
      <c r="U29" s="656"/>
      <c r="V29" s="657"/>
      <c r="W29" s="951">
        <f>AR13</f>
        <v>89</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v>3</v>
      </c>
      <c r="AV31" s="200"/>
      <c r="AW31" s="392" t="s">
        <v>179</v>
      </c>
      <c r="AX31" s="393"/>
    </row>
    <row r="32" spans="1:50" ht="35.1"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86</v>
      </c>
      <c r="AF32" s="219"/>
      <c r="AG32" s="219"/>
      <c r="AH32" s="219"/>
      <c r="AI32" s="218">
        <v>86</v>
      </c>
      <c r="AJ32" s="219"/>
      <c r="AK32" s="219"/>
      <c r="AL32" s="219"/>
      <c r="AM32" s="218">
        <v>87</v>
      </c>
      <c r="AN32" s="219"/>
      <c r="AO32" s="219"/>
      <c r="AP32" s="219"/>
      <c r="AQ32" s="336" t="s">
        <v>717</v>
      </c>
      <c r="AR32" s="208"/>
      <c r="AS32" s="208"/>
      <c r="AT32" s="337"/>
      <c r="AU32" s="219" t="s">
        <v>717</v>
      </c>
      <c r="AV32" s="219"/>
      <c r="AW32" s="219"/>
      <c r="AX32" s="221"/>
    </row>
    <row r="33" spans="1:51" ht="3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87</v>
      </c>
      <c r="AF33" s="219"/>
      <c r="AG33" s="219"/>
      <c r="AH33" s="219"/>
      <c r="AI33" s="218">
        <v>86</v>
      </c>
      <c r="AJ33" s="219"/>
      <c r="AK33" s="219"/>
      <c r="AL33" s="219"/>
      <c r="AM33" s="218">
        <v>86</v>
      </c>
      <c r="AN33" s="219"/>
      <c r="AO33" s="219"/>
      <c r="AP33" s="219"/>
      <c r="AQ33" s="336" t="s">
        <v>717</v>
      </c>
      <c r="AR33" s="208"/>
      <c r="AS33" s="208"/>
      <c r="AT33" s="337"/>
      <c r="AU33" s="219">
        <v>87</v>
      </c>
      <c r="AV33" s="219"/>
      <c r="AW33" s="219"/>
      <c r="AX33" s="221"/>
    </row>
    <row r="34" spans="1:51" ht="3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v>
      </c>
      <c r="AF34" s="219"/>
      <c r="AG34" s="219"/>
      <c r="AH34" s="219"/>
      <c r="AI34" s="218">
        <v>100</v>
      </c>
      <c r="AJ34" s="219"/>
      <c r="AK34" s="219"/>
      <c r="AL34" s="219"/>
      <c r="AM34" s="218">
        <v>101</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46</v>
      </c>
      <c r="AF101" s="282"/>
      <c r="AG101" s="282"/>
      <c r="AH101" s="282"/>
      <c r="AI101" s="282">
        <v>30</v>
      </c>
      <c r="AJ101" s="282"/>
      <c r="AK101" s="282"/>
      <c r="AL101" s="282"/>
      <c r="AM101" s="282">
        <v>32</v>
      </c>
      <c r="AN101" s="282"/>
      <c r="AO101" s="282"/>
      <c r="AP101" s="282"/>
      <c r="AQ101" s="282" t="s">
        <v>739</v>
      </c>
      <c r="AR101" s="282"/>
      <c r="AS101" s="282"/>
      <c r="AT101" s="282"/>
      <c r="AU101" s="218" t="s">
        <v>739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72</v>
      </c>
      <c r="AF102" s="282"/>
      <c r="AG102" s="282"/>
      <c r="AH102" s="282"/>
      <c r="AI102" s="282">
        <v>48</v>
      </c>
      <c r="AJ102" s="282"/>
      <c r="AK102" s="282"/>
      <c r="AL102" s="282"/>
      <c r="AM102" s="282">
        <v>48</v>
      </c>
      <c r="AN102" s="282"/>
      <c r="AO102" s="282"/>
      <c r="AP102" s="282"/>
      <c r="AQ102" s="282">
        <v>48</v>
      </c>
      <c r="AR102" s="282"/>
      <c r="AS102" s="282"/>
      <c r="AT102" s="282"/>
      <c r="AU102" s="225">
        <v>48</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32</v>
      </c>
      <c r="AF104" s="282"/>
      <c r="AG104" s="282"/>
      <c r="AH104" s="282"/>
      <c r="AI104" s="282">
        <v>15</v>
      </c>
      <c r="AJ104" s="282"/>
      <c r="AK104" s="282"/>
      <c r="AL104" s="282"/>
      <c r="AM104" s="282">
        <v>7</v>
      </c>
      <c r="AN104" s="282"/>
      <c r="AO104" s="282"/>
      <c r="AP104" s="282"/>
      <c r="AQ104" s="282" t="s">
        <v>739</v>
      </c>
      <c r="AR104" s="282"/>
      <c r="AS104" s="282"/>
      <c r="AT104" s="282"/>
      <c r="AU104" s="282" t="s">
        <v>739</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47</v>
      </c>
      <c r="AF105" s="282"/>
      <c r="AG105" s="282"/>
      <c r="AH105" s="282"/>
      <c r="AI105" s="282">
        <v>47</v>
      </c>
      <c r="AJ105" s="282"/>
      <c r="AK105" s="282"/>
      <c r="AL105" s="282"/>
      <c r="AM105" s="282">
        <v>47</v>
      </c>
      <c r="AN105" s="282"/>
      <c r="AO105" s="282"/>
      <c r="AP105" s="282"/>
      <c r="AQ105" s="282">
        <v>47</v>
      </c>
      <c r="AR105" s="282"/>
      <c r="AS105" s="282"/>
      <c r="AT105" s="282"/>
      <c r="AU105" s="282">
        <v>47</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759</v>
      </c>
      <c r="AC116" s="462"/>
      <c r="AD116" s="463"/>
      <c r="AE116" s="282">
        <v>1181</v>
      </c>
      <c r="AF116" s="282"/>
      <c r="AG116" s="282"/>
      <c r="AH116" s="282"/>
      <c r="AI116" s="282">
        <v>1879</v>
      </c>
      <c r="AJ116" s="282"/>
      <c r="AK116" s="282"/>
      <c r="AL116" s="282"/>
      <c r="AM116" s="282">
        <v>1740</v>
      </c>
      <c r="AN116" s="282"/>
      <c r="AO116" s="282"/>
      <c r="AP116" s="282"/>
      <c r="AQ116" s="218">
        <v>1160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760</v>
      </c>
      <c r="AC117" s="472"/>
      <c r="AD117" s="473"/>
      <c r="AE117" s="550" t="s">
        <v>728</v>
      </c>
      <c r="AF117" s="550"/>
      <c r="AG117" s="550"/>
      <c r="AH117" s="550"/>
      <c r="AI117" s="550" t="s">
        <v>729</v>
      </c>
      <c r="AJ117" s="550"/>
      <c r="AK117" s="550"/>
      <c r="AL117" s="550"/>
      <c r="AM117" s="550" t="s">
        <v>740</v>
      </c>
      <c r="AN117" s="550"/>
      <c r="AO117" s="550"/>
      <c r="AP117" s="550"/>
      <c r="AQ117" s="550" t="s">
        <v>741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759</v>
      </c>
      <c r="AC119" s="462"/>
      <c r="AD119" s="463"/>
      <c r="AE119" s="282">
        <v>447</v>
      </c>
      <c r="AF119" s="282"/>
      <c r="AG119" s="282"/>
      <c r="AH119" s="282"/>
      <c r="AI119" s="282">
        <v>572</v>
      </c>
      <c r="AJ119" s="282"/>
      <c r="AK119" s="282"/>
      <c r="AL119" s="282"/>
      <c r="AM119" s="282">
        <v>722</v>
      </c>
      <c r="AN119" s="282"/>
      <c r="AO119" s="282"/>
      <c r="AP119" s="282"/>
      <c r="AQ119" s="282">
        <v>108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760</v>
      </c>
      <c r="AC120" s="472"/>
      <c r="AD120" s="473"/>
      <c r="AE120" s="550" t="s">
        <v>731</v>
      </c>
      <c r="AF120" s="550"/>
      <c r="AG120" s="550"/>
      <c r="AH120" s="550"/>
      <c r="AI120" s="550" t="s">
        <v>732</v>
      </c>
      <c r="AJ120" s="550"/>
      <c r="AK120" s="550"/>
      <c r="AL120" s="550"/>
      <c r="AM120" s="550" t="s">
        <v>742</v>
      </c>
      <c r="AN120" s="550"/>
      <c r="AO120" s="550"/>
      <c r="AP120" s="550"/>
      <c r="AQ120" s="550" t="s">
        <v>743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739</v>
      </c>
      <c r="AR133" s="200"/>
      <c r="AS133" s="136" t="s">
        <v>233</v>
      </c>
      <c r="AT133" s="137"/>
      <c r="AU133" s="201" t="s">
        <v>739</v>
      </c>
      <c r="AV133" s="201"/>
      <c r="AW133" s="136" t="s">
        <v>179</v>
      </c>
      <c r="AX133" s="196"/>
      <c r="AY133">
        <f>$AY$132</f>
        <v>1</v>
      </c>
    </row>
    <row r="134" spans="1:51" ht="22.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739</v>
      </c>
      <c r="AN134" s="208"/>
      <c r="AO134" s="208"/>
      <c r="AP134" s="208"/>
      <c r="AQ134" s="207" t="s">
        <v>717</v>
      </c>
      <c r="AR134" s="208"/>
      <c r="AS134" s="208"/>
      <c r="AT134" s="208"/>
      <c r="AU134" s="207" t="s">
        <v>717</v>
      </c>
      <c r="AV134" s="208"/>
      <c r="AW134" s="208"/>
      <c r="AX134" s="209"/>
      <c r="AY134">
        <f t="shared" ref="AY134:AY135" si="13">$AY$132</f>
        <v>1</v>
      </c>
    </row>
    <row r="135" spans="1:51" ht="20.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739</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4.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7" customHeight="1" x14ac:dyDescent="0.15">
      <c r="A430" s="190"/>
      <c r="B430" s="187"/>
      <c r="C430" s="179" t="s">
        <v>671</v>
      </c>
      <c r="D430" s="931"/>
      <c r="E430" s="175" t="s">
        <v>399</v>
      </c>
      <c r="F430" s="893"/>
      <c r="G430" s="894" t="s">
        <v>252</v>
      </c>
      <c r="H430" s="126"/>
      <c r="I430" s="126"/>
      <c r="J430" s="895" t="s">
        <v>717</v>
      </c>
      <c r="K430" s="896"/>
      <c r="L430" s="896"/>
      <c r="M430" s="896"/>
      <c r="N430" s="896"/>
      <c r="O430" s="896"/>
      <c r="P430" s="896"/>
      <c r="Q430" s="896"/>
      <c r="R430" s="896"/>
      <c r="S430" s="896"/>
      <c r="T430" s="897"/>
      <c r="U430" s="587" t="s">
        <v>739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739</v>
      </c>
      <c r="AR432" s="201"/>
      <c r="AS432" s="136" t="s">
        <v>233</v>
      </c>
      <c r="AT432" s="137"/>
      <c r="AU432" s="201" t="s">
        <v>739</v>
      </c>
      <c r="AV432" s="201"/>
      <c r="AW432" s="136" t="s">
        <v>179</v>
      </c>
      <c r="AX432" s="196"/>
      <c r="AY432">
        <f>$AY$431</f>
        <v>1</v>
      </c>
    </row>
    <row r="433" spans="1:51" ht="16.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739</v>
      </c>
      <c r="AN433" s="208"/>
      <c r="AO433" s="208"/>
      <c r="AP433" s="337"/>
      <c r="AQ433" s="336" t="s">
        <v>717</v>
      </c>
      <c r="AR433" s="208"/>
      <c r="AS433" s="208"/>
      <c r="AT433" s="337"/>
      <c r="AU433" s="208" t="s">
        <v>717</v>
      </c>
      <c r="AV433" s="208"/>
      <c r="AW433" s="208"/>
      <c r="AX433" s="209"/>
      <c r="AY433">
        <f t="shared" ref="AY433:AY435" si="63">$AY$431</f>
        <v>1</v>
      </c>
    </row>
    <row r="434" spans="1:51" ht="16.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739</v>
      </c>
      <c r="AN434" s="208"/>
      <c r="AO434" s="208"/>
      <c r="AP434" s="337"/>
      <c r="AQ434" s="336" t="s">
        <v>717</v>
      </c>
      <c r="AR434" s="208"/>
      <c r="AS434" s="208"/>
      <c r="AT434" s="337"/>
      <c r="AU434" s="208" t="s">
        <v>717</v>
      </c>
      <c r="AV434" s="208"/>
      <c r="AW434" s="208"/>
      <c r="AX434" s="209"/>
      <c r="AY434">
        <f t="shared" si="63"/>
        <v>1</v>
      </c>
    </row>
    <row r="435" spans="1:51" ht="16.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739</v>
      </c>
      <c r="AN435" s="208"/>
      <c r="AO435" s="208"/>
      <c r="AP435" s="337"/>
      <c r="AQ435" s="336" t="s">
        <v>717</v>
      </c>
      <c r="AR435" s="208"/>
      <c r="AS435" s="208"/>
      <c r="AT435" s="337"/>
      <c r="AU435" s="208" t="s">
        <v>717</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7.2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t="s">
        <v>782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745</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114.9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130</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75" customHeight="1" thickBot="1" x14ac:dyDescent="0.2">
      <c r="A729" s="632" t="s">
        <v>783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0.5" customHeight="1" thickBot="1" x14ac:dyDescent="0.2">
      <c r="A731" s="671" t="s">
        <v>138</v>
      </c>
      <c r="B731" s="672"/>
      <c r="C731" s="672"/>
      <c r="D731" s="672"/>
      <c r="E731" s="673"/>
      <c r="F731" s="727" t="s">
        <v>785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t="s">
        <v>138</v>
      </c>
      <c r="B733" s="672"/>
      <c r="C733" s="672"/>
      <c r="D733" s="672"/>
      <c r="E733" s="673"/>
      <c r="F733" s="635" t="s">
        <v>784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9.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717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717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717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717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717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736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737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101</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100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768</v>
      </c>
      <c r="M789" s="663"/>
      <c r="N789" s="663"/>
      <c r="O789" s="663"/>
      <c r="P789" s="663"/>
      <c r="Q789" s="663"/>
      <c r="R789" s="663"/>
      <c r="S789" s="663"/>
      <c r="T789" s="663"/>
      <c r="U789" s="663"/>
      <c r="V789" s="663"/>
      <c r="W789" s="663"/>
      <c r="X789" s="664"/>
      <c r="Y789" s="382">
        <v>33.299999999999997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762</v>
      </c>
      <c r="H790" s="605"/>
      <c r="I790" s="605"/>
      <c r="J790" s="605"/>
      <c r="K790" s="606"/>
      <c r="L790" s="596" t="s">
        <v>769</v>
      </c>
      <c r="M790" s="597"/>
      <c r="N790" s="597"/>
      <c r="O790" s="597"/>
      <c r="P790" s="597"/>
      <c r="Q790" s="597"/>
      <c r="R790" s="597"/>
      <c r="S790" s="597"/>
      <c r="T790" s="597"/>
      <c r="U790" s="597"/>
      <c r="V790" s="597"/>
      <c r="W790" s="597"/>
      <c r="X790" s="598"/>
      <c r="Y790" s="599">
        <v>18.3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763</v>
      </c>
      <c r="H791" s="605"/>
      <c r="I791" s="605"/>
      <c r="J791" s="605"/>
      <c r="K791" s="606"/>
      <c r="L791" s="596" t="s">
        <v>770</v>
      </c>
      <c r="M791" s="597"/>
      <c r="N791" s="597"/>
      <c r="O791" s="597"/>
      <c r="P791" s="597"/>
      <c r="Q791" s="597"/>
      <c r="R791" s="597"/>
      <c r="S791" s="597"/>
      <c r="T791" s="597"/>
      <c r="U791" s="597"/>
      <c r="V791" s="597"/>
      <c r="W791" s="597"/>
      <c r="X791" s="598"/>
      <c r="Y791" s="599">
        <v>2.4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764</v>
      </c>
      <c r="H792" s="605"/>
      <c r="I792" s="605"/>
      <c r="J792" s="605"/>
      <c r="K792" s="606"/>
      <c r="L792" s="596" t="s">
        <v>771</v>
      </c>
      <c r="M792" s="597"/>
      <c r="N792" s="597"/>
      <c r="O792" s="597"/>
      <c r="P792" s="597"/>
      <c r="Q792" s="597"/>
      <c r="R792" s="597"/>
      <c r="S792" s="597"/>
      <c r="T792" s="597"/>
      <c r="U792" s="597"/>
      <c r="V792" s="597"/>
      <c r="W792" s="597"/>
      <c r="X792" s="598"/>
      <c r="Y792" s="599">
        <v>2.2000000000000002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765</v>
      </c>
      <c r="H793" s="605"/>
      <c r="I793" s="605"/>
      <c r="J793" s="605"/>
      <c r="K793" s="606"/>
      <c r="L793" s="596" t="s">
        <v>772</v>
      </c>
      <c r="M793" s="597"/>
      <c r="N793" s="597"/>
      <c r="O793" s="597"/>
      <c r="P793" s="597"/>
      <c r="Q793" s="597"/>
      <c r="R793" s="597"/>
      <c r="S793" s="597"/>
      <c r="T793" s="597"/>
      <c r="U793" s="597"/>
      <c r="V793" s="597"/>
      <c r="W793" s="597"/>
      <c r="X793" s="598"/>
      <c r="Y793" s="599">
        <v>1.9</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766</v>
      </c>
      <c r="H794" s="605"/>
      <c r="I794" s="605"/>
      <c r="J794" s="605"/>
      <c r="K794" s="606"/>
      <c r="L794" s="596" t="s">
        <v>773</v>
      </c>
      <c r="M794" s="597"/>
      <c r="N794" s="597"/>
      <c r="O794" s="597"/>
      <c r="P794" s="597"/>
      <c r="Q794" s="597"/>
      <c r="R794" s="597"/>
      <c r="S794" s="597"/>
      <c r="T794" s="597"/>
      <c r="U794" s="597"/>
      <c r="V794" s="597"/>
      <c r="W794" s="597"/>
      <c r="X794" s="598"/>
      <c r="Y794" s="599">
        <v>1.4</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767</v>
      </c>
      <c r="H795" s="605"/>
      <c r="I795" s="605"/>
      <c r="J795" s="605"/>
      <c r="K795" s="606"/>
      <c r="L795" s="596" t="s">
        <v>774</v>
      </c>
      <c r="M795" s="597"/>
      <c r="N795" s="597"/>
      <c r="O795" s="597"/>
      <c r="P795" s="597"/>
      <c r="Q795" s="597"/>
      <c r="R795" s="597"/>
      <c r="S795" s="597"/>
      <c r="T795" s="597"/>
      <c r="U795" s="597"/>
      <c r="V795" s="597"/>
      <c r="W795" s="597"/>
      <c r="X795" s="598"/>
      <c r="Y795" s="599">
        <v>1.2</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60.699999999999996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776</v>
      </c>
      <c r="D845" s="343"/>
      <c r="E845" s="343"/>
      <c r="F845" s="343"/>
      <c r="G845" s="343"/>
      <c r="H845" s="343"/>
      <c r="I845" s="343"/>
      <c r="J845" s="344">
        <v>5010005004635</v>
      </c>
      <c r="K845" s="345"/>
      <c r="L845" s="345"/>
      <c r="M845" s="345"/>
      <c r="N845" s="345"/>
      <c r="O845" s="345"/>
      <c r="P845" s="904" t="s">
        <v>777</v>
      </c>
      <c r="Q845" s="905"/>
      <c r="R845" s="905"/>
      <c r="S845" s="905"/>
      <c r="T845" s="905"/>
      <c r="U845" s="905"/>
      <c r="V845" s="905"/>
      <c r="W845" s="905"/>
      <c r="X845" s="905"/>
      <c r="Y845" s="347">
        <v>60.7</v>
      </c>
      <c r="Z845" s="348"/>
      <c r="AA845" s="348"/>
      <c r="AB845" s="349"/>
      <c r="AC845" s="899" t="s">
        <v>778</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780</v>
      </c>
      <c r="F1110" s="369"/>
      <c r="G1110" s="369"/>
      <c r="H1110" s="369"/>
      <c r="I1110" s="369"/>
      <c r="J1110" s="344" t="s">
        <v>780</v>
      </c>
      <c r="K1110" s="345"/>
      <c r="L1110" s="345"/>
      <c r="M1110" s="345"/>
      <c r="N1110" s="345"/>
      <c r="O1110" s="345"/>
      <c r="P1110" s="359" t="s">
        <v>780</v>
      </c>
      <c r="Q1110" s="346"/>
      <c r="R1110" s="346"/>
      <c r="S1110" s="346"/>
      <c r="T1110" s="346"/>
      <c r="U1110" s="346"/>
      <c r="V1110" s="346"/>
      <c r="W1110" s="346"/>
      <c r="X1110" s="346"/>
      <c r="Y1110" s="347" t="s">
        <v>780</v>
      </c>
      <c r="Z1110" s="348"/>
      <c r="AA1110" s="348"/>
      <c r="AB1110" s="349"/>
      <c r="AC1110" s="350"/>
      <c r="AD1110" s="351"/>
      <c r="AE1110" s="351"/>
      <c r="AF1110" s="351"/>
      <c r="AG1110" s="351"/>
      <c r="AH1110" s="352" t="s">
        <v>780</v>
      </c>
      <c r="AI1110" s="353"/>
      <c r="AJ1110" s="353"/>
      <c r="AK1110" s="353"/>
      <c r="AL1110" s="354" t="s">
        <v>780</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6:Y798">
    <cfRule type="expression" dxfId="2789" priority="13687">
      <formula>IF(RIGHT(TEXT(Y796,"0.#"),1)=".",FALSE,TRUE)</formula>
    </cfRule>
    <cfRule type="expression" dxfId="2788" priority="13688">
      <formula>IF(RIGHT(TEXT(Y796,"0.#"),1)=".",TRUE,FALSE)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5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2021-05-24T02:17:45Z</cp:lastPrinted>
  <dcterms:created xsi:type="dcterms:W3CDTF">2012-03-13T00:50:25Z</dcterms:created>
  <dcterms:modified xsi:type="dcterms:W3CDTF">2021-08-27T10:19:22Z</dcterms:modified>
</cp:coreProperties>
</file>