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<sst xmlns="http://schemas.openxmlformats.org/spreadsheetml/2006/main" count="3107" uniqueCount="814">
  <si>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</si>
  <si>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</si>
  <si>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</si>
  <si>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</si>
  <si>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</si>
  <si>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</si>
  <si>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</si>
  <si>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</si>
  <si>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</si>
  <si>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</si>
  <si>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</si>
  <si>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</si>
  <si>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</si>
  <si>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</si>
  <si>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</si>
  <si>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</si>
  <si>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</si>
  <si>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</si>
  <si>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</si>
  <si>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</si>
  <si>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</si>
  <si>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</si>
  <si>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</si>
  <si>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</si>
  <si>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</si>
  <si>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</si>
  <si>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</si>
  <si>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</si>
  <si>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</si>
  <si>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</si>
  <si>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</si>
  <si>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</si>
  <si>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</si>
  <si>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</si>
  <si>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</si>
  <si>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</si>
  <si>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</si>
  <si>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</si>
  <si>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</si>
  <si>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</si>
  <si>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</si>
  <si>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</si>
  <si>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</si>
  <si>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</si>
  <si>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</si>
  <si>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</si>
  <si>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</si>
  <si>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</si>
  <si>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</si>
  <si>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</si>
  <si>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</si>
  <si>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</si>
  <si>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</si>
  <si>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</si>
  <si>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</si>
  <si>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</si>
  <si>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</si>
  <si>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</si>
  <si>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</si>
  <si>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</si>
  <si>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</si>
  <si>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</si>
  <si>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</si>
  <si>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</si>
  <si>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</si>
  <si>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</si>
  <si>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</si>
  <si>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</si>
  <si>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</si>
  <si>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</si>
  <si>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</si>
  <si>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</si>
  <si>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</si>
  <si>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</si>
  <si>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</si>
  <si>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</si>
  <si>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</si>
  <si>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</si>
  <si>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</si>
  <si>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</si>
  <si>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</si>
  <si>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</si>
  <si>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</si>
  <si>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</si>
  <si>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</si>
  <si>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</si>
  <si>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</si>
  <si>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</si>
  <si>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</si>
  <si>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</si>
  <si>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</si>
  <si>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</si>
  <si>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</si>
  <si>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</si>
  <si>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</si>
  <si>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</si>
  <si>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</si>
  <si>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</si>
  <si>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</si>
  <si>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</si>
  <si>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</si>
  <si>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</si>
  <si>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</si>
  <si>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</si>
  <si>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</si>
  <si>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</si>
  <si>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</si>
  <si>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</si>
  <si>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</si>
  <si>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</si>
  <si>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</si>
  <si>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</si>
  <si>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</si>
  <si>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</si>
  <si>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</si>
  <si>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</si>
  <si>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</si>
  <si>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</si>
  <si>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</si>
  <si>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</si>
  <si>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</si>
  <si>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</si>
  <si>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</si>
  <si>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</si>
  <si>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</si>
  <si>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</si>
  <si>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</si>
  <si>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</si>
  <si>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</si>
  <si>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</si>
  <si>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</si>
  <si>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</si>
  <si>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</si>
  <si>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</si>
  <si>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</si>
  <si>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</si>
  <si>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</si>
  <si>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</si>
  <si>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</si>
  <si>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</si>
  <si>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</si>
  <si>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</si>
  <si>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</si>
  <si>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</si>
  <si>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</si>
  <si>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</si>
  <si>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</si>
  <si>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</si>
  <si>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</si>
  <si>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</si>
  <si>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</si>
  <si>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</si>
  <si>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</si>
  <si>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</si>
  <si>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</si>
  <si>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</si>
  <si>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</si>
  <si>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</si>
  <si>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</si>
  <si>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</si>
  <si>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</si>
  <si>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</si>
  <si>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</si>
  <si>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</si>
  <si>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</si>
  <si>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</si>
  <si>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</si>
  <si>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</si>
  <si>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</si>
  <si>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</si>
  <si>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</si>
  <si>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</si>
  <si>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</si>
  <si>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</si>
  <si>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</si>
  <si>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</si>
  <si>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</si>
  <si>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</si>
  <si>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</si>
  <si>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</si>
  <si>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</si>
  <si>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</si>
  <si>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</si>
  <si>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</si>
  <si>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</si>
  <si>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</si>
  <si>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</si>
  <si>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</si>
  <si>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</si>
  <si>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</si>
  <si>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</si>
  <si>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</si>
  <si>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</si>
  <si>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</si>
  <si>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</si>
  <si>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</si>
  <si>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</si>
  <si>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</si>
  <si>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</si>
  <si>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</si>
  <si>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</si>
  <si>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</si>
  <si>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</si>
  <si>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</si>
  <si>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</si>
  <si>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</si>
  <si>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</si>
  <si>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</si>
  <si>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</si>
  <si>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</si>
  <si>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</si>
  <si>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</si>
  <si>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</si>
  <si>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</si>
  <si>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</si>
  <si>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</si>
  <si>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</si>
  <si>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</si>
  <si>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</si>
  <si>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</si>
  <si>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</si>
  <si>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</si>
  <si>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</si>
  <si>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</si>
  <si>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</si>
  <si>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</si>
  <si>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</si>
  <si>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</si>
  <si>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</si>
  <si>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</si>
  <si>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</si>
  <si>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</si>
  <si>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</si>
  <si>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</si>
  <si>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</si>
  <si>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</si>
  <si>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</si>
  <si>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</si>
  <si>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</si>
  <si>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</si>
  <si>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</si>
  <si>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</si>
  <si>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</si>
  <si>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</si>
  <si>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</si>
  <si>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</si>
  <si>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</si>
  <si>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</si>
  <si>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</si>
  <si>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</si>
  <si>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</si>
  <si>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</si>
  <si>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</si>
  <si>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</si>
  <si>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</si>
  <si>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</si>
  <si>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</si>
  <si>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</si>
  <si>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</si>
  <si>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</si>
  <si>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</si>
  <si>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</si>
  <si>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</si>
  <si>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</si>
  <si>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</si>
  <si>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</si>
  <si>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</si>
  <si>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</si>
  <si>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</si>
  <si>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</si>
  <si>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</si>
  <si>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</si>
  <si>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</si>
  <si>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</si>
  <si>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</si>
  <si>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</si>
  <si>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</si>
  <si>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</si>
  <si>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</si>
  <si>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</si>
  <si>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</si>
  <si>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</si>
  <si>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</si>
  <si>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</si>
  <si>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</si>
  <si>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</si>
  <si>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</si>
  <si>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</si>
  <si>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</si>
  <si>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</si>
  <si>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</si>
  <si>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</si>
  <si>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</si>
  <si>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</si>
  <si>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</si>
  <si>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</si>
  <si>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</si>
  <si>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</si>
  <si>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</si>
  <si>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</si>
  <si>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</si>
  <si>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</si>
  <si>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</si>
  <si>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</si>
  <si>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</si>
  <si>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</si>
  <si>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</si>
  <si>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</si>
  <si>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</si>
  <si>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</si>
  <si>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</si>
  <si>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</si>
  <si>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</si>
  <si>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</si>
  <si>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</si>
  <si>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</si>
  <si>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</si>
  <si>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</si>
  <si>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</si>
  <si>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</si>
  <si>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</si>
  <si>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</si>
  <si>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</si>
  <si>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</si>
  <si>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</si>
  <si>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</si>
  <si>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</si>
  <si>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</si>
  <si>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</si>
  <si>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</si>
  <si>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</si>
  <si>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</si>
  <si>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</si>
  <si>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</si>
  <si>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</si>
  <si>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</si>
  <si>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</si>
  <si>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</si>
  <si>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</si>
  <si>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</si>
  <si>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</si>
  <si>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</si>
  <si>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</si>
  <si>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</si>
  <si>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</si>
  <si>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</si>
  <si>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</si>
  <si>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</si>
  <si>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</si>
  <si>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</si>
  <si>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</si>
  <si>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</si>
  <si>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</si>
  <si>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</si>
  <si>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</si>
  <si>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</si>
  <si>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</si>
  <si>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</si>
  <si>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</si>
  <si>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</si>
  <si>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</si>
  <si>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</si>
  <si>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</si>
  <si>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</si>
  <si>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</si>
  <si>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</si>
  <si>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</si>
  <si>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</si>
  <si>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</si>
  <si>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</si>
  <si>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</si>
  <si>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</si>
  <si>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</si>
  <si>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</si>
  <si>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</si>
  <si>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</si>
  <si>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</si>
  <si>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</si>
  <si>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</si>
  <si>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</si>
  <si>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</si>
  <si>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</si>
  <si>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</si>
  <si>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</si>
  <si>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</si>
  <si>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</si>
  <si>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</si>
  <si>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</si>
  <si>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</si>
  <si>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</si>
  <si>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</si>
  <si>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</si>
  <si>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</si>
  <si>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</si>
  <si>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</si>
  <si>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</si>
  <si>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</si>
  <si>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</si>
  <si>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</si>
  <si>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</si>
  <si>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</si>
  <si>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</si>
  <si>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</si>
  <si>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</si>
  <si>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</si>
  <si>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</si>
  <si>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</si>
  <si>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</si>
  <si>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</si>
  <si>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</si>
  <si>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</si>
  <si>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</si>
  <si>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</si>
  <si>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</si>
  <si>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</si>
  <si>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</si>
  <si>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</si>
  <si>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</si>
  <si>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</si>
  <si>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</si>
  <si>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</si>
  <si>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</si>
  <si>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</si>
  <si>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</si>
  <si>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</si>
  <si>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</si>
  <si>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</si>
  <si>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</si>
  <si>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</si>
  <si>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</si>
  <si>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</si>
  <si>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</si>
  <si>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</si>
  <si>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</si>
  <si>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</si>
  <si>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</si>
  <si>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</si>
  <si>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</si>
  <si>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</si>
  <si>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</si>
  <si>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</si>
  <si>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</si>
  <si>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</si>
  <si>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</si>
  <si>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</si>
  <si>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</si>
  <si>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</si>
  <si>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</si>
  <si>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</si>
  <si>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</si>
  <si>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</si>
  <si>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</si>
  <si>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</si>
  <si>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</si>
  <si>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</si>
  <si>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</si>
  <si>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</si>
  <si>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</si>
  <si>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</si>
  <si>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</si>
  <si>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</si>
  <si>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</si>
  <si>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</si>
  <si>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</si>
  <si>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</si>
  <si>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</si>
  <si>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</si>
  <si>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</si>
  <si>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</si>
  <si>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</si>
  <si>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</si>
  <si>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</si>
  <si>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</si>
  <si>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</si>
  <si>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</si>
  <si>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</si>
  <si>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</si>
  <si>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</si>
  <si>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</si>
  <si>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</si>
  <si>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</si>
  <si>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</si>
  <si>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</si>
  <si>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</si>
  <si>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</si>
  <si>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</si>
  <si>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</si>
  <si>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</si>
  <si>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</si>
  <si>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</si>
  <si>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</si>
  <si>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</si>
  <si>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</si>
  <si>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</si>
  <si>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</si>
  <si>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</si>
  <si>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</si>
  <si>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</si>
  <si>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</si>
  <si>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</si>
  <si>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</si>
  <si>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</si>
  <si>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</si>
  <si>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</si>
  <si>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</si>
  <si>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</si>
  <si>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</si>
  <si>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</si>
  <si>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</si>
  <si>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</si>
  <si>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</si>
  <si>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</si>
  <si>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</si>
  <si>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</si>
  <si>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</si>
  <si>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</si>
  <si>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</si>
  <si>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</si>
  <si>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</si>
  <si>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</si>
  <si>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</si>
  <si>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</si>
  <si>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</si>
  <si>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</si>
  <si>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</si>
  <si>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</si>
  <si>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</si>
  <si>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</si>
  <si>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</si>
  <si>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</si>
  <si>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</si>
  <si>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</si>
  <si>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</si>
  <si>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</si>
  <si>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</si>
  <si>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</si>
  <si>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</si>
  <si>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</si>
  <si>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</si>
  <si>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</si>
  <si>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</si>
  <si>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</si>
  <si>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</si>
  <si>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</si>
  <si>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</si>
  <si>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</si>
  <si>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</si>
  <si>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</si>
  <si>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</si>
  <si>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</si>
  <si>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</si>
  <si>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</si>
  <si>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</si>
  <si>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</si>
  <si>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</si>
  <si>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</si>
  <si>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</si>
  <si>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</si>
  <si>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</si>
  <si>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</si>
  <si>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</si>
  <si>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</si>
  <si>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</si>
  <si>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</si>
  <si>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</si>
  <si>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</si>
  <si>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</si>
  <si>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</si>
  <si>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</si>
  <si>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</si>
  <si>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</si>
  <si>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</si>
  <si>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</si>
  <si>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</si>
  <si>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</si>
  <si>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</si>
  <si>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</si>
  <si>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</si>
  <si>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</si>
  <si>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</si>
  <si>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</si>
  <si>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</si>
  <si>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</si>
  <si>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</si>
  <si>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</si>
  <si>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</si>
  <si>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</si>
  <si>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</si>
  <si>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</si>
  <si>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</si>
  <si>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</si>
  <si>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</si>
  <si>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</si>
  <si>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</si>
  <si>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</si>
  <si>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</si>
  <si>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</si>
  <si>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</si>
  <si>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</si>
  <si>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</si>
  <si>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</si>
  <si>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</si>
  <si>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</si>
  <si>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</si>
  <si>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</si>
  <si>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</si>
  <si>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</si>
  <si>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</si>
  <si>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</si>
  <si>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</si>
  <si>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</si>
  <si>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</si>
  <si>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</si>
  <si>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</si>
  <si>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</si>
  <si>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</si>
  <si>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</si>
  <si>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</si>
  <si>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</si>
  <si>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</si>
  <si>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</si>
  <si>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</si>
  <si>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</si>
  <si>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</si>
  <si>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</si>
  <si>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</si>
  <si>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</si>
  <si>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</si>
  <si>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</si>
  <si>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</si>
  <si>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</si>
  <si>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</si>
  <si>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</si>
  <si>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</si>
  <si>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</si>
  <si>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</si>
  <si>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</si>
  <si>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</si>
  <si>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</si>
  <si>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</si>
  <si>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</si>
  <si>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</si>
  <si>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</si>
  <si>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</si>
  <si>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</si>
  <si>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</si>
  <si>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</si>
  <si>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</si>
  <si>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</si>
  <si>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</si>
  <si>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</si>
  <si>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</si>
  <si>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</si>
  <si>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</si>
  <si>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</si>
  <si>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</si>
  <si>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</si>
  <si>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</si>
  <si>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</si>
  <si>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</si>
  <si>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</si>
  <si>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</si>
  <si>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</si>
  <si>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</si>
  <si>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</si>
  <si>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</si>
  <si>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</si>
  <si>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</si>
  <si>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</si>
  <si>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</si>
  <si>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</si>
  <si>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</si>
  <si>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</si>
  <si>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</si>
  <si>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</si>
  <si>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</si>
  <si>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</si>
  <si>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</si>
  <si>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</si>
  <si>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</si>
  <si>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</si>
  <si>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</si>
  <si>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</si>
  <si>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</si>
  <si>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</si>
  <si>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</si>
  <si>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</si>
  <si>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</si>
  <si>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</si>
  <si>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</si>
  <si>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</si>
  <si>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</si>
  <si>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</si>
  <si>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</si>
  <si>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</si>
  <si>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</si>
  <si>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</si>
  <si>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</si>
  <si>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</si>
  <si>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</si>
  <si>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</si>
  <si>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</si>
  <si>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</si>
  <si>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</si>
  <si>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</si>
  <si>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</si>
  <si>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</si>
  <si>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</si>
  <si>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</si>
  <si>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</si>
  <si>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医療安全支援センター総合支援事業</t>
  </si>
  <si>
    <t>医政局</t>
  </si>
  <si>
    <t>室長：諸冨　伸夫</t>
  </si>
  <si>
    <t>平成１３年度</t>
  </si>
  <si>
    <t>終了予定なし</t>
  </si>
  <si>
    <t>総務課　医療安全推進室</t>
  </si>
  <si>
    <t>-</t>
  </si>
  <si>
    <t>厚生労働省発医政0329第17号「平成２３年度医療安全支援センター総合支援事業委託費の交付について」</t>
  </si>
  <si>
    <t>地域において、患者やその家族の苦情に対応し、または、相談に応ずるため、都道府県等に設置されている医療安全支援センターでの相談業務を行う相談員の資質の向上を図る。</t>
  </si>
  <si>
    <t>（１）医療安全支援センター相談員等に対する基礎研修の実施
（２）医療安全支援センター相談員等に対する専門的研修の実施
（３）医療安全支援センター協議会を開催し、相談員の情報交換
（４）教訓的事例に関する情報を収集し各医療安全支援センターや医療機関等へ情報提供
（５）全国の医療安全支援センターの運営状況調査
（６）その他医療安全支援センターを支援する事業
補助率：定額（10／10相当）</t>
  </si>
  <si>
    <t>医療施設運営費等補助金</t>
  </si>
  <si>
    <t>都道府県及び保健所設置市区センターを設置する。</t>
  </si>
  <si>
    <t>都道府県及び保健所設置市区センター設置数</t>
  </si>
  <si>
    <t>か所</t>
  </si>
  <si>
    <t>医療安全支援センター総合支援事業　実施報告（一般社団法人医療の質・安全学会）</t>
  </si>
  <si>
    <t>二次医療圏センターを設置する。</t>
  </si>
  <si>
    <t>二次医療圏センター設置数
(前年度以上)</t>
  </si>
  <si>
    <t>医療安全支援センター相談員等に対する研修を開催する。</t>
  </si>
  <si>
    <t>医療安全支援センター相談員等に対する研修の参加者（前年度以上）</t>
  </si>
  <si>
    <t>人</t>
  </si>
  <si>
    <t>医療安全支援センター相談員等に対する研修の開催</t>
  </si>
  <si>
    <t>回</t>
  </si>
  <si>
    <t>医療安全支援センター相談員等に対する研修の参加者</t>
  </si>
  <si>
    <t>件</t>
  </si>
  <si>
    <t>円</t>
  </si>
  <si>
    <t>　　X/Y</t>
    <phoneticPr fontId="5"/>
  </si>
  <si>
    <t>20,102千円
/387箇所</t>
  </si>
  <si>
    <t>7,713千円
/352人</t>
  </si>
  <si>
    <t>施策大目標３　利用者の視点に立った、効率的で安心かつ質の高い医療サービスの提供を促進すること</t>
  </si>
  <si>
    <t>医療安全確保対策の推進を図ること（施策目標Ⅰ－３－２）</t>
  </si>
  <si>
    <t>都道府県、保健所設置市及び特別区の医療安全支援センターの設置数</t>
  </si>
  <si>
    <t>箇所</t>
  </si>
  <si>
    <t>前年度以上</t>
  </si>
  <si>
    <t>毎年度</t>
  </si>
  <si>
    <t>都道府県、保健所を設置する市及び特別区は、医療の安全に関する情報の提供、研修の実施、意識の啓発その他の医療の安全の確保に関し必要な措置を講ずるため、医療安全支援センターを設けるよう努めなければならないとされており、その設置促進を図るため指標として選定し、当該数値を前年度より向上させることを目標とした。</t>
  </si>
  <si>
    <t>116</t>
  </si>
  <si>
    <t>96</t>
  </si>
  <si>
    <t>73</t>
  </si>
  <si>
    <t>71</t>
  </si>
  <si>
    <t>77</t>
  </si>
  <si>
    <t>83</t>
  </si>
  <si>
    <t>79</t>
  </si>
  <si>
    <t>0083</t>
  </si>
  <si>
    <t>0093</t>
  </si>
  <si>
    <t>○</t>
  </si>
  <si>
    <t>-</t>
    <phoneticPr fontId="5"/>
  </si>
  <si>
    <t>12,122千円
/393箇所</t>
    <phoneticPr fontId="5"/>
  </si>
  <si>
    <t>-</t>
    <phoneticPr fontId="5"/>
  </si>
  <si>
    <t>医療安全支援センターは、患者又はその家族若しくは住民に対して、医療の安全の確保に関し必要な情報の提供等を行うこととされているため、医療安全支援センターの設置数が増加することは、医療安全対策の一層の推進を図ることに寄与するものである。</t>
    <phoneticPr fontId="5"/>
  </si>
  <si>
    <t>相談員の養成研修を行い、その資質向上を図ることは、広く国民のニーズがあり、国費を投入して実施すべき事業である。</t>
  </si>
  <si>
    <t>各都道府県に設置されているセンターの相談員の資質向上のための研修等を一定の基準で行うため、国で実施する必要がある。</t>
  </si>
  <si>
    <t>相談員の資質の向上は、医療における国民の様々な疑問に適切に対応するために必要であり、その優先度は高い。</t>
  </si>
  <si>
    <t>‐</t>
  </si>
  <si>
    <t>無</t>
  </si>
  <si>
    <t>総合支援事業の一環としてより多くの参加者を募るため受講生の負担は求めていない。</t>
  </si>
  <si>
    <t>団体における最低限の経費のみが計上されており、中間段階での支出は合理的なものである。</t>
  </si>
  <si>
    <t>事業目的に照らして真に必要なものに限定されている。</t>
  </si>
  <si>
    <t>研修内容のweb配信を行うなど、コスト削減に向けた取組を行っている。</t>
  </si>
  <si>
    <t>医療安全支援センター設置数が増加することで、より身近な地域で相談可能となり、全体の相談対応能力が向上する。</t>
  </si>
  <si>
    <t>医療安全支援センターへは毎年多数の相談が国民から寄せられているが(30年度の実績は集計中)、国民からの医療に関する様々な相談に対応する相談員の資質の向上のための研修を実施することで、人材育成を図る事業であり、国民の医療に対する不安の払拭に資するものである。</t>
    <phoneticPr fontId="5"/>
  </si>
  <si>
    <t>相談員の資質の向上のための研修を実施し、毎年多数の相談員が参加しており、医療安全支援センターの相談業務の質の向上に役立っている。より一層相談員の資質の向上に努めるためには、さらに多数の研修参加者を募っていく必要があるため、全国の医療安全支援センターに対する呼びかけを強化したい。</t>
    <phoneticPr fontId="5"/>
  </si>
  <si>
    <t>2,820千円
/385人</t>
    <phoneticPr fontId="5"/>
  </si>
  <si>
    <t>医療安全支援センター相談件数
※30年度の実績は現在、各医療安全支援センターに調査中</t>
    <phoneticPr fontId="5"/>
  </si>
  <si>
    <t>単位当たりコスト＝Ｘ／Ｙ
Ｘ：予算執行額（研修にかかる費用は除く）
Ｙ：都道府県及び保健所設置市センター設置数＋二次医療圏センター設置数
※研修以外の事業にかかる執行額は、いくつかの事業にかかる経費がまとまって計上されており、それぞれを切り分けることが困難であるため、研修に係るものとそれ以外として単位あたりコストを算出している。　　　</t>
    <phoneticPr fontId="5"/>
  </si>
  <si>
    <t>単位当たりコスト＝Ｘ／Ｙ
Ｘ：予算執行額（研修にかかる費用）
Ｙ：医療安全支援センター相談員等に
対する研修の参加者数　　　　　　　　</t>
    <phoneticPr fontId="5"/>
  </si>
  <si>
    <t>成果実績全体で見ると、概ね成果目標に見合ったものとなっているが、設置数には、設置主体毎にばらつきがあるため、引き続き設置率の向上に努めていきたい。</t>
    <phoneticPr fontId="5"/>
  </si>
  <si>
    <t>平成30年度より事業の実施主体が変わったことにより研修内容を見直したため研修開催回数は減少しているが、必要な研修については引き続き実施されている。</t>
    <phoneticPr fontId="5"/>
  </si>
  <si>
    <t>19,764千円
/395箇所</t>
    <phoneticPr fontId="5"/>
  </si>
  <si>
    <t>2,196千円
/799人</t>
    <rPh sb="5" eb="6">
      <t>セン</t>
    </rPh>
    <rPh sb="6" eb="7">
      <t>エン</t>
    </rPh>
    <rPh sb="12" eb="13">
      <t>ニン</t>
    </rPh>
    <phoneticPr fontId="5"/>
  </si>
  <si>
    <t>2,196千円/799人</t>
    <phoneticPr fontId="5"/>
  </si>
  <si>
    <t>19,764千円/431箇所</t>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</si>
  <si>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</si>
  <si>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委託費</t>
    <rPh sb="0" eb="3">
      <t>イタクヒ</t>
    </rPh>
    <phoneticPr fontId="5"/>
  </si>
  <si>
    <t>人件費</t>
    <rPh sb="0" eb="3">
      <t>ジンケンヒ</t>
    </rPh>
    <phoneticPr fontId="5"/>
  </si>
  <si>
    <t>印刷製本費</t>
    <rPh sb="0" eb="2">
      <t>インサツ</t>
    </rPh>
    <rPh sb="2" eb="4">
      <t>セイホン</t>
    </rPh>
    <rPh sb="4" eb="5">
      <t>ヒ</t>
    </rPh>
    <phoneticPr fontId="5"/>
  </si>
  <si>
    <t>借料</t>
    <rPh sb="0" eb="2">
      <t>シャクリョウ</t>
    </rPh>
    <phoneticPr fontId="5"/>
  </si>
  <si>
    <t>謝金</t>
    <rPh sb="0" eb="2">
      <t>シャキン</t>
    </rPh>
    <phoneticPr fontId="5"/>
  </si>
  <si>
    <t>その他</t>
    <rPh sb="2" eb="3">
      <t>タ</t>
    </rPh>
    <phoneticPr fontId="5"/>
  </si>
  <si>
    <t>会議費、通信運搬費等</t>
    <rPh sb="0" eb="3">
      <t>カイギヒ</t>
    </rPh>
    <rPh sb="4" eb="6">
      <t>ツウシン</t>
    </rPh>
    <rPh sb="6" eb="8">
      <t>ウンパン</t>
    </rPh>
    <rPh sb="8" eb="9">
      <t>ヒ</t>
    </rPh>
    <rPh sb="9" eb="10">
      <t>トウ</t>
    </rPh>
    <phoneticPr fontId="5"/>
  </si>
  <si>
    <t>HP更新費用等</t>
    <rPh sb="2" eb="4">
      <t>コウシン</t>
    </rPh>
    <rPh sb="4" eb="6">
      <t>ヒヨウ</t>
    </rPh>
    <rPh sb="6" eb="7">
      <t>トウ</t>
    </rPh>
    <phoneticPr fontId="5"/>
  </si>
  <si>
    <t>研修における印刷製本費</t>
    <rPh sb="0" eb="2">
      <t>ケンシュウ</t>
    </rPh>
    <rPh sb="6" eb="8">
      <t>インサツ</t>
    </rPh>
    <rPh sb="8" eb="10">
      <t>セイホン</t>
    </rPh>
    <rPh sb="10" eb="11">
      <t>ヒ</t>
    </rPh>
    <phoneticPr fontId="5"/>
  </si>
  <si>
    <t>学会職員給与</t>
    <rPh sb="0" eb="2">
      <t>ガッカイ</t>
    </rPh>
    <rPh sb="2" eb="4">
      <t>ショクイン</t>
    </rPh>
    <rPh sb="4" eb="6">
      <t>キュウヨ</t>
    </rPh>
    <phoneticPr fontId="5"/>
  </si>
  <si>
    <t>初任者研修会場借料</t>
    <rPh sb="0" eb="3">
      <t>ショニンシャ</t>
    </rPh>
    <rPh sb="3" eb="5">
      <t>ケンシュウ</t>
    </rPh>
    <rPh sb="5" eb="7">
      <t>カイジョウ</t>
    </rPh>
    <rPh sb="7" eb="9">
      <t>シャクリョウ</t>
    </rPh>
    <phoneticPr fontId="5"/>
  </si>
  <si>
    <t>実践者研修会等の謝金</t>
    <rPh sb="0" eb="3">
      <t>ジッセンシャ</t>
    </rPh>
    <rPh sb="3" eb="6">
      <t>ケンシュウカイ</t>
    </rPh>
    <rPh sb="6" eb="7">
      <t>トウ</t>
    </rPh>
    <rPh sb="8" eb="10">
      <t>シャキン</t>
    </rPh>
    <phoneticPr fontId="5"/>
  </si>
  <si>
    <t>一般社団法人医療の質・安全学会</t>
    <rPh sb="0" eb="2">
      <t>イッパン</t>
    </rPh>
    <rPh sb="2" eb="4">
      <t>シャダン</t>
    </rPh>
    <rPh sb="4" eb="6">
      <t>ホウジン</t>
    </rPh>
    <rPh sb="6" eb="8">
      <t>イリョウ</t>
    </rPh>
    <rPh sb="9" eb="10">
      <t>シツ</t>
    </rPh>
    <rPh sb="11" eb="13">
      <t>アンゼン</t>
    </rPh>
    <rPh sb="13" eb="15">
      <t>ガッカイ</t>
    </rPh>
    <phoneticPr fontId="5"/>
  </si>
  <si>
    <t>医療安全支援センター総合支援事業</t>
    <phoneticPr fontId="5"/>
  </si>
  <si>
    <t>補助金等交付</t>
  </si>
  <si>
    <t>人件費</t>
    <rPh sb="0" eb="3">
      <t>ジンケンヒ</t>
    </rPh>
    <phoneticPr fontId="5"/>
  </si>
  <si>
    <t>A.一般社団法人医療の質・安全学会</t>
    <rPh sb="2" eb="4">
      <t>イッパン</t>
    </rPh>
    <rPh sb="4" eb="8">
      <t>シャダンホウジン</t>
    </rPh>
    <rPh sb="8" eb="10">
      <t>イリョウ</t>
    </rPh>
    <rPh sb="11" eb="12">
      <t>シツ</t>
    </rPh>
    <rPh sb="13" eb="15">
      <t>アンゼン</t>
    </rPh>
    <rPh sb="15" eb="17">
      <t>ガッカイ</t>
    </rPh>
    <phoneticPr fontId="5"/>
  </si>
  <si>
    <t>B.株式会社プロコムインターナショナル</t>
    <rPh sb="2" eb="6">
      <t>カブシキガイシャ</t>
    </rPh>
    <phoneticPr fontId="5"/>
  </si>
  <si>
    <t>借料</t>
    <rPh sb="0" eb="2">
      <t>シャクリョウ</t>
    </rPh>
    <phoneticPr fontId="5"/>
  </si>
  <si>
    <t>WEB機材等</t>
    <rPh sb="3" eb="5">
      <t>キザイ</t>
    </rPh>
    <rPh sb="5" eb="6">
      <t>トウ</t>
    </rPh>
    <phoneticPr fontId="5"/>
  </si>
  <si>
    <t>給与等</t>
    <rPh sb="0" eb="2">
      <t>キュウヨ</t>
    </rPh>
    <rPh sb="2" eb="3">
      <t>トウ</t>
    </rPh>
    <phoneticPr fontId="5"/>
  </si>
  <si>
    <t>その他</t>
    <rPh sb="2" eb="3">
      <t>タ</t>
    </rPh>
    <phoneticPr fontId="5"/>
  </si>
  <si>
    <t>消耗品費等</t>
    <rPh sb="0" eb="3">
      <t>ショウモウヒン</t>
    </rPh>
    <rPh sb="3" eb="4">
      <t>ヒ</t>
    </rPh>
    <rPh sb="4" eb="5">
      <t>トウ</t>
    </rPh>
    <phoneticPr fontId="5"/>
  </si>
  <si>
    <t>株式会社プロコムインターナショナル</t>
    <rPh sb="0" eb="4">
      <t>カブシキガイシャ</t>
    </rPh>
    <phoneticPr fontId="5"/>
  </si>
  <si>
    <t>一般社団法人アカデミアサポート</t>
    <rPh sb="0" eb="2">
      <t>イッパン</t>
    </rPh>
    <rPh sb="2" eb="6">
      <t>シャダンホウジン</t>
    </rPh>
    <phoneticPr fontId="5"/>
  </si>
  <si>
    <t>研修会開催等</t>
    <rPh sb="0" eb="3">
      <t>ケンシュウカイ</t>
    </rPh>
    <rPh sb="3" eb="5">
      <t>カイサイ</t>
    </rPh>
    <rPh sb="5" eb="6">
      <t>トウ</t>
    </rPh>
    <phoneticPr fontId="5"/>
  </si>
  <si>
    <t>-</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</si>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</sst>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95250</xdr:colOff>
      <xdr:row>106</xdr:row>
      <xdr:rowOff>9525</xdr:rowOff>
    </xdr:from>
    <xdr:to>
      <xdr:col>33</xdr:col>
      <xdr:colOff>178593</xdr:colOff>
      <xdr:row>106</xdr:row>
      <xdr:rowOff>290513</xdr:rowOff>
    </xdr:to>
    <xdr:sp macro="" textlink="">
      <xdr:nvSpPr>
        <xdr:cNvPr id="2" name="正方形/長方形 1"/>
        <xdr:cNvSpPr/>
      </xdr:nvSpPr>
      <xdr:spPr>
        <a:xfrm>
          <a:off x="6096000" y="19383375"/>
          <a:ext cx="683418" cy="280988"/>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76200</xdr:colOff>
      <xdr:row>106</xdr:row>
      <xdr:rowOff>9525</xdr:rowOff>
    </xdr:from>
    <xdr:to>
      <xdr:col>41</xdr:col>
      <xdr:colOff>159543</xdr:colOff>
      <xdr:row>106</xdr:row>
      <xdr:rowOff>290513</xdr:rowOff>
    </xdr:to>
    <xdr:sp macro="" textlink="">
      <xdr:nvSpPr>
        <xdr:cNvPr id="3" name="正方形/長方形 2"/>
        <xdr:cNvSpPr/>
      </xdr:nvSpPr>
      <xdr:spPr>
        <a:xfrm>
          <a:off x="7677150" y="19297650"/>
          <a:ext cx="683418" cy="280988"/>
        </a:xfrm>
        <a:prstGeom prst="rect">
          <a:avLst/>
        </a:prstGeom>
        <a:ln w="952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18</xdr:col>
      <xdr:colOff>0</xdr:colOff>
      <xdr:row>750</xdr:row>
      <xdr:rowOff>35112</xdr:rowOff>
    </xdr:from>
    <xdr:to>
      <xdr:col>34</xdr:col>
      <xdr:colOff>0</xdr:colOff>
      <xdr:row>751</xdr:row>
      <xdr:rowOff>251013</xdr:rowOff>
    </xdr:to>
    <xdr:sp macro="" textlink="">
      <xdr:nvSpPr>
        <xdr:cNvPr id="4" name="正方形/長方形 3"/>
        <xdr:cNvSpPr/>
      </xdr:nvSpPr>
      <xdr:spPr>
        <a:xfrm>
          <a:off x="3200400" y="52441662"/>
          <a:ext cx="3200400" cy="5683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２１．９</a:t>
          </a:r>
          <a:r>
            <a:rPr kumimoji="1" lang="ja-JP" altLang="en-US" sz="1100">
              <a:solidFill>
                <a:schemeClr val="tx1"/>
              </a:solidFill>
            </a:rPr>
            <a:t>百万円</a:t>
          </a:r>
        </a:p>
      </xdr:txBody>
    </xdr:sp>
    <xdr:clientData/>
  </xdr:twoCellAnchor>
  <xdr:twoCellAnchor>
    <xdr:from>
      <xdr:col>26</xdr:col>
      <xdr:colOff>0</xdr:colOff>
      <xdr:row>754</xdr:row>
      <xdr:rowOff>198664</xdr:rowOff>
    </xdr:from>
    <xdr:to>
      <xdr:col>26</xdr:col>
      <xdr:colOff>0</xdr:colOff>
      <xdr:row>756</xdr:row>
      <xdr:rowOff>204107</xdr:rowOff>
    </xdr:to>
    <xdr:cxnSp macro="">
      <xdr:nvCxnSpPr>
        <xdr:cNvPr id="5" name="直線矢印コネクタ 4"/>
        <xdr:cNvCxnSpPr/>
      </xdr:nvCxnSpPr>
      <xdr:spPr>
        <a:xfrm>
          <a:off x="4800600" y="54014914"/>
          <a:ext cx="0" cy="71029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13607</xdr:colOff>
      <xdr:row>756</xdr:row>
      <xdr:rowOff>190500</xdr:rowOff>
    </xdr:from>
    <xdr:to>
      <xdr:col>34</xdr:col>
      <xdr:colOff>13607</xdr:colOff>
      <xdr:row>758</xdr:row>
      <xdr:rowOff>53133</xdr:rowOff>
    </xdr:to>
    <xdr:sp macro="" textlink="">
      <xdr:nvSpPr>
        <xdr:cNvPr id="6" name="正方形/長方形 5"/>
        <xdr:cNvSpPr/>
      </xdr:nvSpPr>
      <xdr:spPr>
        <a:xfrm>
          <a:off x="3214007" y="54711600"/>
          <a:ext cx="3200400" cy="56748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Ａ．一般社団法人医療の質・安全学会</a:t>
          </a:r>
          <a:endParaRPr kumimoji="1" lang="en-US" altLang="ja-JP" sz="1100">
            <a:solidFill>
              <a:schemeClr val="tx1"/>
            </a:solidFill>
          </a:endParaRPr>
        </a:p>
        <a:p>
          <a:pPr algn="ctr"/>
          <a:r>
            <a:rPr kumimoji="1" lang="ja-JP" altLang="en-US" sz="1100">
              <a:solidFill>
                <a:schemeClr val="tx1"/>
              </a:solidFill>
            </a:rPr>
            <a:t>２１．９百万円</a:t>
          </a:r>
          <a:endParaRPr kumimoji="1" lang="en-US" altLang="ja-JP" sz="1100">
            <a:solidFill>
              <a:schemeClr val="tx1"/>
            </a:solidFill>
            <a:latin typeface="+mn-lt"/>
            <a:ea typeface="+mn-ea"/>
            <a:cs typeface="+mn-cs"/>
          </a:endParaRPr>
        </a:p>
      </xdr:txBody>
    </xdr:sp>
    <xdr:clientData/>
  </xdr:twoCellAnchor>
  <xdr:twoCellAnchor>
    <xdr:from>
      <xdr:col>27</xdr:col>
      <xdr:colOff>34243</xdr:colOff>
      <xdr:row>755</xdr:row>
      <xdr:rowOff>36286</xdr:rowOff>
    </xdr:from>
    <xdr:to>
      <xdr:col>34</xdr:col>
      <xdr:colOff>119062</xdr:colOff>
      <xdr:row>755</xdr:row>
      <xdr:rowOff>238125</xdr:rowOff>
    </xdr:to>
    <xdr:sp macro="" textlink="">
      <xdr:nvSpPr>
        <xdr:cNvPr id="7" name="テキスト ボックス 6"/>
        <xdr:cNvSpPr txBox="1"/>
      </xdr:nvSpPr>
      <xdr:spPr>
        <a:xfrm>
          <a:off x="5034868" y="54204961"/>
          <a:ext cx="1484994" cy="20183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19050</xdr:colOff>
      <xdr:row>762</xdr:row>
      <xdr:rowOff>311603</xdr:rowOff>
    </xdr:from>
    <xdr:to>
      <xdr:col>35</xdr:col>
      <xdr:colOff>9524</xdr:colOff>
      <xdr:row>764</xdr:row>
      <xdr:rowOff>262617</xdr:rowOff>
    </xdr:to>
    <xdr:sp macro="" textlink="">
      <xdr:nvSpPr>
        <xdr:cNvPr id="8" name="正方形/長方形 7"/>
        <xdr:cNvSpPr/>
      </xdr:nvSpPr>
      <xdr:spPr>
        <a:xfrm>
          <a:off x="3619500" y="56899628"/>
          <a:ext cx="3390899" cy="655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Ｂ．株式会社、一般社団法人等</a:t>
          </a:r>
          <a:endParaRPr kumimoji="1" lang="en-US" altLang="ja-JP" sz="1100">
            <a:solidFill>
              <a:sysClr val="windowText" lastClr="000000"/>
            </a:solidFill>
          </a:endParaRPr>
        </a:p>
        <a:p>
          <a:pPr algn="ctr"/>
          <a:r>
            <a:rPr kumimoji="1" lang="ja-JP" altLang="en-US" sz="1100">
              <a:solidFill>
                <a:sysClr val="windowText" lastClr="000000"/>
              </a:solidFill>
            </a:rPr>
            <a:t>１４．１</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（株式会社プロコムインターナショナル１２．８百万円）</a:t>
          </a:r>
          <a:endParaRPr kumimoji="1" lang="en-US" altLang="ja-JP" sz="1100">
            <a:solidFill>
              <a:sysClr val="windowText" lastClr="000000"/>
            </a:solidFill>
            <a:latin typeface="+mn-ea"/>
            <a:ea typeface="+mn-ea"/>
          </a:endParaRPr>
        </a:p>
      </xdr:txBody>
    </xdr:sp>
    <xdr:clientData/>
  </xdr:twoCellAnchor>
  <xdr:twoCellAnchor>
    <xdr:from>
      <xdr:col>26</xdr:col>
      <xdr:colOff>81641</xdr:colOff>
      <xdr:row>761</xdr:row>
      <xdr:rowOff>117463</xdr:rowOff>
    </xdr:from>
    <xdr:to>
      <xdr:col>34</xdr:col>
      <xdr:colOff>168087</xdr:colOff>
      <xdr:row>762</xdr:row>
      <xdr:rowOff>235324</xdr:rowOff>
    </xdr:to>
    <xdr:sp macro="" textlink="">
      <xdr:nvSpPr>
        <xdr:cNvPr id="9" name="テキスト ボックス 8"/>
        <xdr:cNvSpPr txBox="1"/>
      </xdr:nvSpPr>
      <xdr:spPr>
        <a:xfrm>
          <a:off x="4882241" y="56400688"/>
          <a:ext cx="1686646" cy="47028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26</xdr:col>
      <xdr:colOff>13607</xdr:colOff>
      <xdr:row>760</xdr:row>
      <xdr:rowOff>349250</xdr:rowOff>
    </xdr:from>
    <xdr:to>
      <xdr:col>26</xdr:col>
      <xdr:colOff>16780</xdr:colOff>
      <xdr:row>762</xdr:row>
      <xdr:rowOff>204108</xdr:rowOff>
    </xdr:to>
    <xdr:cxnSp macro="">
      <xdr:nvCxnSpPr>
        <xdr:cNvPr id="10" name="直線矢印コネクタ 9"/>
        <xdr:cNvCxnSpPr/>
      </xdr:nvCxnSpPr>
      <xdr:spPr>
        <a:xfrm flipH="1">
          <a:off x="4814207" y="56280050"/>
          <a:ext cx="3173" cy="5597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145673</xdr:colOff>
      <xdr:row>752</xdr:row>
      <xdr:rowOff>190500</xdr:rowOff>
    </xdr:from>
    <xdr:to>
      <xdr:col>35</xdr:col>
      <xdr:colOff>67232</xdr:colOff>
      <xdr:row>755</xdr:row>
      <xdr:rowOff>67235</xdr:rowOff>
    </xdr:to>
    <xdr:sp macro="" textlink="">
      <xdr:nvSpPr>
        <xdr:cNvPr id="11" name="大かっこ 10"/>
        <xdr:cNvSpPr/>
      </xdr:nvSpPr>
      <xdr:spPr>
        <a:xfrm>
          <a:off x="2946023" y="53301900"/>
          <a:ext cx="3722034" cy="9340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一般社団法人医療の質・安全学会が実施する医療安全支援センター総合支援事業に対する支援</a:t>
          </a:r>
          <a:endParaRPr kumimoji="1" lang="en-US" altLang="ja-JP" sz="1100">
            <a:solidFill>
              <a:schemeClr val="tx1"/>
            </a:solidFill>
            <a:effectLst/>
            <a:latin typeface="+mn-lt"/>
            <a:ea typeface="+mn-ea"/>
            <a:cs typeface="+mn-cs"/>
          </a:endParaRPr>
        </a:p>
      </xdr:txBody>
    </xdr:sp>
    <xdr:clientData/>
  </xdr:twoCellAnchor>
  <xdr:twoCellAnchor>
    <xdr:from>
      <xdr:col>17</xdr:col>
      <xdr:colOff>149679</xdr:colOff>
      <xdr:row>758</xdr:row>
      <xdr:rowOff>136072</xdr:rowOff>
    </xdr:from>
    <xdr:to>
      <xdr:col>35</xdr:col>
      <xdr:colOff>13607</xdr:colOff>
      <xdr:row>760</xdr:row>
      <xdr:rowOff>326572</xdr:rowOff>
    </xdr:to>
    <xdr:sp macro="" textlink="">
      <xdr:nvSpPr>
        <xdr:cNvPr id="12" name="大かっこ 11"/>
        <xdr:cNvSpPr/>
      </xdr:nvSpPr>
      <xdr:spPr>
        <a:xfrm>
          <a:off x="3150054" y="55362022"/>
          <a:ext cx="3464378" cy="895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医療安全支援センター相談員等に対する基礎的・専門的研修、ジョイントミーティングの開催。教訓的事例の収集及び医療機関等への情報提供</a:t>
          </a:r>
          <a:endParaRPr lang="ja-JP" altLang="ja-JP">
            <a:effectLst/>
          </a:endParaRPr>
        </a:p>
      </xdr:txBody>
    </xdr:sp>
    <xdr:clientData/>
  </xdr:twoCellAnchor>
  <xdr:twoCellAnchor>
    <xdr:from>
      <xdr:col>18</xdr:col>
      <xdr:colOff>13607</xdr:colOff>
      <xdr:row>764</xdr:row>
      <xdr:rowOff>297997</xdr:rowOff>
    </xdr:from>
    <xdr:to>
      <xdr:col>34</xdr:col>
      <xdr:colOff>13607</xdr:colOff>
      <xdr:row>766</xdr:row>
      <xdr:rowOff>149679</xdr:rowOff>
    </xdr:to>
    <xdr:sp macro="" textlink="">
      <xdr:nvSpPr>
        <xdr:cNvPr id="13" name="大かっこ 12"/>
        <xdr:cNvSpPr/>
      </xdr:nvSpPr>
      <xdr:spPr>
        <a:xfrm>
          <a:off x="3214007" y="57638497"/>
          <a:ext cx="3200400" cy="870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ウェブサイトの運営管理業務、研修会の運営支援業務</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90" zoomScale="85" zoomScaleNormal="75" zoomScaleSheetLayoutView="85" zoomScalePageLayoutView="85" workbookViewId="0">
      <selection activeCell="J887" sqref="J887:O8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405</v>
      </c>
      <c r="AJ2" s="948" t="s">
        <v>809</v>
      </c>
      <c r="AK2" s="948"/>
      <c r="AL2" s="948"/>
      <c r="AM2" s="948"/>
      <c r="AN2" s="98" t="s">
        <v>405</v>
      </c>
      <c r="AO2" s="948">
        <v>20</v>
      </c>
      <c r="AP2" s="948"/>
      <c r="AQ2" s="948"/>
      <c r="AR2" s="99" t="s">
        <v>708</v>
      </c>
      <c r="AS2" s="954">
        <v>125</v>
      </c>
      <c r="AT2" s="954"/>
      <c r="AU2" s="954"/>
      <c r="AV2" s="98" t="str">
        <f>IF(AW2="","","-")</f>
        <v/>
      </c>
      <c r="AW2" s="914"/>
      <c r="AX2" s="914"/>
    </row>
    <row r="3" spans="1:50" ht="21" customHeight="1" thickBot="1" x14ac:dyDescent="0.2">
      <c r="A3" s="866" t="s">
        <v>701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713</v>
      </c>
      <c r="H5" s="839"/>
      <c r="I5" s="839"/>
      <c r="J5" s="839"/>
      <c r="K5" s="839"/>
      <c r="L5" s="839"/>
      <c r="M5" s="840" t="s">
        <v>66</v>
      </c>
      <c r="N5" s="841"/>
      <c r="O5" s="841"/>
      <c r="P5" s="841"/>
      <c r="Q5" s="841"/>
      <c r="R5" s="842"/>
      <c r="S5" s="843" t="s">
        <v>714</v>
      </c>
      <c r="T5" s="839"/>
      <c r="U5" s="839"/>
      <c r="V5" s="839"/>
      <c r="W5" s="839"/>
      <c r="X5" s="844"/>
      <c r="Y5" s="700" t="s">
        <v>3</v>
      </c>
      <c r="Z5" s="542"/>
      <c r="AA5" s="542"/>
      <c r="AB5" s="542"/>
      <c r="AC5" s="542"/>
      <c r="AD5" s="543"/>
      <c r="AE5" s="701" t="s">
        <v>715</v>
      </c>
      <c r="AF5" s="701"/>
      <c r="AG5" s="701"/>
      <c r="AH5" s="701"/>
      <c r="AI5" s="701"/>
      <c r="AJ5" s="701"/>
      <c r="AK5" s="701"/>
      <c r="AL5" s="701"/>
      <c r="AM5" s="701"/>
      <c r="AN5" s="701"/>
      <c r="AO5" s="701"/>
      <c r="AP5" s="702"/>
      <c r="AQ5" s="703" t="s">
        <v>712</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6" t="s">
        <v>388</v>
      </c>
      <c r="Z7" s="439"/>
      <c r="AA7" s="439"/>
      <c r="AB7" s="439"/>
      <c r="AC7" s="439"/>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9" t="str">
        <f>入力規則等!A27</f>
        <v>-</v>
      </c>
      <c r="H8" s="722"/>
      <c r="I8" s="722"/>
      <c r="J8" s="722"/>
      <c r="K8" s="722"/>
      <c r="L8" s="722"/>
      <c r="M8" s="722"/>
      <c r="N8" s="722"/>
      <c r="O8" s="722"/>
      <c r="P8" s="722"/>
      <c r="Q8" s="722"/>
      <c r="R8" s="722"/>
      <c r="S8" s="722"/>
      <c r="T8" s="722"/>
      <c r="U8" s="722"/>
      <c r="V8" s="722"/>
      <c r="W8" s="722"/>
      <c r="X8" s="950"/>
      <c r="Y8" s="845" t="s">
        <v>257</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7.5" customHeight="1" x14ac:dyDescent="0.15">
      <c r="A10" s="662" t="s">
        <v>30</v>
      </c>
      <c r="B10" s="663"/>
      <c r="C10" s="663"/>
      <c r="D10" s="663"/>
      <c r="E10" s="663"/>
      <c r="F10" s="663"/>
      <c r="G10" s="756" t="s">
        <v>719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7" t="s">
        <v>24</v>
      </c>
      <c r="B12" s="968"/>
      <c r="C12" s="968"/>
      <c r="D12" s="968"/>
      <c r="E12" s="968"/>
      <c r="F12" s="969"/>
      <c r="G12" s="762"/>
      <c r="H12" s="763"/>
      <c r="I12" s="763"/>
      <c r="J12" s="763"/>
      <c r="K12" s="763"/>
      <c r="L12" s="763"/>
      <c r="M12" s="763"/>
      <c r="N12" s="763"/>
      <c r="O12" s="763"/>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23</v>
      </c>
      <c r="Q13" s="660"/>
      <c r="R13" s="660"/>
      <c r="S13" s="660"/>
      <c r="T13" s="660"/>
      <c r="U13" s="660"/>
      <c r="V13" s="661"/>
      <c r="W13" s="659">
        <v>23</v>
      </c>
      <c r="X13" s="660"/>
      <c r="Y13" s="660"/>
      <c r="Z13" s="660"/>
      <c r="AA13" s="660"/>
      <c r="AB13" s="660"/>
      <c r="AC13" s="661"/>
      <c r="AD13" s="659">
        <v>23</v>
      </c>
      <c r="AE13" s="660"/>
      <c r="AF13" s="660"/>
      <c r="AG13" s="660"/>
      <c r="AH13" s="660"/>
      <c r="AI13" s="660"/>
      <c r="AJ13" s="661"/>
      <c r="AK13" s="659">
        <v>23</v>
      </c>
      <c r="AL13" s="660"/>
      <c r="AM13" s="660"/>
      <c r="AN13" s="660"/>
      <c r="AO13" s="660"/>
      <c r="AP13" s="660"/>
      <c r="AQ13" s="661"/>
      <c r="AR13" s="923">
        <v>23</v>
      </c>
      <c r="AS13" s="924"/>
      <c r="AT13" s="924"/>
      <c r="AU13" s="924"/>
      <c r="AV13" s="924"/>
      <c r="AW13" s="924"/>
      <c r="AX13" s="925"/>
    </row>
    <row r="14" spans="1:50" ht="21" customHeight="1" x14ac:dyDescent="0.15">
      <c r="A14" s="616"/>
      <c r="B14" s="617"/>
      <c r="C14" s="617"/>
      <c r="D14" s="617"/>
      <c r="E14" s="617"/>
      <c r="F14" s="618"/>
      <c r="G14" s="727"/>
      <c r="H14" s="728"/>
      <c r="I14" s="713" t="s">
        <v>8</v>
      </c>
      <c r="J14" s="764"/>
      <c r="K14" s="764"/>
      <c r="L14" s="764"/>
      <c r="M14" s="764"/>
      <c r="N14" s="764"/>
      <c r="O14" s="765"/>
      <c r="P14" s="659" t="s">
        <v>716</v>
      </c>
      <c r="Q14" s="660"/>
      <c r="R14" s="660"/>
      <c r="S14" s="660"/>
      <c r="T14" s="660"/>
      <c r="U14" s="660"/>
      <c r="V14" s="661"/>
      <c r="W14" s="659" t="s">
        <v>810</v>
      </c>
      <c r="X14" s="660"/>
      <c r="Y14" s="660"/>
      <c r="Z14" s="660"/>
      <c r="AA14" s="660"/>
      <c r="AB14" s="660"/>
      <c r="AC14" s="661"/>
      <c r="AD14" s="659" t="s">
        <v>810</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716</v>
      </c>
      <c r="Q15" s="660"/>
      <c r="R15" s="660"/>
      <c r="S15" s="660"/>
      <c r="T15" s="660"/>
      <c r="U15" s="660"/>
      <c r="V15" s="661"/>
      <c r="W15" s="659" t="s">
        <v>716</v>
      </c>
      <c r="X15" s="660"/>
      <c r="Y15" s="660"/>
      <c r="Z15" s="660"/>
      <c r="AA15" s="660"/>
      <c r="AB15" s="660"/>
      <c r="AC15" s="661"/>
      <c r="AD15" s="659" t="s">
        <v>810</v>
      </c>
      <c r="AE15" s="660"/>
      <c r="AF15" s="660"/>
      <c r="AG15" s="660"/>
      <c r="AH15" s="660"/>
      <c r="AI15" s="660"/>
      <c r="AJ15" s="661"/>
      <c r="AK15" s="659" t="s">
        <v>810</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716</v>
      </c>
      <c r="Q16" s="660"/>
      <c r="R16" s="660"/>
      <c r="S16" s="660"/>
      <c r="T16" s="660"/>
      <c r="U16" s="660"/>
      <c r="V16" s="661"/>
      <c r="W16" s="659" t="s">
        <v>810</v>
      </c>
      <c r="X16" s="660"/>
      <c r="Y16" s="660"/>
      <c r="Z16" s="660"/>
      <c r="AA16" s="660"/>
      <c r="AB16" s="660"/>
      <c r="AC16" s="661"/>
      <c r="AD16" s="659" t="s">
        <v>810</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716</v>
      </c>
      <c r="Q17" s="660"/>
      <c r="R17" s="660"/>
      <c r="S17" s="660"/>
      <c r="T17" s="660"/>
      <c r="U17" s="660"/>
      <c r="V17" s="661"/>
      <c r="W17" s="659" t="s">
        <v>810</v>
      </c>
      <c r="X17" s="660"/>
      <c r="Y17" s="660"/>
      <c r="Z17" s="660"/>
      <c r="AA17" s="660"/>
      <c r="AB17" s="660"/>
      <c r="AC17" s="661"/>
      <c r="AD17" s="659" t="s">
        <v>810</v>
      </c>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29"/>
      <c r="H18" s="730"/>
      <c r="I18" s="718" t="s">
        <v>20</v>
      </c>
      <c r="J18" s="719"/>
      <c r="K18" s="719"/>
      <c r="L18" s="719"/>
      <c r="M18" s="719"/>
      <c r="N18" s="719"/>
      <c r="O18" s="720"/>
      <c r="P18" s="877">
        <f>SUM(P13:V17)</f>
        <v>23</v>
      </c>
      <c r="Q18" s="878"/>
      <c r="R18" s="878"/>
      <c r="S18" s="878"/>
      <c r="T18" s="878"/>
      <c r="U18" s="878"/>
      <c r="V18" s="879"/>
      <c r="W18" s="877">
        <f>SUM(W13:AC17)</f>
        <v>23</v>
      </c>
      <c r="X18" s="878"/>
      <c r="Y18" s="878"/>
      <c r="Z18" s="878"/>
      <c r="AA18" s="878"/>
      <c r="AB18" s="878"/>
      <c r="AC18" s="879"/>
      <c r="AD18" s="877">
        <f>SUM(AD13:AJ17)</f>
        <v>23</v>
      </c>
      <c r="AE18" s="878"/>
      <c r="AF18" s="878"/>
      <c r="AG18" s="878"/>
      <c r="AH18" s="878"/>
      <c r="AI18" s="878"/>
      <c r="AJ18" s="879"/>
      <c r="AK18" s="877">
        <f>SUM(AK13:AQ17)</f>
        <v>23</v>
      </c>
      <c r="AL18" s="878"/>
      <c r="AM18" s="878"/>
      <c r="AN18" s="878"/>
      <c r="AO18" s="878"/>
      <c r="AP18" s="878"/>
      <c r="AQ18" s="879"/>
      <c r="AR18" s="877">
        <f>SUM(AR13:AX17)</f>
        <v>23</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23</v>
      </c>
      <c r="Q19" s="660"/>
      <c r="R19" s="660"/>
      <c r="S19" s="660"/>
      <c r="T19" s="660"/>
      <c r="U19" s="660"/>
      <c r="V19" s="661"/>
      <c r="W19" s="659">
        <v>22</v>
      </c>
      <c r="X19" s="660"/>
      <c r="Y19" s="660"/>
      <c r="Z19" s="660"/>
      <c r="AA19" s="660"/>
      <c r="AB19" s="660"/>
      <c r="AC19" s="661"/>
      <c r="AD19" s="659">
        <v>22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0.95652173913043481</v>
      </c>
      <c r="X20" s="316"/>
      <c r="Y20" s="316"/>
      <c r="Z20" s="316"/>
      <c r="AA20" s="316"/>
      <c r="AB20" s="316"/>
      <c r="AC20" s="316"/>
      <c r="AD20" s="316">
        <f t="shared" ref="AD20" si="1">IF(AD18=0, "-", SUM(AD19)/AD18)</f>
        <v>0.95652173913043481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7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0.95652173913043481</v>
      </c>
      <c r="X21" s="316"/>
      <c r="Y21" s="316"/>
      <c r="Z21" s="316"/>
      <c r="AA21" s="316"/>
      <c r="AB21" s="316"/>
      <c r="AC21" s="316"/>
      <c r="AD21" s="316">
        <f t="shared" ref="AD21" si="3">IF(AD19=0, "-", SUM(AD19)/SUM(AD13,AD14))</f>
        <v>0.95652173913043481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706</v>
      </c>
      <c r="B22" s="977"/>
      <c r="C22" s="977"/>
      <c r="D22" s="977"/>
      <c r="E22" s="977"/>
      <c r="F22" s="978"/>
      <c r="G22" s="972" t="s">
        <v>333</v>
      </c>
      <c r="H22" s="222"/>
      <c r="I22" s="222"/>
      <c r="J22" s="222"/>
      <c r="K22" s="222"/>
      <c r="L22" s="222"/>
      <c r="M22" s="222"/>
      <c r="N22" s="222"/>
      <c r="O22" s="223"/>
      <c r="P22" s="937" t="s">
        <v>704</v>
      </c>
      <c r="Q22" s="222"/>
      <c r="R22" s="222"/>
      <c r="S22" s="222"/>
      <c r="T22" s="222"/>
      <c r="U22" s="222"/>
      <c r="V22" s="223"/>
      <c r="W22" s="937" t="s">
        <v>705</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33" customHeight="1" x14ac:dyDescent="0.15">
      <c r="A23" s="979"/>
      <c r="B23" s="980"/>
      <c r="C23" s="980"/>
      <c r="D23" s="980"/>
      <c r="E23" s="980"/>
      <c r="F23" s="981"/>
      <c r="G23" s="973" t="s">
        <v>720</v>
      </c>
      <c r="H23" s="974"/>
      <c r="I23" s="974"/>
      <c r="J23" s="974"/>
      <c r="K23" s="974"/>
      <c r="L23" s="974"/>
      <c r="M23" s="974"/>
      <c r="N23" s="974"/>
      <c r="O23" s="975"/>
      <c r="P23" s="923">
        <v>23</v>
      </c>
      <c r="Q23" s="924"/>
      <c r="R23" s="924"/>
      <c r="S23" s="924"/>
      <c r="T23" s="924"/>
      <c r="U23" s="924"/>
      <c r="V23" s="938"/>
      <c r="W23" s="923">
        <v>23</v>
      </c>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59"/>
      <c r="Q24" s="660"/>
      <c r="R24" s="660"/>
      <c r="S24" s="660"/>
      <c r="T24" s="660"/>
      <c r="U24" s="660"/>
      <c r="V24" s="661"/>
      <c r="W24" s="659"/>
      <c r="X24" s="660"/>
      <c r="Y24" s="660"/>
      <c r="Z24" s="660"/>
      <c r="AA24" s="660"/>
      <c r="AB24" s="660"/>
      <c r="AC24" s="66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59"/>
      <c r="Q25" s="660"/>
      <c r="R25" s="660"/>
      <c r="S25" s="660"/>
      <c r="T25" s="660"/>
      <c r="U25" s="660"/>
      <c r="V25" s="661"/>
      <c r="W25" s="659"/>
      <c r="X25" s="660"/>
      <c r="Y25" s="660"/>
      <c r="Z25" s="660"/>
      <c r="AA25" s="660"/>
      <c r="AB25" s="660"/>
      <c r="AC25" s="66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59"/>
      <c r="Q26" s="660"/>
      <c r="R26" s="660"/>
      <c r="S26" s="660"/>
      <c r="T26" s="660"/>
      <c r="U26" s="660"/>
      <c r="V26" s="661"/>
      <c r="W26" s="659"/>
      <c r="X26" s="660"/>
      <c r="Y26" s="660"/>
      <c r="Z26" s="660"/>
      <c r="AA26" s="660"/>
      <c r="AB26" s="660"/>
      <c r="AC26" s="66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59"/>
      <c r="Q27" s="660"/>
      <c r="R27" s="660"/>
      <c r="S27" s="660"/>
      <c r="T27" s="660"/>
      <c r="U27" s="660"/>
      <c r="V27" s="661"/>
      <c r="W27" s="659"/>
      <c r="X27" s="660"/>
      <c r="Y27" s="660"/>
      <c r="Z27" s="660"/>
      <c r="AA27" s="660"/>
      <c r="AB27" s="660"/>
      <c r="AC27" s="66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77">
        <f>P29-SUM(P23:P27)</f>
        <v>0</v>
      </c>
      <c r="Q28" s="878"/>
      <c r="R28" s="878"/>
      <c r="S28" s="878"/>
      <c r="T28" s="878"/>
      <c r="U28" s="878"/>
      <c r="V28" s="879"/>
      <c r="W28" s="877">
        <f>W29-SUM(W23:W27)</f>
        <v>0</v>
      </c>
      <c r="X28" s="878"/>
      <c r="Y28" s="878"/>
      <c r="Z28" s="878"/>
      <c r="AA28" s="878"/>
      <c r="AB28" s="878"/>
      <c r="AC28" s="87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9">
        <f>AK13</f>
        <v>23</v>
      </c>
      <c r="Q29" s="660"/>
      <c r="R29" s="660"/>
      <c r="S29" s="660"/>
      <c r="T29" s="660"/>
      <c r="U29" s="660"/>
      <c r="V29" s="661"/>
      <c r="W29" s="955">
        <f>AR13</f>
        <v>23</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389</v>
      </c>
      <c r="AF30" s="858"/>
      <c r="AG30" s="858"/>
      <c r="AH30" s="859"/>
      <c r="AI30" s="918" t="s">
        <v>411</v>
      </c>
      <c r="AJ30" s="918"/>
      <c r="AK30" s="918"/>
      <c r="AL30" s="857"/>
      <c r="AM30" s="918" t="s">
        <v>508</v>
      </c>
      <c r="AN30" s="918"/>
      <c r="AO30" s="918"/>
      <c r="AP30" s="857"/>
      <c r="AQ30" s="769" t="s">
        <v>232</v>
      </c>
      <c r="AR30" s="770"/>
      <c r="AS30" s="770"/>
      <c r="AT30" s="771"/>
      <c r="AU30" s="776" t="s">
        <v>134</v>
      </c>
      <c r="AV30" s="776"/>
      <c r="AW30" s="776"/>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117</v>
      </c>
      <c r="AF32" s="219"/>
      <c r="AG32" s="219"/>
      <c r="AH32" s="219"/>
      <c r="AI32" s="218">
        <v>118</v>
      </c>
      <c r="AJ32" s="219"/>
      <c r="AK32" s="219"/>
      <c r="AL32" s="219"/>
      <c r="AM32" s="218">
        <v>118</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150</v>
      </c>
      <c r="AF33" s="219"/>
      <c r="AG33" s="219"/>
      <c r="AH33" s="219"/>
      <c r="AI33" s="218">
        <v>154</v>
      </c>
      <c r="AJ33" s="219"/>
      <c r="AK33" s="219"/>
      <c r="AL33" s="219"/>
      <c r="AM33" s="218">
        <v>154</v>
      </c>
      <c r="AN33" s="219"/>
      <c r="AO33" s="219"/>
      <c r="AP33" s="219"/>
      <c r="AQ33" s="336" t="s">
        <v>716</v>
      </c>
      <c r="AR33" s="208"/>
      <c r="AS33" s="208"/>
      <c r="AT33" s="337"/>
      <c r="AU33" s="219">
        <v>154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79</v>
      </c>
      <c r="AF34" s="219"/>
      <c r="AG34" s="219"/>
      <c r="AH34" s="219"/>
      <c r="AI34" s="218">
        <v>77</v>
      </c>
      <c r="AJ34" s="219"/>
      <c r="AK34" s="219"/>
      <c r="AL34" s="219"/>
      <c r="AM34" s="218">
        <v>77</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3"/>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716</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725</v>
      </c>
      <c r="H39" s="564"/>
      <c r="I39" s="564"/>
      <c r="J39" s="564"/>
      <c r="K39" s="564"/>
      <c r="L39" s="564"/>
      <c r="M39" s="564"/>
      <c r="N39" s="564"/>
      <c r="O39" s="565"/>
      <c r="P39" s="108" t="s">
        <v>726</v>
      </c>
      <c r="Q39" s="108"/>
      <c r="R39" s="108"/>
      <c r="S39" s="108"/>
      <c r="T39" s="108"/>
      <c r="U39" s="108"/>
      <c r="V39" s="108"/>
      <c r="W39" s="108"/>
      <c r="X39" s="109"/>
      <c r="Y39" s="470" t="s">
        <v>12</v>
      </c>
      <c r="Z39" s="530"/>
      <c r="AA39" s="531"/>
      <c r="AB39" s="460" t="s">
        <v>723</v>
      </c>
      <c r="AC39" s="460"/>
      <c r="AD39" s="460"/>
      <c r="AE39" s="218">
        <v>269</v>
      </c>
      <c r="AF39" s="219"/>
      <c r="AG39" s="219"/>
      <c r="AH39" s="219"/>
      <c r="AI39" s="218">
        <v>275</v>
      </c>
      <c r="AJ39" s="219"/>
      <c r="AK39" s="219"/>
      <c r="AL39" s="219"/>
      <c r="AM39" s="218">
        <v>277</v>
      </c>
      <c r="AN39" s="219"/>
      <c r="AO39" s="219"/>
      <c r="AP39" s="219"/>
      <c r="AQ39" s="336" t="s">
        <v>716</v>
      </c>
      <c r="AR39" s="208"/>
      <c r="AS39" s="208"/>
      <c r="AT39" s="337"/>
      <c r="AU39" s="219" t="s">
        <v>716</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723</v>
      </c>
      <c r="AC40" s="522"/>
      <c r="AD40" s="522"/>
      <c r="AE40" s="218">
        <v>271</v>
      </c>
      <c r="AF40" s="219"/>
      <c r="AG40" s="219"/>
      <c r="AH40" s="219"/>
      <c r="AI40" s="218">
        <v>269</v>
      </c>
      <c r="AJ40" s="219"/>
      <c r="AK40" s="219"/>
      <c r="AL40" s="219"/>
      <c r="AM40" s="218">
        <v>275</v>
      </c>
      <c r="AN40" s="219"/>
      <c r="AO40" s="219"/>
      <c r="AP40" s="220"/>
      <c r="AQ40" s="336" t="s">
        <v>716</v>
      </c>
      <c r="AR40" s="208"/>
      <c r="AS40" s="208"/>
      <c r="AT40" s="337"/>
      <c r="AU40" s="219">
        <v>277</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99</v>
      </c>
      <c r="AF41" s="219"/>
      <c r="AG41" s="219"/>
      <c r="AH41" s="219"/>
      <c r="AI41" s="218">
        <v>102</v>
      </c>
      <c r="AJ41" s="219"/>
      <c r="AK41" s="219"/>
      <c r="AL41" s="219"/>
      <c r="AM41" s="218">
        <v>101</v>
      </c>
      <c r="AN41" s="219"/>
      <c r="AO41" s="219"/>
      <c r="AP41" s="219"/>
      <c r="AQ41" s="336" t="s">
        <v>716</v>
      </c>
      <c r="AR41" s="208"/>
      <c r="AS41" s="208"/>
      <c r="AT41" s="337"/>
      <c r="AU41" s="219" t="s">
        <v>716</v>
      </c>
      <c r="AV41" s="219"/>
      <c r="AW41" s="219"/>
      <c r="AX41" s="221"/>
      <c r="AY41">
        <f t="shared" si="4"/>
        <v>1</v>
      </c>
    </row>
    <row r="42" spans="1:51" ht="23.25" customHeight="1" x14ac:dyDescent="0.15">
      <c r="A42" s="228" t="s">
        <v>379</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3"/>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716</v>
      </c>
      <c r="AR45" s="201"/>
      <c r="AS45" s="136" t="s">
        <v>233</v>
      </c>
      <c r="AT45" s="137"/>
      <c r="AU45" s="200">
        <v>3</v>
      </c>
      <c r="AV45" s="200"/>
      <c r="AW45" s="392" t="s">
        <v>179</v>
      </c>
      <c r="AX45" s="393"/>
      <c r="AY45">
        <f>$AY$44</f>
        <v>1</v>
      </c>
    </row>
    <row r="46" spans="1:51" ht="23.25" customHeight="1" x14ac:dyDescent="0.15">
      <c r="A46" s="397"/>
      <c r="B46" s="395"/>
      <c r="C46" s="395"/>
      <c r="D46" s="395"/>
      <c r="E46" s="395"/>
      <c r="F46" s="396"/>
      <c r="G46" s="563" t="s">
        <v>727</v>
      </c>
      <c r="H46" s="564"/>
      <c r="I46" s="564"/>
      <c r="J46" s="564"/>
      <c r="K46" s="564"/>
      <c r="L46" s="564"/>
      <c r="M46" s="564"/>
      <c r="N46" s="564"/>
      <c r="O46" s="565"/>
      <c r="P46" s="108" t="s">
        <v>728</v>
      </c>
      <c r="Q46" s="108"/>
      <c r="R46" s="108"/>
      <c r="S46" s="108"/>
      <c r="T46" s="108"/>
      <c r="U46" s="108"/>
      <c r="V46" s="108"/>
      <c r="W46" s="108"/>
      <c r="X46" s="109"/>
      <c r="Y46" s="470" t="s">
        <v>12</v>
      </c>
      <c r="Z46" s="530"/>
      <c r="AA46" s="531"/>
      <c r="AB46" s="460" t="s">
        <v>729</v>
      </c>
      <c r="AC46" s="460"/>
      <c r="AD46" s="460"/>
      <c r="AE46" s="282">
        <v>385</v>
      </c>
      <c r="AF46" s="282"/>
      <c r="AG46" s="282"/>
      <c r="AH46" s="282"/>
      <c r="AI46" s="282">
        <v>352</v>
      </c>
      <c r="AJ46" s="282"/>
      <c r="AK46" s="282"/>
      <c r="AL46" s="282"/>
      <c r="AM46" s="282">
        <v>799</v>
      </c>
      <c r="AN46" s="282"/>
      <c r="AO46" s="282"/>
      <c r="AP46" s="282"/>
      <c r="AQ46" s="336" t="s">
        <v>716</v>
      </c>
      <c r="AR46" s="208"/>
      <c r="AS46" s="208"/>
      <c r="AT46" s="337"/>
      <c r="AU46" s="219" t="s">
        <v>716</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729</v>
      </c>
      <c r="AC47" s="522"/>
      <c r="AD47" s="522"/>
      <c r="AE47" s="218">
        <v>638</v>
      </c>
      <c r="AF47" s="219"/>
      <c r="AG47" s="219"/>
      <c r="AH47" s="219"/>
      <c r="AI47" s="218">
        <v>385</v>
      </c>
      <c r="AJ47" s="219"/>
      <c r="AK47" s="219"/>
      <c r="AL47" s="219"/>
      <c r="AM47" s="218">
        <v>352</v>
      </c>
      <c r="AN47" s="219"/>
      <c r="AO47" s="219"/>
      <c r="AP47" s="219"/>
      <c r="AQ47" s="336" t="s">
        <v>716</v>
      </c>
      <c r="AR47" s="208"/>
      <c r="AS47" s="208"/>
      <c r="AT47" s="337"/>
      <c r="AU47" s="219">
        <v>799</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60</v>
      </c>
      <c r="AF48" s="219"/>
      <c r="AG48" s="219"/>
      <c r="AH48" s="219"/>
      <c r="AI48" s="218">
        <v>91</v>
      </c>
      <c r="AJ48" s="219"/>
      <c r="AK48" s="219"/>
      <c r="AL48" s="219"/>
      <c r="AM48" s="218">
        <v>227</v>
      </c>
      <c r="AN48" s="219"/>
      <c r="AO48" s="219"/>
      <c r="AP48" s="219"/>
      <c r="AQ48" s="336" t="s">
        <v>716</v>
      </c>
      <c r="AR48" s="208"/>
      <c r="AS48" s="208"/>
      <c r="AT48" s="337"/>
      <c r="AU48" s="219" t="s">
        <v>716</v>
      </c>
      <c r="AV48" s="219"/>
      <c r="AW48" s="219"/>
      <c r="AX48" s="221"/>
      <c r="AY48">
        <f t="shared" si="5"/>
        <v>1</v>
      </c>
    </row>
    <row r="49" spans="1:51" ht="23.25" customHeight="1" x14ac:dyDescent="0.15">
      <c r="A49" s="228" t="s">
        <v>379</v>
      </c>
      <c r="B49" s="229"/>
      <c r="C49" s="229"/>
      <c r="D49" s="229"/>
      <c r="E49" s="229"/>
      <c r="F49" s="230"/>
      <c r="G49" s="234" t="s">
        <v>724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1"/>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731</v>
      </c>
      <c r="AC101" s="460"/>
      <c r="AD101" s="460"/>
      <c r="AE101" s="282">
        <v>9</v>
      </c>
      <c r="AF101" s="282"/>
      <c r="AG101" s="282"/>
      <c r="AH101" s="282"/>
      <c r="AI101" s="282">
        <v>9</v>
      </c>
      <c r="AJ101" s="282"/>
      <c r="AK101" s="282"/>
      <c r="AL101" s="282"/>
      <c r="AM101" s="282">
        <v>7</v>
      </c>
      <c r="AN101" s="282"/>
      <c r="AO101" s="282"/>
      <c r="AP101" s="282"/>
      <c r="AQ101" s="282" t="s">
        <v>755</v>
      </c>
      <c r="AR101" s="282"/>
      <c r="AS101" s="282"/>
      <c r="AT101" s="282"/>
      <c r="AU101" s="218" t="s">
        <v>755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731</v>
      </c>
      <c r="AC102" s="460"/>
      <c r="AD102" s="460"/>
      <c r="AE102" s="282">
        <v>15</v>
      </c>
      <c r="AF102" s="282"/>
      <c r="AG102" s="282"/>
      <c r="AH102" s="282"/>
      <c r="AI102" s="282">
        <v>9</v>
      </c>
      <c r="AJ102" s="282"/>
      <c r="AK102" s="282"/>
      <c r="AL102" s="282"/>
      <c r="AM102" s="282">
        <v>9</v>
      </c>
      <c r="AN102" s="282"/>
      <c r="AO102" s="282"/>
      <c r="AP102" s="282"/>
      <c r="AQ102" s="282">
        <v>7</v>
      </c>
      <c r="AR102" s="282"/>
      <c r="AS102" s="282"/>
      <c r="AT102" s="282"/>
      <c r="AU102" s="225">
        <v>7</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732</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729</v>
      </c>
      <c r="AC104" s="545"/>
      <c r="AD104" s="546"/>
      <c r="AE104" s="282">
        <v>385</v>
      </c>
      <c r="AF104" s="282"/>
      <c r="AG104" s="282"/>
      <c r="AH104" s="282"/>
      <c r="AI104" s="282">
        <v>352</v>
      </c>
      <c r="AJ104" s="282"/>
      <c r="AK104" s="282"/>
      <c r="AL104" s="282"/>
      <c r="AM104" s="282">
        <v>799</v>
      </c>
      <c r="AN104" s="282"/>
      <c r="AO104" s="282"/>
      <c r="AP104" s="282"/>
      <c r="AQ104" s="282" t="s">
        <v>755</v>
      </c>
      <c r="AR104" s="282"/>
      <c r="AS104" s="282"/>
      <c r="AT104" s="282"/>
      <c r="AU104" s="282" t="s">
        <v>755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729</v>
      </c>
      <c r="AC105" s="468"/>
      <c r="AD105" s="469"/>
      <c r="AE105" s="282">
        <v>638</v>
      </c>
      <c r="AF105" s="282"/>
      <c r="AG105" s="282"/>
      <c r="AH105" s="282"/>
      <c r="AI105" s="282">
        <v>385</v>
      </c>
      <c r="AJ105" s="282"/>
      <c r="AK105" s="282"/>
      <c r="AL105" s="282"/>
      <c r="AM105" s="282">
        <v>352</v>
      </c>
      <c r="AN105" s="282"/>
      <c r="AO105" s="282"/>
      <c r="AP105" s="282"/>
      <c r="AQ105" s="282">
        <v>799</v>
      </c>
      <c r="AR105" s="282"/>
      <c r="AS105" s="282"/>
      <c r="AT105" s="282"/>
      <c r="AU105" s="282">
        <v>799</v>
      </c>
      <c r="AV105" s="282"/>
      <c r="AW105" s="282"/>
      <c r="AX105" s="283"/>
      <c r="AY105">
        <f>$AY$103</f>
        <v>1</v>
      </c>
    </row>
    <row r="106" spans="1:60" ht="31.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15">
      <c r="A107" s="418"/>
      <c r="B107" s="419"/>
      <c r="C107" s="419"/>
      <c r="D107" s="419"/>
      <c r="E107" s="419"/>
      <c r="F107" s="420"/>
      <c r="G107" s="108" t="s">
        <v>772</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733</v>
      </c>
      <c r="AC107" s="545"/>
      <c r="AD107" s="546"/>
      <c r="AE107" s="282"/>
      <c r="AF107" s="282"/>
      <c r="AG107" s="282"/>
      <c r="AH107" s="282"/>
      <c r="AI107" s="282">
        <v>103509</v>
      </c>
      <c r="AJ107" s="282"/>
      <c r="AK107" s="282"/>
      <c r="AL107" s="282"/>
      <c r="AM107" s="282"/>
      <c r="AN107" s="282"/>
      <c r="AO107" s="282"/>
      <c r="AP107" s="282"/>
      <c r="AQ107" s="282" t="s">
        <v>755</v>
      </c>
      <c r="AR107" s="282"/>
      <c r="AS107" s="282"/>
      <c r="AT107" s="282"/>
      <c r="AU107" s="282" t="s">
        <v>755</v>
      </c>
      <c r="AV107" s="282"/>
      <c r="AW107" s="282"/>
      <c r="AX107" s="283"/>
      <c r="AY107">
        <f>$AY$106</f>
        <v>1</v>
      </c>
    </row>
    <row r="108" spans="1:60" ht="32.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733</v>
      </c>
      <c r="AC108" s="468"/>
      <c r="AD108" s="469"/>
      <c r="AE108" s="282">
        <v>97376</v>
      </c>
      <c r="AF108" s="282"/>
      <c r="AG108" s="282"/>
      <c r="AH108" s="282"/>
      <c r="AI108" s="282">
        <v>97376</v>
      </c>
      <c r="AJ108" s="282"/>
      <c r="AK108" s="282"/>
      <c r="AL108" s="282"/>
      <c r="AM108" s="282">
        <v>103509</v>
      </c>
      <c r="AN108" s="282"/>
      <c r="AO108" s="282"/>
      <c r="AP108" s="282"/>
      <c r="AQ108" s="282">
        <v>103509</v>
      </c>
      <c r="AR108" s="282"/>
      <c r="AS108" s="282"/>
      <c r="AT108" s="282"/>
      <c r="AU108" s="282">
        <v>103509</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773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734</v>
      </c>
      <c r="AC116" s="462"/>
      <c r="AD116" s="463"/>
      <c r="AE116" s="282">
        <v>51990</v>
      </c>
      <c r="AF116" s="282"/>
      <c r="AG116" s="282"/>
      <c r="AH116" s="282"/>
      <c r="AI116" s="282">
        <v>30845</v>
      </c>
      <c r="AJ116" s="282"/>
      <c r="AK116" s="282"/>
      <c r="AL116" s="282"/>
      <c r="AM116" s="282">
        <v>50035</v>
      </c>
      <c r="AN116" s="282"/>
      <c r="AO116" s="282"/>
      <c r="AP116" s="282"/>
      <c r="AQ116" s="218">
        <v>45856</v>
      </c>
      <c r="AR116" s="219"/>
      <c r="AS116" s="219"/>
      <c r="AT116" s="219"/>
      <c r="AU116" s="219"/>
      <c r="AV116" s="219"/>
      <c r="AW116" s="219"/>
      <c r="AX116" s="221"/>
    </row>
    <row r="117" spans="1:51" ht="99.9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89" t="s">
        <v>736</v>
      </c>
      <c r="AF117" s="550"/>
      <c r="AG117" s="550"/>
      <c r="AH117" s="550"/>
      <c r="AI117" s="589" t="s">
        <v>756</v>
      </c>
      <c r="AJ117" s="550"/>
      <c r="AK117" s="550"/>
      <c r="AL117" s="550"/>
      <c r="AM117" s="589" t="s">
        <v>777</v>
      </c>
      <c r="AN117" s="550"/>
      <c r="AO117" s="550"/>
      <c r="AP117" s="550"/>
      <c r="AQ117" s="594" t="s">
        <v>780</v>
      </c>
      <c r="AR117" s="595"/>
      <c r="AS117" s="595"/>
      <c r="AT117" s="595"/>
      <c r="AU117" s="595"/>
      <c r="AV117" s="595"/>
      <c r="AW117" s="595"/>
      <c r="AX117" s="596"/>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774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734</v>
      </c>
      <c r="AC119" s="462"/>
      <c r="AD119" s="463"/>
      <c r="AE119" s="282">
        <v>7325</v>
      </c>
      <c r="AF119" s="282"/>
      <c r="AG119" s="282"/>
      <c r="AH119" s="282"/>
      <c r="AI119" s="282">
        <v>21912</v>
      </c>
      <c r="AJ119" s="282"/>
      <c r="AK119" s="282"/>
      <c r="AL119" s="282"/>
      <c r="AM119" s="282">
        <v>2748</v>
      </c>
      <c r="AN119" s="282"/>
      <c r="AO119" s="282"/>
      <c r="AP119" s="282"/>
      <c r="AQ119" s="282">
        <v>2748</v>
      </c>
      <c r="AR119" s="282"/>
      <c r="AS119" s="282"/>
      <c r="AT119" s="282"/>
      <c r="AU119" s="282"/>
      <c r="AV119" s="282"/>
      <c r="AW119" s="282"/>
      <c r="AX119" s="283"/>
      <c r="AY119">
        <f>$AY$118</f>
        <v>1</v>
      </c>
    </row>
    <row r="120" spans="1:51" ht="39.950000000000003"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735</v>
      </c>
      <c r="AC120" s="472"/>
      <c r="AD120" s="473"/>
      <c r="AE120" s="589" t="s">
        <v>771</v>
      </c>
      <c r="AF120" s="550"/>
      <c r="AG120" s="550"/>
      <c r="AH120" s="550"/>
      <c r="AI120" s="589" t="s">
        <v>737</v>
      </c>
      <c r="AJ120" s="550"/>
      <c r="AK120" s="550"/>
      <c r="AL120" s="550"/>
      <c r="AM120" s="589" t="s">
        <v>778</v>
      </c>
      <c r="AN120" s="550"/>
      <c r="AO120" s="550"/>
      <c r="AP120" s="550"/>
      <c r="AQ120" s="550" t="s">
        <v>779</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v>387</v>
      </c>
      <c r="AF134" s="208"/>
      <c r="AG134" s="208"/>
      <c r="AH134" s="208"/>
      <c r="AI134" s="207">
        <v>393</v>
      </c>
      <c r="AJ134" s="208"/>
      <c r="AK134" s="208"/>
      <c r="AL134" s="208"/>
      <c r="AM134" s="207">
        <v>395</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v>382</v>
      </c>
      <c r="AF135" s="208"/>
      <c r="AG135" s="208"/>
      <c r="AH135" s="208"/>
      <c r="AI135" s="207">
        <v>387</v>
      </c>
      <c r="AJ135" s="208"/>
      <c r="AK135" s="208"/>
      <c r="AL135" s="208"/>
      <c r="AM135" s="207">
        <v>393</v>
      </c>
      <c r="AN135" s="208"/>
      <c r="AO135" s="208"/>
      <c r="AP135" s="208"/>
      <c r="AQ135" s="207" t="s">
        <v>716</v>
      </c>
      <c r="AR135" s="208"/>
      <c r="AS135" s="208"/>
      <c r="AT135" s="208"/>
      <c r="AU135" s="207">
        <v>395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45.75" customHeight="1" x14ac:dyDescent="0.15">
      <c r="A154" s="190"/>
      <c r="B154" s="187"/>
      <c r="C154" s="181"/>
      <c r="D154" s="187"/>
      <c r="E154" s="181"/>
      <c r="F154" s="182"/>
      <c r="G154" s="107" t="s">
        <v>740</v>
      </c>
      <c r="H154" s="108"/>
      <c r="I154" s="108"/>
      <c r="J154" s="108"/>
      <c r="K154" s="108"/>
      <c r="L154" s="108"/>
      <c r="M154" s="108"/>
      <c r="N154" s="108"/>
      <c r="O154" s="108"/>
      <c r="P154" s="109"/>
      <c r="Q154" s="128" t="s">
        <v>742</v>
      </c>
      <c r="R154" s="108"/>
      <c r="S154" s="108"/>
      <c r="T154" s="108"/>
      <c r="U154" s="108"/>
      <c r="V154" s="108"/>
      <c r="W154" s="108"/>
      <c r="X154" s="108"/>
      <c r="Y154" s="108"/>
      <c r="Z154" s="108"/>
      <c r="AA154" s="290"/>
      <c r="AB154" s="144" t="s">
        <v>743</v>
      </c>
      <c r="AC154" s="145"/>
      <c r="AD154" s="145"/>
      <c r="AE154" s="150" t="s">
        <v>744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45.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5"/>
      <c r="E430" s="175" t="s">
        <v>398</v>
      </c>
      <c r="F430" s="897"/>
      <c r="G430" s="898" t="s">
        <v>252</v>
      </c>
      <c r="H430" s="126"/>
      <c r="I430" s="126"/>
      <c r="J430" s="899" t="s">
        <v>716</v>
      </c>
      <c r="K430" s="900"/>
      <c r="L430" s="900"/>
      <c r="M430" s="900"/>
      <c r="N430" s="900"/>
      <c r="O430" s="900"/>
      <c r="P430" s="900"/>
      <c r="Q430" s="900"/>
      <c r="R430" s="900"/>
      <c r="S430" s="900"/>
      <c r="T430" s="901"/>
      <c r="U430" s="587" t="s">
        <v>757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757</v>
      </c>
      <c r="AF432" s="201"/>
      <c r="AG432" s="136" t="s">
        <v>233</v>
      </c>
      <c r="AH432" s="137"/>
      <c r="AI432" s="335"/>
      <c r="AJ432" s="335"/>
      <c r="AK432" s="335"/>
      <c r="AL432" s="157"/>
      <c r="AM432" s="335"/>
      <c r="AN432" s="335"/>
      <c r="AO432" s="335"/>
      <c r="AP432" s="157"/>
      <c r="AQ432" s="250" t="s">
        <v>757</v>
      </c>
      <c r="AR432" s="201"/>
      <c r="AS432" s="136" t="s">
        <v>233</v>
      </c>
      <c r="AT432" s="137"/>
      <c r="AU432" s="201" t="s">
        <v>757</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757</v>
      </c>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757</v>
      </c>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757</v>
      </c>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757</v>
      </c>
      <c r="AF457" s="201"/>
      <c r="AG457" s="136" t="s">
        <v>233</v>
      </c>
      <c r="AH457" s="137"/>
      <c r="AI457" s="335"/>
      <c r="AJ457" s="335"/>
      <c r="AK457" s="335"/>
      <c r="AL457" s="157"/>
      <c r="AM457" s="335"/>
      <c r="AN457" s="335"/>
      <c r="AO457" s="335"/>
      <c r="AP457" s="157"/>
      <c r="AQ457" s="250" t="s">
        <v>757</v>
      </c>
      <c r="AR457" s="201"/>
      <c r="AS457" s="136" t="s">
        <v>233</v>
      </c>
      <c r="AT457" s="137"/>
      <c r="AU457" s="201" t="s">
        <v>757</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757</v>
      </c>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757</v>
      </c>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757</v>
      </c>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39.950000000000003"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754</v>
      </c>
      <c r="AE702" s="342"/>
      <c r="AF702" s="342"/>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4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41" t="s">
        <v>754</v>
      </c>
      <c r="AE703" s="342"/>
      <c r="AF703" s="342"/>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341" t="s">
        <v>754</v>
      </c>
      <c r="AE704" s="342"/>
      <c r="AF704" s="342"/>
      <c r="AG704" s="168" t="s">
        <v>761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762</v>
      </c>
      <c r="AE705" s="717"/>
      <c r="AF705" s="717"/>
      <c r="AG705" s="128" t="s">
        <v>757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763</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763</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754</v>
      </c>
      <c r="AE708" s="607"/>
      <c r="AF708" s="607"/>
      <c r="AG708" s="744" t="s">
        <v>764</v>
      </c>
      <c r="AH708" s="745"/>
      <c r="AI708" s="745"/>
      <c r="AJ708" s="745"/>
      <c r="AK708" s="745"/>
      <c r="AL708" s="745"/>
      <c r="AM708" s="745"/>
      <c r="AN708" s="745"/>
      <c r="AO708" s="745"/>
      <c r="AP708" s="745"/>
      <c r="AQ708" s="745"/>
      <c r="AR708" s="745"/>
      <c r="AS708" s="745"/>
      <c r="AT708" s="745"/>
      <c r="AU708" s="745"/>
      <c r="AV708" s="745"/>
      <c r="AW708" s="745"/>
      <c r="AX708" s="746"/>
    </row>
    <row r="709" spans="1:50" ht="35.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754</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35.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765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754</v>
      </c>
      <c r="AE711" s="323"/>
      <c r="AF711" s="323"/>
      <c r="AG711" s="104" t="s">
        <v>766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4" t="s">
        <v>762</v>
      </c>
      <c r="AE712" s="785"/>
      <c r="AF712" s="785"/>
      <c r="AG712" s="809" t="s">
        <v>716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762</v>
      </c>
      <c r="AE713" s="323"/>
      <c r="AF713" s="665"/>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754</v>
      </c>
      <c r="AE714" s="807"/>
      <c r="AF714" s="808"/>
      <c r="AG714" s="738" t="s">
        <v>767</v>
      </c>
      <c r="AH714" s="739"/>
      <c r="AI714" s="739"/>
      <c r="AJ714" s="739"/>
      <c r="AK714" s="739"/>
      <c r="AL714" s="739"/>
      <c r="AM714" s="739"/>
      <c r="AN714" s="739"/>
      <c r="AO714" s="739"/>
      <c r="AP714" s="739"/>
      <c r="AQ714" s="739"/>
      <c r="AR714" s="739"/>
      <c r="AS714" s="739"/>
      <c r="AT714" s="739"/>
      <c r="AU714" s="739"/>
      <c r="AV714" s="739"/>
      <c r="AW714" s="739"/>
      <c r="AX714" s="740"/>
    </row>
    <row r="715" spans="1:50" ht="49.5"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754</v>
      </c>
      <c r="AE715" s="607"/>
      <c r="AF715" s="658"/>
      <c r="AG715" s="744" t="s">
        <v>775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762</v>
      </c>
      <c r="AE716" s="629"/>
      <c r="AF716" s="629"/>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49.5"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754</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49.5"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762</v>
      </c>
      <c r="AE719" s="607"/>
      <c r="AF719" s="607"/>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0"/>
      <c r="B721" s="781"/>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4" t="s">
        <v>53</v>
      </c>
      <c r="D726" s="836"/>
      <c r="E726" s="836"/>
      <c r="F726" s="837"/>
      <c r="G726" s="576" t="s">
        <v>769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2"/>
      <c r="B727" s="803"/>
      <c r="C727" s="750" t="s">
        <v>57</v>
      </c>
      <c r="D727" s="751"/>
      <c r="E727" s="751"/>
      <c r="F727" s="752"/>
      <c r="G727" s="574" t="s">
        <v>770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30" customHeight="1" thickBot="1" x14ac:dyDescent="0.2">
      <c r="A729" s="636" t="s">
        <v>811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813</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812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4" t="s">
        <v>671</v>
      </c>
      <c r="B737" s="211"/>
      <c r="C737" s="211"/>
      <c r="D737" s="212"/>
      <c r="E737" s="958" t="s">
        <v>745</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396</v>
      </c>
      <c r="B738" s="361"/>
      <c r="C738" s="361"/>
      <c r="D738" s="361"/>
      <c r="E738" s="958" t="s">
        <v>746</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395</v>
      </c>
      <c r="B739" s="361"/>
      <c r="C739" s="361"/>
      <c r="D739" s="361"/>
      <c r="E739" s="958" t="s">
        <v>747</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394</v>
      </c>
      <c r="B740" s="361"/>
      <c r="C740" s="361"/>
      <c r="D740" s="361"/>
      <c r="E740" s="958" t="s">
        <v>748</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393</v>
      </c>
      <c r="B741" s="361"/>
      <c r="C741" s="361"/>
      <c r="D741" s="361"/>
      <c r="E741" s="958" t="s">
        <v>749</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392</v>
      </c>
      <c r="B742" s="361"/>
      <c r="C742" s="361"/>
      <c r="D742" s="361"/>
      <c r="E742" s="958" t="s">
        <v>750</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391</v>
      </c>
      <c r="B743" s="361"/>
      <c r="C743" s="361"/>
      <c r="D743" s="361"/>
      <c r="E743" s="958" t="s">
        <v>751</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390</v>
      </c>
      <c r="B744" s="361"/>
      <c r="C744" s="361"/>
      <c r="D744" s="361"/>
      <c r="E744" s="958" t="s">
        <v>752</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389</v>
      </c>
      <c r="B745" s="361"/>
      <c r="C745" s="361"/>
      <c r="D745" s="361"/>
      <c r="E745" s="995" t="s">
        <v>753</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544</v>
      </c>
      <c r="B746" s="361"/>
      <c r="C746" s="361"/>
      <c r="D746" s="361"/>
      <c r="E746" s="964" t="s">
        <v>709</v>
      </c>
      <c r="F746" s="962"/>
      <c r="G746" s="962"/>
      <c r="H746" s="100" t="str">
        <f>IF(E746="","","-")</f>
        <v>-</v>
      </c>
      <c r="I746" s="962"/>
      <c r="J746" s="962"/>
      <c r="K746" s="100" t="str">
        <f>IF(I746="","","-")</f>
        <v/>
      </c>
      <c r="L746" s="963">
        <v>95</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508</v>
      </c>
      <c r="B747" s="361"/>
      <c r="C747" s="361"/>
      <c r="D747" s="361"/>
      <c r="E747" s="964" t="s">
        <v>709</v>
      </c>
      <c r="F747" s="962"/>
      <c r="G747" s="962"/>
      <c r="H747" s="100" t="str">
        <f>IF(E747="","","-")</f>
        <v>-</v>
      </c>
      <c r="I747" s="962"/>
      <c r="J747" s="962"/>
      <c r="K747" s="100" t="str">
        <f>IF(I747="","","-")</f>
        <v/>
      </c>
      <c r="L747" s="963">
        <v>94</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798</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799</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782</v>
      </c>
      <c r="H789" s="673"/>
      <c r="I789" s="673"/>
      <c r="J789" s="673"/>
      <c r="K789" s="674"/>
      <c r="L789" s="666" t="s">
        <v>789</v>
      </c>
      <c r="M789" s="667"/>
      <c r="N789" s="667"/>
      <c r="O789" s="667"/>
      <c r="P789" s="667"/>
      <c r="Q789" s="667"/>
      <c r="R789" s="667"/>
      <c r="S789" s="667"/>
      <c r="T789" s="667"/>
      <c r="U789" s="667"/>
      <c r="V789" s="667"/>
      <c r="W789" s="667"/>
      <c r="X789" s="668"/>
      <c r="Y789" s="382">
        <v>14.1</v>
      </c>
      <c r="Z789" s="383"/>
      <c r="AA789" s="383"/>
      <c r="AB789" s="804"/>
      <c r="AC789" s="672" t="s">
        <v>800</v>
      </c>
      <c r="AD789" s="673"/>
      <c r="AE789" s="673"/>
      <c r="AF789" s="673"/>
      <c r="AG789" s="674"/>
      <c r="AH789" s="666" t="s">
        <v>801</v>
      </c>
      <c r="AI789" s="667"/>
      <c r="AJ789" s="667"/>
      <c r="AK789" s="667"/>
      <c r="AL789" s="667"/>
      <c r="AM789" s="667"/>
      <c r="AN789" s="667"/>
      <c r="AO789" s="667"/>
      <c r="AP789" s="667"/>
      <c r="AQ789" s="667"/>
      <c r="AR789" s="667"/>
      <c r="AS789" s="667"/>
      <c r="AT789" s="668"/>
      <c r="AU789" s="382">
        <v>5.7</v>
      </c>
      <c r="AV789" s="383"/>
      <c r="AW789" s="383"/>
      <c r="AX789" s="384"/>
    </row>
    <row r="790" spans="1:51" ht="24.75" customHeight="1" x14ac:dyDescent="0.15">
      <c r="A790" s="633"/>
      <c r="B790" s="634"/>
      <c r="C790" s="634"/>
      <c r="D790" s="634"/>
      <c r="E790" s="634"/>
      <c r="F790" s="635"/>
      <c r="G790" s="608" t="s">
        <v>784</v>
      </c>
      <c r="H790" s="609"/>
      <c r="I790" s="609"/>
      <c r="J790" s="609"/>
      <c r="K790" s="610"/>
      <c r="L790" s="600" t="s">
        <v>790</v>
      </c>
      <c r="M790" s="601"/>
      <c r="N790" s="601"/>
      <c r="O790" s="601"/>
      <c r="P790" s="601"/>
      <c r="Q790" s="601"/>
      <c r="R790" s="601"/>
      <c r="S790" s="601"/>
      <c r="T790" s="601"/>
      <c r="U790" s="601"/>
      <c r="V790" s="601"/>
      <c r="W790" s="601"/>
      <c r="X790" s="602"/>
      <c r="Y790" s="603">
        <v>3.2</v>
      </c>
      <c r="Z790" s="604"/>
      <c r="AA790" s="604"/>
      <c r="AB790" s="614"/>
      <c r="AC790" s="608" t="s">
        <v>797</v>
      </c>
      <c r="AD790" s="609"/>
      <c r="AE790" s="609"/>
      <c r="AF790" s="609"/>
      <c r="AG790" s="610"/>
      <c r="AH790" s="600" t="s">
        <v>802</v>
      </c>
      <c r="AI790" s="601"/>
      <c r="AJ790" s="601"/>
      <c r="AK790" s="601"/>
      <c r="AL790" s="601"/>
      <c r="AM790" s="601"/>
      <c r="AN790" s="601"/>
      <c r="AO790" s="601"/>
      <c r="AP790" s="601"/>
      <c r="AQ790" s="601"/>
      <c r="AR790" s="601"/>
      <c r="AS790" s="601"/>
      <c r="AT790" s="602"/>
      <c r="AU790" s="603">
        <v>3.4</v>
      </c>
      <c r="AV790" s="604"/>
      <c r="AW790" s="604"/>
      <c r="AX790" s="605"/>
    </row>
    <row r="791" spans="1:51" ht="24.75" customHeight="1" x14ac:dyDescent="0.15">
      <c r="A791" s="633"/>
      <c r="B791" s="634"/>
      <c r="C791" s="634"/>
      <c r="D791" s="634"/>
      <c r="E791" s="634"/>
      <c r="F791" s="635"/>
      <c r="G791" s="608" t="s">
        <v>783</v>
      </c>
      <c r="H791" s="609"/>
      <c r="I791" s="609"/>
      <c r="J791" s="609"/>
      <c r="K791" s="610"/>
      <c r="L791" s="600" t="s">
        <v>791</v>
      </c>
      <c r="M791" s="601"/>
      <c r="N791" s="601"/>
      <c r="O791" s="601"/>
      <c r="P791" s="601"/>
      <c r="Q791" s="601"/>
      <c r="R791" s="601"/>
      <c r="S791" s="601"/>
      <c r="T791" s="601"/>
      <c r="U791" s="601"/>
      <c r="V791" s="601"/>
      <c r="W791" s="601"/>
      <c r="X791" s="602"/>
      <c r="Y791" s="603">
        <v>2.2999999999999998</v>
      </c>
      <c r="Z791" s="604"/>
      <c r="AA791" s="604"/>
      <c r="AB791" s="614"/>
      <c r="AC791" s="608" t="s">
        <v>803</v>
      </c>
      <c r="AD791" s="609"/>
      <c r="AE791" s="609"/>
      <c r="AF791" s="609"/>
      <c r="AG791" s="610"/>
      <c r="AH791" s="600" t="s">
        <v>804</v>
      </c>
      <c r="AI791" s="601"/>
      <c r="AJ791" s="601"/>
      <c r="AK791" s="601"/>
      <c r="AL791" s="601"/>
      <c r="AM791" s="601"/>
      <c r="AN791" s="601"/>
      <c r="AO791" s="601"/>
      <c r="AP791" s="601"/>
      <c r="AQ791" s="601"/>
      <c r="AR791" s="601"/>
      <c r="AS791" s="601"/>
      <c r="AT791" s="602"/>
      <c r="AU791" s="603">
        <v>3.7</v>
      </c>
      <c r="AV791" s="604"/>
      <c r="AW791" s="604"/>
      <c r="AX791" s="605"/>
    </row>
    <row r="792" spans="1:51" ht="24.75" customHeight="1" x14ac:dyDescent="0.15">
      <c r="A792" s="633"/>
      <c r="B792" s="634"/>
      <c r="C792" s="634"/>
      <c r="D792" s="634"/>
      <c r="E792" s="634"/>
      <c r="F792" s="635"/>
      <c r="G792" s="608" t="s">
        <v>785</v>
      </c>
      <c r="H792" s="609"/>
      <c r="I792" s="609"/>
      <c r="J792" s="609"/>
      <c r="K792" s="610"/>
      <c r="L792" s="600" t="s">
        <v>792</v>
      </c>
      <c r="M792" s="601"/>
      <c r="N792" s="601"/>
      <c r="O792" s="601"/>
      <c r="P792" s="601"/>
      <c r="Q792" s="601"/>
      <c r="R792" s="601"/>
      <c r="S792" s="601"/>
      <c r="T792" s="601"/>
      <c r="U792" s="601"/>
      <c r="V792" s="601"/>
      <c r="W792" s="601"/>
      <c r="X792" s="602"/>
      <c r="Y792" s="603">
        <v>1.4</v>
      </c>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t="s">
        <v>786</v>
      </c>
      <c r="H793" s="609"/>
      <c r="I793" s="609"/>
      <c r="J793" s="609"/>
      <c r="K793" s="610"/>
      <c r="L793" s="600" t="s">
        <v>793</v>
      </c>
      <c r="M793" s="601"/>
      <c r="N793" s="601"/>
      <c r="O793" s="601"/>
      <c r="P793" s="601"/>
      <c r="Q793" s="601"/>
      <c r="R793" s="601"/>
      <c r="S793" s="601"/>
      <c r="T793" s="601"/>
      <c r="U793" s="601"/>
      <c r="V793" s="601"/>
      <c r="W793" s="601"/>
      <c r="X793" s="602"/>
      <c r="Y793" s="603">
        <v>0.6</v>
      </c>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t="s">
        <v>787</v>
      </c>
      <c r="H794" s="609"/>
      <c r="I794" s="609"/>
      <c r="J794" s="609"/>
      <c r="K794" s="610"/>
      <c r="L794" s="600" t="s">
        <v>788</v>
      </c>
      <c r="M794" s="601"/>
      <c r="N794" s="601"/>
      <c r="O794" s="601"/>
      <c r="P794" s="601"/>
      <c r="Q794" s="601"/>
      <c r="R794" s="601"/>
      <c r="S794" s="601"/>
      <c r="T794" s="601"/>
      <c r="U794" s="601"/>
      <c r="V794" s="601"/>
      <c r="W794" s="601"/>
      <c r="X794" s="602"/>
      <c r="Y794" s="603">
        <v>0.3</v>
      </c>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21.900000000000002</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12.8</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794</v>
      </c>
      <c r="D845" s="343"/>
      <c r="E845" s="343"/>
      <c r="F845" s="343"/>
      <c r="G845" s="343"/>
      <c r="H845" s="343"/>
      <c r="I845" s="343"/>
      <c r="J845" s="344">
        <v>2010005022342</v>
      </c>
      <c r="K845" s="345"/>
      <c r="L845" s="345"/>
      <c r="M845" s="345"/>
      <c r="N845" s="345"/>
      <c r="O845" s="345"/>
      <c r="P845" s="908" t="s">
        <v>795</v>
      </c>
      <c r="Q845" s="909"/>
      <c r="R845" s="909"/>
      <c r="S845" s="909"/>
      <c r="T845" s="909"/>
      <c r="U845" s="909"/>
      <c r="V845" s="909"/>
      <c r="W845" s="909"/>
      <c r="X845" s="909"/>
      <c r="Y845" s="347">
        <v>21.9</v>
      </c>
      <c r="Z845" s="348"/>
      <c r="AA845" s="348"/>
      <c r="AB845" s="349"/>
      <c r="AC845" s="903" t="s">
        <v>796</v>
      </c>
      <c r="AD845" s="904"/>
      <c r="AE845" s="904"/>
      <c r="AF845" s="904"/>
      <c r="AG845" s="904"/>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805</v>
      </c>
      <c r="D878" s="343"/>
      <c r="E878" s="343"/>
      <c r="F878" s="343"/>
      <c r="G878" s="343"/>
      <c r="H878" s="343"/>
      <c r="I878" s="343"/>
      <c r="J878" s="344">
        <v>5010601031768</v>
      </c>
      <c r="K878" s="345"/>
      <c r="L878" s="345"/>
      <c r="M878" s="345"/>
      <c r="N878" s="345"/>
      <c r="O878" s="345"/>
      <c r="P878" s="359" t="s">
        <v>807</v>
      </c>
      <c r="Q878" s="346"/>
      <c r="R878" s="346"/>
      <c r="S878" s="346"/>
      <c r="T878" s="346"/>
      <c r="U878" s="346"/>
      <c r="V878" s="346"/>
      <c r="W878" s="346"/>
      <c r="X878" s="346"/>
      <c r="Y878" s="347">
        <v>12.8</v>
      </c>
      <c r="Z878" s="348"/>
      <c r="AA878" s="348"/>
      <c r="AB878" s="349"/>
      <c r="AC878" s="350" t="s">
        <v>378</v>
      </c>
      <c r="AD878" s="351"/>
      <c r="AE878" s="351"/>
      <c r="AF878" s="351"/>
      <c r="AG878" s="351"/>
      <c r="AH878" s="366" t="s">
        <v>808</v>
      </c>
      <c r="AI878" s="367"/>
      <c r="AJ878" s="367"/>
      <c r="AK878" s="367"/>
      <c r="AL878" s="354" t="s">
        <v>808</v>
      </c>
      <c r="AM878" s="355"/>
      <c r="AN878" s="355"/>
      <c r="AO878" s="356"/>
      <c r="AP878" s="357"/>
      <c r="AQ878" s="357"/>
      <c r="AR878" s="357"/>
      <c r="AS878" s="357"/>
      <c r="AT878" s="357"/>
      <c r="AU878" s="357"/>
      <c r="AV878" s="357"/>
      <c r="AW878" s="357"/>
      <c r="AX878" s="357"/>
      <c r="AY878">
        <f t="shared" si="118"/>
        <v>1</v>
      </c>
    </row>
    <row r="879" spans="1:51" ht="36" customHeight="1" x14ac:dyDescent="0.15">
      <c r="A879" s="370">
        <v>2</v>
      </c>
      <c r="B879" s="370">
        <v>1</v>
      </c>
      <c r="C879" s="358" t="s">
        <v>806</v>
      </c>
      <c r="D879" s="343"/>
      <c r="E879" s="343"/>
      <c r="F879" s="343"/>
      <c r="G879" s="343"/>
      <c r="H879" s="343"/>
      <c r="I879" s="343"/>
      <c r="J879" s="344">
        <v>7011105006016</v>
      </c>
      <c r="K879" s="345"/>
      <c r="L879" s="345"/>
      <c r="M879" s="345"/>
      <c r="N879" s="345"/>
      <c r="O879" s="345"/>
      <c r="P879" s="359" t="s">
        <v>807</v>
      </c>
      <c r="Q879" s="346"/>
      <c r="R879" s="346"/>
      <c r="S879" s="346"/>
      <c r="T879" s="346"/>
      <c r="U879" s="346"/>
      <c r="V879" s="346"/>
      <c r="W879" s="346"/>
      <c r="X879" s="346"/>
      <c r="Y879" s="347">
        <v>1.2</v>
      </c>
      <c r="Z879" s="348"/>
      <c r="AA879" s="348"/>
      <c r="AB879" s="349"/>
      <c r="AC879" s="350" t="s">
        <v>378</v>
      </c>
      <c r="AD879" s="351"/>
      <c r="AE879" s="351"/>
      <c r="AF879" s="351"/>
      <c r="AG879" s="351"/>
      <c r="AH879" s="366" t="s">
        <v>808</v>
      </c>
      <c r="AI879" s="367"/>
      <c r="AJ879" s="367"/>
      <c r="AK879" s="367"/>
      <c r="AL879" s="354" t="s">
        <v>808</v>
      </c>
      <c r="AM879" s="355"/>
      <c r="AN879" s="355"/>
      <c r="AO879" s="356"/>
      <c r="AP879" s="357"/>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810</v>
      </c>
      <c r="F1110" s="369"/>
      <c r="G1110" s="369"/>
      <c r="H1110" s="369"/>
      <c r="I1110" s="369"/>
      <c r="J1110" s="344" t="s">
        <v>810</v>
      </c>
      <c r="K1110" s="345"/>
      <c r="L1110" s="345"/>
      <c r="M1110" s="345"/>
      <c r="N1110" s="345"/>
      <c r="O1110" s="345"/>
      <c r="P1110" s="359" t="s">
        <v>810</v>
      </c>
      <c r="Q1110" s="346"/>
      <c r="R1110" s="346"/>
      <c r="S1110" s="346"/>
      <c r="T1110" s="346"/>
      <c r="U1110" s="346"/>
      <c r="V1110" s="346"/>
      <c r="W1110" s="346"/>
      <c r="X1110" s="346"/>
      <c r="Y1110" s="347" t="s">
        <v>810</v>
      </c>
      <c r="Z1110" s="348"/>
      <c r="AA1110" s="348"/>
      <c r="AB1110" s="349"/>
      <c r="AC1110" s="350"/>
      <c r="AD1110" s="351"/>
      <c r="AE1110" s="351"/>
      <c r="AF1110" s="351"/>
      <c r="AG1110" s="351"/>
      <c r="AH1110" s="352" t="s">
        <v>810</v>
      </c>
      <c r="AI1110" s="353"/>
      <c r="AJ1110" s="353"/>
      <c r="AK1110" s="353"/>
      <c r="AL1110" s="354" t="s">
        <v>810</v>
      </c>
      <c r="AM1110" s="355"/>
      <c r="AN1110" s="355"/>
      <c r="AO1110" s="356"/>
      <c r="AP1110" s="357" t="s">
        <v>810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483"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754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4"/>
      <c r="Z2" s="828"/>
      <c r="AA2" s="829"/>
      <c r="AB2" s="1028" t="s">
        <v>11</v>
      </c>
      <c r="AC2" s="1029"/>
      <c r="AD2" s="1030"/>
      <c r="AE2" s="1034" t="s">
        <v>389</v>
      </c>
      <c r="AF2" s="1034"/>
      <c r="AG2" s="1034"/>
      <c r="AH2" s="1034"/>
      <c r="AI2" s="1034" t="s">
        <v>411</v>
      </c>
      <c r="AJ2" s="1034"/>
      <c r="AK2" s="1034"/>
      <c r="AL2" s="556"/>
      <c r="AM2" s="1034" t="s">
        <v>508</v>
      </c>
      <c r="AN2" s="1034"/>
      <c r="AO2" s="103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5"/>
      <c r="Z3" s="1026"/>
      <c r="AA3" s="1027"/>
      <c r="AB3" s="1031"/>
      <c r="AC3" s="1032"/>
      <c r="AD3" s="1033"/>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1"/>
      <c r="I4" s="1001"/>
      <c r="J4" s="1001"/>
      <c r="K4" s="1001"/>
      <c r="L4" s="1001"/>
      <c r="M4" s="1001"/>
      <c r="N4" s="1001"/>
      <c r="O4" s="1002"/>
      <c r="P4" s="108"/>
      <c r="Q4" s="1009"/>
      <c r="R4" s="1009"/>
      <c r="S4" s="1009"/>
      <c r="T4" s="1009"/>
      <c r="U4" s="1009"/>
      <c r="V4" s="1009"/>
      <c r="W4" s="1009"/>
      <c r="X4" s="1010"/>
      <c r="Y4" s="1019" t="s">
        <v>12</v>
      </c>
      <c r="Z4" s="1020"/>
      <c r="AA4" s="1021"/>
      <c r="AB4" s="460"/>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3"/>
      <c r="H5" s="1004"/>
      <c r="I5" s="1004"/>
      <c r="J5" s="1004"/>
      <c r="K5" s="1004"/>
      <c r="L5" s="1004"/>
      <c r="M5" s="1004"/>
      <c r="N5" s="1004"/>
      <c r="O5" s="1005"/>
      <c r="P5" s="1011"/>
      <c r="Q5" s="1011"/>
      <c r="R5" s="1011"/>
      <c r="S5" s="1011"/>
      <c r="T5" s="1011"/>
      <c r="U5" s="1011"/>
      <c r="V5" s="1011"/>
      <c r="W5" s="1011"/>
      <c r="X5" s="1012"/>
      <c r="Y5" s="446" t="s">
        <v>54</v>
      </c>
      <c r="Z5" s="1016"/>
      <c r="AA5" s="1017"/>
      <c r="AB5" s="522"/>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4"/>
      <c r="Z9" s="828"/>
      <c r="AA9" s="829"/>
      <c r="AB9" s="1028" t="s">
        <v>11</v>
      </c>
      <c r="AC9" s="1029"/>
      <c r="AD9" s="1030"/>
      <c r="AE9" s="1034" t="s">
        <v>389</v>
      </c>
      <c r="AF9" s="1034"/>
      <c r="AG9" s="1034"/>
      <c r="AH9" s="1034"/>
      <c r="AI9" s="1034" t="s">
        <v>411</v>
      </c>
      <c r="AJ9" s="1034"/>
      <c r="AK9" s="1034"/>
      <c r="AL9" s="556"/>
      <c r="AM9" s="1034" t="s">
        <v>508</v>
      </c>
      <c r="AN9" s="1034"/>
      <c r="AO9" s="103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5"/>
      <c r="Z10" s="1026"/>
      <c r="AA10" s="1027"/>
      <c r="AB10" s="1031"/>
      <c r="AC10" s="1032"/>
      <c r="AD10" s="1033"/>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0"/>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3"/>
      <c r="H12" s="1004"/>
      <c r="I12" s="1004"/>
      <c r="J12" s="1004"/>
      <c r="K12" s="1004"/>
      <c r="L12" s="1004"/>
      <c r="M12" s="1004"/>
      <c r="N12" s="1004"/>
      <c r="O12" s="1005"/>
      <c r="P12" s="1011"/>
      <c r="Q12" s="1011"/>
      <c r="R12" s="1011"/>
      <c r="S12" s="1011"/>
      <c r="T12" s="1011"/>
      <c r="U12" s="1011"/>
      <c r="V12" s="1011"/>
      <c r="W12" s="1011"/>
      <c r="X12" s="1012"/>
      <c r="Y12" s="446" t="s">
        <v>54</v>
      </c>
      <c r="Z12" s="1016"/>
      <c r="AA12" s="1017"/>
      <c r="AB12" s="522"/>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4"/>
      <c r="Z16" s="828"/>
      <c r="AA16" s="829"/>
      <c r="AB16" s="1028" t="s">
        <v>11</v>
      </c>
      <c r="AC16" s="1029"/>
      <c r="AD16" s="1030"/>
      <c r="AE16" s="1034" t="s">
        <v>389</v>
      </c>
      <c r="AF16" s="1034"/>
      <c r="AG16" s="1034"/>
      <c r="AH16" s="1034"/>
      <c r="AI16" s="1034" t="s">
        <v>411</v>
      </c>
      <c r="AJ16" s="1034"/>
      <c r="AK16" s="1034"/>
      <c r="AL16" s="556"/>
      <c r="AM16" s="1034" t="s">
        <v>508</v>
      </c>
      <c r="AN16" s="1034"/>
      <c r="AO16" s="103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5"/>
      <c r="Z17" s="1026"/>
      <c r="AA17" s="1027"/>
      <c r="AB17" s="1031"/>
      <c r="AC17" s="1032"/>
      <c r="AD17" s="1033"/>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0"/>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3"/>
      <c r="H19" s="1004"/>
      <c r="I19" s="1004"/>
      <c r="J19" s="1004"/>
      <c r="K19" s="1004"/>
      <c r="L19" s="1004"/>
      <c r="M19" s="1004"/>
      <c r="N19" s="1004"/>
      <c r="O19" s="1005"/>
      <c r="P19" s="1011"/>
      <c r="Q19" s="1011"/>
      <c r="R19" s="1011"/>
      <c r="S19" s="1011"/>
      <c r="T19" s="1011"/>
      <c r="U19" s="1011"/>
      <c r="V19" s="1011"/>
      <c r="W19" s="1011"/>
      <c r="X19" s="1012"/>
      <c r="Y19" s="446" t="s">
        <v>54</v>
      </c>
      <c r="Z19" s="1016"/>
      <c r="AA19" s="1017"/>
      <c r="AB19" s="522"/>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4"/>
      <c r="Z23" s="828"/>
      <c r="AA23" s="829"/>
      <c r="AB23" s="1028" t="s">
        <v>11</v>
      </c>
      <c r="AC23" s="1029"/>
      <c r="AD23" s="1030"/>
      <c r="AE23" s="1034" t="s">
        <v>389</v>
      </c>
      <c r="AF23" s="1034"/>
      <c r="AG23" s="1034"/>
      <c r="AH23" s="1034"/>
      <c r="AI23" s="1034" t="s">
        <v>411</v>
      </c>
      <c r="AJ23" s="1034"/>
      <c r="AK23" s="1034"/>
      <c r="AL23" s="556"/>
      <c r="AM23" s="1034" t="s">
        <v>508</v>
      </c>
      <c r="AN23" s="1034"/>
      <c r="AO23" s="103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5"/>
      <c r="Z24" s="1026"/>
      <c r="AA24" s="1027"/>
      <c r="AB24" s="1031"/>
      <c r="AC24" s="1032"/>
      <c r="AD24" s="1033"/>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0"/>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3"/>
      <c r="H26" s="1004"/>
      <c r="I26" s="1004"/>
      <c r="J26" s="1004"/>
      <c r="K26" s="1004"/>
      <c r="L26" s="1004"/>
      <c r="M26" s="1004"/>
      <c r="N26" s="1004"/>
      <c r="O26" s="1005"/>
      <c r="P26" s="1011"/>
      <c r="Q26" s="1011"/>
      <c r="R26" s="1011"/>
      <c r="S26" s="1011"/>
      <c r="T26" s="1011"/>
      <c r="U26" s="1011"/>
      <c r="V26" s="1011"/>
      <c r="W26" s="1011"/>
      <c r="X26" s="1012"/>
      <c r="Y26" s="446" t="s">
        <v>54</v>
      </c>
      <c r="Z26" s="1016"/>
      <c r="AA26" s="1017"/>
      <c r="AB26" s="522"/>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4"/>
      <c r="Z30" s="828"/>
      <c r="AA30" s="829"/>
      <c r="AB30" s="1028" t="s">
        <v>11</v>
      </c>
      <c r="AC30" s="1029"/>
      <c r="AD30" s="1030"/>
      <c r="AE30" s="1034" t="s">
        <v>389</v>
      </c>
      <c r="AF30" s="1034"/>
      <c r="AG30" s="1034"/>
      <c r="AH30" s="1034"/>
      <c r="AI30" s="1034" t="s">
        <v>411</v>
      </c>
      <c r="AJ30" s="1034"/>
      <c r="AK30" s="1034"/>
      <c r="AL30" s="556"/>
      <c r="AM30" s="1034" t="s">
        <v>508</v>
      </c>
      <c r="AN30" s="1034"/>
      <c r="AO30" s="103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5"/>
      <c r="Z31" s="1026"/>
      <c r="AA31" s="1027"/>
      <c r="AB31" s="1031"/>
      <c r="AC31" s="1032"/>
      <c r="AD31" s="1033"/>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0"/>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3"/>
      <c r="H33" s="1004"/>
      <c r="I33" s="1004"/>
      <c r="J33" s="1004"/>
      <c r="K33" s="1004"/>
      <c r="L33" s="1004"/>
      <c r="M33" s="1004"/>
      <c r="N33" s="1004"/>
      <c r="O33" s="1005"/>
      <c r="P33" s="1011"/>
      <c r="Q33" s="1011"/>
      <c r="R33" s="1011"/>
      <c r="S33" s="1011"/>
      <c r="T33" s="1011"/>
      <c r="U33" s="1011"/>
      <c r="V33" s="1011"/>
      <c r="W33" s="1011"/>
      <c r="X33" s="1012"/>
      <c r="Y33" s="446" t="s">
        <v>54</v>
      </c>
      <c r="Z33" s="1016"/>
      <c r="AA33" s="1017"/>
      <c r="AB33" s="522"/>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4"/>
      <c r="Z37" s="828"/>
      <c r="AA37" s="829"/>
      <c r="AB37" s="1028" t="s">
        <v>11</v>
      </c>
      <c r="AC37" s="1029"/>
      <c r="AD37" s="1030"/>
      <c r="AE37" s="1034" t="s">
        <v>389</v>
      </c>
      <c r="AF37" s="1034"/>
      <c r="AG37" s="1034"/>
      <c r="AH37" s="1034"/>
      <c r="AI37" s="1034" t="s">
        <v>411</v>
      </c>
      <c r="AJ37" s="1034"/>
      <c r="AK37" s="1034"/>
      <c r="AL37" s="556"/>
      <c r="AM37" s="1034" t="s">
        <v>508</v>
      </c>
      <c r="AN37" s="1034"/>
      <c r="AO37" s="103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5"/>
      <c r="Z38" s="1026"/>
      <c r="AA38" s="1027"/>
      <c r="AB38" s="1031"/>
      <c r="AC38" s="1032"/>
      <c r="AD38" s="1033"/>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0"/>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3"/>
      <c r="H40" s="1004"/>
      <c r="I40" s="1004"/>
      <c r="J40" s="1004"/>
      <c r="K40" s="1004"/>
      <c r="L40" s="1004"/>
      <c r="M40" s="1004"/>
      <c r="N40" s="1004"/>
      <c r="O40" s="1005"/>
      <c r="P40" s="1011"/>
      <c r="Q40" s="1011"/>
      <c r="R40" s="1011"/>
      <c r="S40" s="1011"/>
      <c r="T40" s="1011"/>
      <c r="U40" s="1011"/>
      <c r="V40" s="1011"/>
      <c r="W40" s="1011"/>
      <c r="X40" s="1012"/>
      <c r="Y40" s="446" t="s">
        <v>54</v>
      </c>
      <c r="Z40" s="1016"/>
      <c r="AA40" s="1017"/>
      <c r="AB40" s="522"/>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4"/>
      <c r="Z44" s="828"/>
      <c r="AA44" s="829"/>
      <c r="AB44" s="1028" t="s">
        <v>11</v>
      </c>
      <c r="AC44" s="1029"/>
      <c r="AD44" s="1030"/>
      <c r="AE44" s="1034" t="s">
        <v>389</v>
      </c>
      <c r="AF44" s="1034"/>
      <c r="AG44" s="1034"/>
      <c r="AH44" s="1034"/>
      <c r="AI44" s="1034" t="s">
        <v>411</v>
      </c>
      <c r="AJ44" s="1034"/>
      <c r="AK44" s="1034"/>
      <c r="AL44" s="556"/>
      <c r="AM44" s="1034" t="s">
        <v>508</v>
      </c>
      <c r="AN44" s="1034"/>
      <c r="AO44" s="103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5"/>
      <c r="Z45" s="1026"/>
      <c r="AA45" s="1027"/>
      <c r="AB45" s="1031"/>
      <c r="AC45" s="1032"/>
      <c r="AD45" s="1033"/>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0"/>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3"/>
      <c r="H47" s="1004"/>
      <c r="I47" s="1004"/>
      <c r="J47" s="1004"/>
      <c r="K47" s="1004"/>
      <c r="L47" s="1004"/>
      <c r="M47" s="1004"/>
      <c r="N47" s="1004"/>
      <c r="O47" s="1005"/>
      <c r="P47" s="1011"/>
      <c r="Q47" s="1011"/>
      <c r="R47" s="1011"/>
      <c r="S47" s="1011"/>
      <c r="T47" s="1011"/>
      <c r="U47" s="1011"/>
      <c r="V47" s="1011"/>
      <c r="W47" s="1011"/>
      <c r="X47" s="1012"/>
      <c r="Y47" s="446" t="s">
        <v>54</v>
      </c>
      <c r="Z47" s="1016"/>
      <c r="AA47" s="1017"/>
      <c r="AB47" s="522"/>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4"/>
      <c r="Z51" s="828"/>
      <c r="AA51" s="829"/>
      <c r="AB51" s="556" t="s">
        <v>11</v>
      </c>
      <c r="AC51" s="1029"/>
      <c r="AD51" s="1030"/>
      <c r="AE51" s="1034" t="s">
        <v>389</v>
      </c>
      <c r="AF51" s="1034"/>
      <c r="AG51" s="1034"/>
      <c r="AH51" s="1034"/>
      <c r="AI51" s="1034" t="s">
        <v>411</v>
      </c>
      <c r="AJ51" s="1034"/>
      <c r="AK51" s="1034"/>
      <c r="AL51" s="556"/>
      <c r="AM51" s="1034" t="s">
        <v>508</v>
      </c>
      <c r="AN51" s="1034"/>
      <c r="AO51" s="103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5"/>
      <c r="Z52" s="1026"/>
      <c r="AA52" s="1027"/>
      <c r="AB52" s="1031"/>
      <c r="AC52" s="1032"/>
      <c r="AD52" s="1033"/>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0"/>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3"/>
      <c r="H54" s="1004"/>
      <c r="I54" s="1004"/>
      <c r="J54" s="1004"/>
      <c r="K54" s="1004"/>
      <c r="L54" s="1004"/>
      <c r="M54" s="1004"/>
      <c r="N54" s="1004"/>
      <c r="O54" s="1005"/>
      <c r="P54" s="1011"/>
      <c r="Q54" s="1011"/>
      <c r="R54" s="1011"/>
      <c r="S54" s="1011"/>
      <c r="T54" s="1011"/>
      <c r="U54" s="1011"/>
      <c r="V54" s="1011"/>
      <c r="W54" s="1011"/>
      <c r="X54" s="1012"/>
      <c r="Y54" s="446" t="s">
        <v>54</v>
      </c>
      <c r="Z54" s="1016"/>
      <c r="AA54" s="1017"/>
      <c r="AB54" s="522"/>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4"/>
      <c r="Z58" s="828"/>
      <c r="AA58" s="829"/>
      <c r="AB58" s="1028" t="s">
        <v>11</v>
      </c>
      <c r="AC58" s="1029"/>
      <c r="AD58" s="1030"/>
      <c r="AE58" s="1034" t="s">
        <v>389</v>
      </c>
      <c r="AF58" s="1034"/>
      <c r="AG58" s="1034"/>
      <c r="AH58" s="1034"/>
      <c r="AI58" s="1034" t="s">
        <v>411</v>
      </c>
      <c r="AJ58" s="1034"/>
      <c r="AK58" s="1034"/>
      <c r="AL58" s="556"/>
      <c r="AM58" s="1034" t="s">
        <v>508</v>
      </c>
      <c r="AN58" s="1034"/>
      <c r="AO58" s="103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5"/>
      <c r="Z59" s="1026"/>
      <c r="AA59" s="1027"/>
      <c r="AB59" s="1031"/>
      <c r="AC59" s="1032"/>
      <c r="AD59" s="1033"/>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0"/>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3"/>
      <c r="H61" s="1004"/>
      <c r="I61" s="1004"/>
      <c r="J61" s="1004"/>
      <c r="K61" s="1004"/>
      <c r="L61" s="1004"/>
      <c r="M61" s="1004"/>
      <c r="N61" s="1004"/>
      <c r="O61" s="1005"/>
      <c r="P61" s="1011"/>
      <c r="Q61" s="1011"/>
      <c r="R61" s="1011"/>
      <c r="S61" s="1011"/>
      <c r="T61" s="1011"/>
      <c r="U61" s="1011"/>
      <c r="V61" s="1011"/>
      <c r="W61" s="1011"/>
      <c r="X61" s="1012"/>
      <c r="Y61" s="446" t="s">
        <v>54</v>
      </c>
      <c r="Z61" s="1016"/>
      <c r="AA61" s="1017"/>
      <c r="AB61" s="522"/>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4"/>
      <c r="Z65" s="828"/>
      <c r="AA65" s="829"/>
      <c r="AB65" s="1028" t="s">
        <v>11</v>
      </c>
      <c r="AC65" s="1029"/>
      <c r="AD65" s="1030"/>
      <c r="AE65" s="1034" t="s">
        <v>389</v>
      </c>
      <c r="AF65" s="1034"/>
      <c r="AG65" s="1034"/>
      <c r="AH65" s="1034"/>
      <c r="AI65" s="1034" t="s">
        <v>411</v>
      </c>
      <c r="AJ65" s="1034"/>
      <c r="AK65" s="1034"/>
      <c r="AL65" s="556"/>
      <c r="AM65" s="1034" t="s">
        <v>508</v>
      </c>
      <c r="AN65" s="1034"/>
      <c r="AO65" s="103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5"/>
      <c r="Z66" s="1026"/>
      <c r="AA66" s="1027"/>
      <c r="AB66" s="1031"/>
      <c r="AC66" s="1032"/>
      <c r="AD66" s="1033"/>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0"/>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3"/>
      <c r="H68" s="1004"/>
      <c r="I68" s="1004"/>
      <c r="J68" s="1004"/>
      <c r="K68" s="1004"/>
      <c r="L68" s="1004"/>
      <c r="M68" s="1004"/>
      <c r="N68" s="1004"/>
      <c r="O68" s="1005"/>
      <c r="P68" s="1011"/>
      <c r="Q68" s="1011"/>
      <c r="R68" s="1011"/>
      <c r="S68" s="1011"/>
      <c r="T68" s="1011"/>
      <c r="U68" s="1011"/>
      <c r="V68" s="1011"/>
      <c r="W68" s="1011"/>
      <c r="X68" s="1012"/>
      <c r="Y68" s="446" t="s">
        <v>54</v>
      </c>
      <c r="Z68" s="1016"/>
      <c r="AA68" s="1017"/>
      <c r="AB68" s="522"/>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6"/>
      <c r="H69" s="1007"/>
      <c r="I69" s="1007"/>
      <c r="J69" s="1007"/>
      <c r="K69" s="1007"/>
      <c r="L69" s="1007"/>
      <c r="M69" s="1007"/>
      <c r="N69" s="1007"/>
      <c r="O69" s="1008"/>
      <c r="P69" s="1013"/>
      <c r="Q69" s="1013"/>
      <c r="R69" s="1013"/>
      <c r="S69" s="1013"/>
      <c r="T69" s="1013"/>
      <c r="U69" s="1013"/>
      <c r="V69" s="1013"/>
      <c r="W69" s="1013"/>
      <c r="X69" s="1014"/>
      <c r="Y69" s="446" t="s">
        <v>13</v>
      </c>
      <c r="Z69" s="1016"/>
      <c r="AA69" s="101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7"/>
      <c r="B4" s="1048"/>
      <c r="C4" s="1048"/>
      <c r="D4" s="1048"/>
      <c r="E4" s="1048"/>
      <c r="F4" s="1049"/>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7"/>
      <c r="B5" s="1048"/>
      <c r="C5" s="1048"/>
      <c r="D5" s="1048"/>
      <c r="E5" s="1048"/>
      <c r="F5" s="104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7"/>
      <c r="B6" s="1048"/>
      <c r="C6" s="1048"/>
      <c r="D6" s="1048"/>
      <c r="E6" s="1048"/>
      <c r="F6" s="104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7"/>
      <c r="B7" s="1048"/>
      <c r="C7" s="1048"/>
      <c r="D7" s="1048"/>
      <c r="E7" s="1048"/>
      <c r="F7" s="104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7"/>
      <c r="B8" s="1048"/>
      <c r="C8" s="1048"/>
      <c r="D8" s="1048"/>
      <c r="E8" s="1048"/>
      <c r="F8" s="104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7"/>
      <c r="B9" s="1048"/>
      <c r="C9" s="1048"/>
      <c r="D9" s="1048"/>
      <c r="E9" s="1048"/>
      <c r="F9" s="104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7"/>
      <c r="B10" s="1048"/>
      <c r="C10" s="1048"/>
      <c r="D10" s="1048"/>
      <c r="E10" s="1048"/>
      <c r="F10" s="104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7"/>
      <c r="B11" s="1048"/>
      <c r="C11" s="1048"/>
      <c r="D11" s="1048"/>
      <c r="E11" s="1048"/>
      <c r="F11" s="104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7"/>
      <c r="B12" s="1048"/>
      <c r="C12" s="1048"/>
      <c r="D12" s="1048"/>
      <c r="E12" s="1048"/>
      <c r="F12" s="104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7"/>
      <c r="B13" s="1048"/>
      <c r="C13" s="1048"/>
      <c r="D13" s="1048"/>
      <c r="E13" s="1048"/>
      <c r="F13" s="104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7"/>
      <c r="B14" s="1048"/>
      <c r="C14" s="1048"/>
      <c r="D14" s="1048"/>
      <c r="E14" s="1048"/>
      <c r="F14" s="104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7"/>
      <c r="B15" s="1048"/>
      <c r="C15" s="1048"/>
      <c r="D15" s="1048"/>
      <c r="E15" s="1048"/>
      <c r="F15" s="1049"/>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7"/>
      <c r="B16" s="1048"/>
      <c r="C16" s="1048"/>
      <c r="D16" s="1048"/>
      <c r="E16" s="1048"/>
      <c r="F16" s="1049"/>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7"/>
      <c r="B17" s="1048"/>
      <c r="C17" s="1048"/>
      <c r="D17" s="1048"/>
      <c r="E17" s="1048"/>
      <c r="F17" s="1049"/>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7"/>
      <c r="B18" s="1048"/>
      <c r="C18" s="1048"/>
      <c r="D18" s="1048"/>
      <c r="E18" s="1048"/>
      <c r="F18" s="104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7"/>
      <c r="B19" s="1048"/>
      <c r="C19" s="1048"/>
      <c r="D19" s="1048"/>
      <c r="E19" s="1048"/>
      <c r="F19" s="104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7"/>
      <c r="B20" s="1048"/>
      <c r="C20" s="1048"/>
      <c r="D20" s="1048"/>
      <c r="E20" s="1048"/>
      <c r="F20" s="104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7"/>
      <c r="B21" s="1048"/>
      <c r="C21" s="1048"/>
      <c r="D21" s="1048"/>
      <c r="E21" s="1048"/>
      <c r="F21" s="104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7"/>
      <c r="B22" s="1048"/>
      <c r="C22" s="1048"/>
      <c r="D22" s="1048"/>
      <c r="E22" s="1048"/>
      <c r="F22" s="104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7"/>
      <c r="B23" s="1048"/>
      <c r="C23" s="1048"/>
      <c r="D23" s="1048"/>
      <c r="E23" s="1048"/>
      <c r="F23" s="104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7"/>
      <c r="B24" s="1048"/>
      <c r="C24" s="1048"/>
      <c r="D24" s="1048"/>
      <c r="E24" s="1048"/>
      <c r="F24" s="104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7"/>
      <c r="B25" s="1048"/>
      <c r="C25" s="1048"/>
      <c r="D25" s="1048"/>
      <c r="E25" s="1048"/>
      <c r="F25" s="104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7"/>
      <c r="B26" s="1048"/>
      <c r="C26" s="1048"/>
      <c r="D26" s="1048"/>
      <c r="E26" s="1048"/>
      <c r="F26" s="104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7"/>
      <c r="B27" s="1048"/>
      <c r="C27" s="1048"/>
      <c r="D27" s="1048"/>
      <c r="E27" s="1048"/>
      <c r="F27" s="104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7"/>
      <c r="B28" s="1048"/>
      <c r="C28" s="1048"/>
      <c r="D28" s="1048"/>
      <c r="E28" s="1048"/>
      <c r="F28" s="1049"/>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7"/>
      <c r="B29" s="1048"/>
      <c r="C29" s="1048"/>
      <c r="D29" s="1048"/>
      <c r="E29" s="1048"/>
      <c r="F29" s="1049"/>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7"/>
      <c r="B30" s="1048"/>
      <c r="C30" s="1048"/>
      <c r="D30" s="1048"/>
      <c r="E30" s="1048"/>
      <c r="F30" s="1049"/>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7"/>
      <c r="B31" s="1048"/>
      <c r="C31" s="1048"/>
      <c r="D31" s="1048"/>
      <c r="E31" s="1048"/>
      <c r="F31" s="104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7"/>
      <c r="B32" s="1048"/>
      <c r="C32" s="1048"/>
      <c r="D32" s="1048"/>
      <c r="E32" s="1048"/>
      <c r="F32" s="104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7"/>
      <c r="B33" s="1048"/>
      <c r="C33" s="1048"/>
      <c r="D33" s="1048"/>
      <c r="E33" s="1048"/>
      <c r="F33" s="104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7"/>
      <c r="B34" s="1048"/>
      <c r="C34" s="1048"/>
      <c r="D34" s="1048"/>
      <c r="E34" s="1048"/>
      <c r="F34" s="104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7"/>
      <c r="B35" s="1048"/>
      <c r="C35" s="1048"/>
      <c r="D35" s="1048"/>
      <c r="E35" s="1048"/>
      <c r="F35" s="104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7"/>
      <c r="B36" s="1048"/>
      <c r="C36" s="1048"/>
      <c r="D36" s="1048"/>
      <c r="E36" s="1048"/>
      <c r="F36" s="104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7"/>
      <c r="B37" s="1048"/>
      <c r="C37" s="1048"/>
      <c r="D37" s="1048"/>
      <c r="E37" s="1048"/>
      <c r="F37" s="104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7"/>
      <c r="B38" s="1048"/>
      <c r="C38" s="1048"/>
      <c r="D38" s="1048"/>
      <c r="E38" s="1048"/>
      <c r="F38" s="104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7"/>
      <c r="B39" s="1048"/>
      <c r="C39" s="1048"/>
      <c r="D39" s="1048"/>
      <c r="E39" s="1048"/>
      <c r="F39" s="104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7"/>
      <c r="B40" s="1048"/>
      <c r="C40" s="1048"/>
      <c r="D40" s="1048"/>
      <c r="E40" s="1048"/>
      <c r="F40" s="104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7"/>
      <c r="B41" s="1048"/>
      <c r="C41" s="1048"/>
      <c r="D41" s="1048"/>
      <c r="E41" s="1048"/>
      <c r="F41" s="1049"/>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7"/>
      <c r="B42" s="1048"/>
      <c r="C42" s="1048"/>
      <c r="D42" s="1048"/>
      <c r="E42" s="1048"/>
      <c r="F42" s="1049"/>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7"/>
      <c r="B43" s="1048"/>
      <c r="C43" s="1048"/>
      <c r="D43" s="1048"/>
      <c r="E43" s="1048"/>
      <c r="F43" s="1049"/>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7"/>
      <c r="B44" s="1048"/>
      <c r="C44" s="1048"/>
      <c r="D44" s="1048"/>
      <c r="E44" s="1048"/>
      <c r="F44" s="104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7"/>
      <c r="B45" s="1048"/>
      <c r="C45" s="1048"/>
      <c r="D45" s="1048"/>
      <c r="E45" s="1048"/>
      <c r="F45" s="104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7"/>
      <c r="B46" s="1048"/>
      <c r="C46" s="1048"/>
      <c r="D46" s="1048"/>
      <c r="E46" s="1048"/>
      <c r="F46" s="104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7"/>
      <c r="B47" s="1048"/>
      <c r="C47" s="1048"/>
      <c r="D47" s="1048"/>
      <c r="E47" s="1048"/>
      <c r="F47" s="104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7"/>
      <c r="B48" s="1048"/>
      <c r="C48" s="1048"/>
      <c r="D48" s="1048"/>
      <c r="E48" s="1048"/>
      <c r="F48" s="104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7"/>
      <c r="B49" s="1048"/>
      <c r="C49" s="1048"/>
      <c r="D49" s="1048"/>
      <c r="E49" s="1048"/>
      <c r="F49" s="104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7"/>
      <c r="B50" s="1048"/>
      <c r="C50" s="1048"/>
      <c r="D50" s="1048"/>
      <c r="E50" s="1048"/>
      <c r="F50" s="104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7"/>
      <c r="B51" s="1048"/>
      <c r="C51" s="1048"/>
      <c r="D51" s="1048"/>
      <c r="E51" s="1048"/>
      <c r="F51" s="104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7"/>
      <c r="B52" s="1048"/>
      <c r="C52" s="1048"/>
      <c r="D52" s="1048"/>
      <c r="E52" s="1048"/>
      <c r="F52" s="104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7"/>
      <c r="B56" s="1048"/>
      <c r="C56" s="1048"/>
      <c r="D56" s="1048"/>
      <c r="E56" s="1048"/>
      <c r="F56" s="1049"/>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7"/>
      <c r="B57" s="1048"/>
      <c r="C57" s="1048"/>
      <c r="D57" s="1048"/>
      <c r="E57" s="1048"/>
      <c r="F57" s="1049"/>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7"/>
      <c r="B58" s="1048"/>
      <c r="C58" s="1048"/>
      <c r="D58" s="1048"/>
      <c r="E58" s="1048"/>
      <c r="F58" s="104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7"/>
      <c r="B59" s="1048"/>
      <c r="C59" s="1048"/>
      <c r="D59" s="1048"/>
      <c r="E59" s="1048"/>
      <c r="F59" s="104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7"/>
      <c r="B60" s="1048"/>
      <c r="C60" s="1048"/>
      <c r="D60" s="1048"/>
      <c r="E60" s="1048"/>
      <c r="F60" s="104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7"/>
      <c r="B61" s="1048"/>
      <c r="C61" s="1048"/>
      <c r="D61" s="1048"/>
      <c r="E61" s="1048"/>
      <c r="F61" s="104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7"/>
      <c r="B62" s="1048"/>
      <c r="C62" s="1048"/>
      <c r="D62" s="1048"/>
      <c r="E62" s="1048"/>
      <c r="F62" s="104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7"/>
      <c r="B63" s="1048"/>
      <c r="C63" s="1048"/>
      <c r="D63" s="1048"/>
      <c r="E63" s="1048"/>
      <c r="F63" s="104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7"/>
      <c r="B64" s="1048"/>
      <c r="C64" s="1048"/>
      <c r="D64" s="1048"/>
      <c r="E64" s="1048"/>
      <c r="F64" s="104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7"/>
      <c r="B65" s="1048"/>
      <c r="C65" s="1048"/>
      <c r="D65" s="1048"/>
      <c r="E65" s="1048"/>
      <c r="F65" s="104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7"/>
      <c r="B66" s="1048"/>
      <c r="C66" s="1048"/>
      <c r="D66" s="1048"/>
      <c r="E66" s="1048"/>
      <c r="F66" s="104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7"/>
      <c r="B67" s="1048"/>
      <c r="C67" s="1048"/>
      <c r="D67" s="1048"/>
      <c r="E67" s="1048"/>
      <c r="F67" s="104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7"/>
      <c r="B68" s="1048"/>
      <c r="C68" s="1048"/>
      <c r="D68" s="1048"/>
      <c r="E68" s="1048"/>
      <c r="F68" s="1049"/>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7"/>
      <c r="B69" s="1048"/>
      <c r="C69" s="1048"/>
      <c r="D69" s="1048"/>
      <c r="E69" s="1048"/>
      <c r="F69" s="1049"/>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7"/>
      <c r="B70" s="1048"/>
      <c r="C70" s="1048"/>
      <c r="D70" s="1048"/>
      <c r="E70" s="1048"/>
      <c r="F70" s="1049"/>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7"/>
      <c r="B71" s="1048"/>
      <c r="C71" s="1048"/>
      <c r="D71" s="1048"/>
      <c r="E71" s="1048"/>
      <c r="F71" s="104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7"/>
      <c r="B72" s="1048"/>
      <c r="C72" s="1048"/>
      <c r="D72" s="1048"/>
      <c r="E72" s="1048"/>
      <c r="F72" s="104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7"/>
      <c r="B73" s="1048"/>
      <c r="C73" s="1048"/>
      <c r="D73" s="1048"/>
      <c r="E73" s="1048"/>
      <c r="F73" s="104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7"/>
      <c r="B74" s="1048"/>
      <c r="C74" s="1048"/>
      <c r="D74" s="1048"/>
      <c r="E74" s="1048"/>
      <c r="F74" s="104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7"/>
      <c r="B75" s="1048"/>
      <c r="C75" s="1048"/>
      <c r="D75" s="1048"/>
      <c r="E75" s="1048"/>
      <c r="F75" s="104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7"/>
      <c r="B76" s="1048"/>
      <c r="C76" s="1048"/>
      <c r="D76" s="1048"/>
      <c r="E76" s="1048"/>
      <c r="F76" s="104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7"/>
      <c r="B77" s="1048"/>
      <c r="C77" s="1048"/>
      <c r="D77" s="1048"/>
      <c r="E77" s="1048"/>
      <c r="F77" s="104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7"/>
      <c r="B78" s="1048"/>
      <c r="C78" s="1048"/>
      <c r="D78" s="1048"/>
      <c r="E78" s="1048"/>
      <c r="F78" s="104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7"/>
      <c r="B79" s="1048"/>
      <c r="C79" s="1048"/>
      <c r="D79" s="1048"/>
      <c r="E79" s="1048"/>
      <c r="F79" s="104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7"/>
      <c r="B80" s="1048"/>
      <c r="C80" s="1048"/>
      <c r="D80" s="1048"/>
      <c r="E80" s="1048"/>
      <c r="F80" s="104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7"/>
      <c r="B81" s="1048"/>
      <c r="C81" s="1048"/>
      <c r="D81" s="1048"/>
      <c r="E81" s="1048"/>
      <c r="F81" s="1049"/>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7"/>
      <c r="B82" s="1048"/>
      <c r="C82" s="1048"/>
      <c r="D82" s="1048"/>
      <c r="E82" s="1048"/>
      <c r="F82" s="1049"/>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7"/>
      <c r="B83" s="1048"/>
      <c r="C83" s="1048"/>
      <c r="D83" s="1048"/>
      <c r="E83" s="1048"/>
      <c r="F83" s="1049"/>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7"/>
      <c r="B84" s="1048"/>
      <c r="C84" s="1048"/>
      <c r="D84" s="1048"/>
      <c r="E84" s="1048"/>
      <c r="F84" s="104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7"/>
      <c r="B85" s="1048"/>
      <c r="C85" s="1048"/>
      <c r="D85" s="1048"/>
      <c r="E85" s="1048"/>
      <c r="F85" s="104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7"/>
      <c r="B86" s="1048"/>
      <c r="C86" s="1048"/>
      <c r="D86" s="1048"/>
      <c r="E86" s="1048"/>
      <c r="F86" s="104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7"/>
      <c r="B87" s="1048"/>
      <c r="C87" s="1048"/>
      <c r="D87" s="1048"/>
      <c r="E87" s="1048"/>
      <c r="F87" s="104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7"/>
      <c r="B88" s="1048"/>
      <c r="C88" s="1048"/>
      <c r="D88" s="1048"/>
      <c r="E88" s="1048"/>
      <c r="F88" s="104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7"/>
      <c r="B89" s="1048"/>
      <c r="C89" s="1048"/>
      <c r="D89" s="1048"/>
      <c r="E89" s="1048"/>
      <c r="F89" s="104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7"/>
      <c r="B90" s="1048"/>
      <c r="C90" s="1048"/>
      <c r="D90" s="1048"/>
      <c r="E90" s="1048"/>
      <c r="F90" s="104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7"/>
      <c r="B91" s="1048"/>
      <c r="C91" s="1048"/>
      <c r="D91" s="1048"/>
      <c r="E91" s="1048"/>
      <c r="F91" s="104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7"/>
      <c r="B92" s="1048"/>
      <c r="C92" s="1048"/>
      <c r="D92" s="1048"/>
      <c r="E92" s="1048"/>
      <c r="F92" s="104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7"/>
      <c r="B93" s="1048"/>
      <c r="C93" s="1048"/>
      <c r="D93" s="1048"/>
      <c r="E93" s="1048"/>
      <c r="F93" s="104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7"/>
      <c r="B94" s="1048"/>
      <c r="C94" s="1048"/>
      <c r="D94" s="1048"/>
      <c r="E94" s="1048"/>
      <c r="F94" s="1049"/>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7"/>
      <c r="B95" s="1048"/>
      <c r="C95" s="1048"/>
      <c r="D95" s="1048"/>
      <c r="E95" s="1048"/>
      <c r="F95" s="1049"/>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7"/>
      <c r="B96" s="1048"/>
      <c r="C96" s="1048"/>
      <c r="D96" s="1048"/>
      <c r="E96" s="1048"/>
      <c r="F96" s="1049"/>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7"/>
      <c r="B97" s="1048"/>
      <c r="C97" s="1048"/>
      <c r="D97" s="1048"/>
      <c r="E97" s="1048"/>
      <c r="F97" s="104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7"/>
      <c r="B98" s="1048"/>
      <c r="C98" s="1048"/>
      <c r="D98" s="1048"/>
      <c r="E98" s="1048"/>
      <c r="F98" s="104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7"/>
      <c r="B99" s="1048"/>
      <c r="C99" s="1048"/>
      <c r="D99" s="1048"/>
      <c r="E99" s="1048"/>
      <c r="F99" s="104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7"/>
      <c r="B100" s="1048"/>
      <c r="C100" s="1048"/>
      <c r="D100" s="1048"/>
      <c r="E100" s="1048"/>
      <c r="F100" s="104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7"/>
      <c r="B101" s="1048"/>
      <c r="C101" s="1048"/>
      <c r="D101" s="1048"/>
      <c r="E101" s="1048"/>
      <c r="F101" s="104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7"/>
      <c r="B102" s="1048"/>
      <c r="C102" s="1048"/>
      <c r="D102" s="1048"/>
      <c r="E102" s="1048"/>
      <c r="F102" s="104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7"/>
      <c r="B103" s="1048"/>
      <c r="C103" s="1048"/>
      <c r="D103" s="1048"/>
      <c r="E103" s="1048"/>
      <c r="F103" s="104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7"/>
      <c r="B104" s="1048"/>
      <c r="C104" s="1048"/>
      <c r="D104" s="1048"/>
      <c r="E104" s="1048"/>
      <c r="F104" s="104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7"/>
      <c r="B105" s="1048"/>
      <c r="C105" s="1048"/>
      <c r="D105" s="1048"/>
      <c r="E105" s="1048"/>
      <c r="F105" s="104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7"/>
      <c r="B109" s="1048"/>
      <c r="C109" s="1048"/>
      <c r="D109" s="1048"/>
      <c r="E109" s="1048"/>
      <c r="F109" s="1049"/>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7"/>
      <c r="B110" s="1048"/>
      <c r="C110" s="1048"/>
      <c r="D110" s="1048"/>
      <c r="E110" s="1048"/>
      <c r="F110" s="1049"/>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7"/>
      <c r="B111" s="1048"/>
      <c r="C111" s="1048"/>
      <c r="D111" s="1048"/>
      <c r="E111" s="1048"/>
      <c r="F111" s="104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7"/>
      <c r="B112" s="1048"/>
      <c r="C112" s="1048"/>
      <c r="D112" s="1048"/>
      <c r="E112" s="1048"/>
      <c r="F112" s="104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7"/>
      <c r="B113" s="1048"/>
      <c r="C113" s="1048"/>
      <c r="D113" s="1048"/>
      <c r="E113" s="1048"/>
      <c r="F113" s="104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7"/>
      <c r="B114" s="1048"/>
      <c r="C114" s="1048"/>
      <c r="D114" s="1048"/>
      <c r="E114" s="1048"/>
      <c r="F114" s="104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7"/>
      <c r="B115" s="1048"/>
      <c r="C115" s="1048"/>
      <c r="D115" s="1048"/>
      <c r="E115" s="1048"/>
      <c r="F115" s="104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7"/>
      <c r="B116" s="1048"/>
      <c r="C116" s="1048"/>
      <c r="D116" s="1048"/>
      <c r="E116" s="1048"/>
      <c r="F116" s="104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7"/>
      <c r="B117" s="1048"/>
      <c r="C117" s="1048"/>
      <c r="D117" s="1048"/>
      <c r="E117" s="1048"/>
      <c r="F117" s="104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7"/>
      <c r="B118" s="1048"/>
      <c r="C118" s="1048"/>
      <c r="D118" s="1048"/>
      <c r="E118" s="1048"/>
      <c r="F118" s="104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7"/>
      <c r="B119" s="1048"/>
      <c r="C119" s="1048"/>
      <c r="D119" s="1048"/>
      <c r="E119" s="1048"/>
      <c r="F119" s="104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7"/>
      <c r="B120" s="1048"/>
      <c r="C120" s="1048"/>
      <c r="D120" s="1048"/>
      <c r="E120" s="1048"/>
      <c r="F120" s="104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7"/>
      <c r="B121" s="1048"/>
      <c r="C121" s="1048"/>
      <c r="D121" s="1048"/>
      <c r="E121" s="1048"/>
      <c r="F121" s="1049"/>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7"/>
      <c r="B122" s="1048"/>
      <c r="C122" s="1048"/>
      <c r="D122" s="1048"/>
      <c r="E122" s="1048"/>
      <c r="F122" s="1049"/>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7"/>
      <c r="B123" s="1048"/>
      <c r="C123" s="1048"/>
      <c r="D123" s="1048"/>
      <c r="E123" s="1048"/>
      <c r="F123" s="1049"/>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7"/>
      <c r="B124" s="1048"/>
      <c r="C124" s="1048"/>
      <c r="D124" s="1048"/>
      <c r="E124" s="1048"/>
      <c r="F124" s="104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7"/>
      <c r="B125" s="1048"/>
      <c r="C125" s="1048"/>
      <c r="D125" s="1048"/>
      <c r="E125" s="1048"/>
      <c r="F125" s="104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7"/>
      <c r="B126" s="1048"/>
      <c r="C126" s="1048"/>
      <c r="D126" s="1048"/>
      <c r="E126" s="1048"/>
      <c r="F126" s="104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7"/>
      <c r="B127" s="1048"/>
      <c r="C127" s="1048"/>
      <c r="D127" s="1048"/>
      <c r="E127" s="1048"/>
      <c r="F127" s="104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7"/>
      <c r="B128" s="1048"/>
      <c r="C128" s="1048"/>
      <c r="D128" s="1048"/>
      <c r="E128" s="1048"/>
      <c r="F128" s="104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7"/>
      <c r="B129" s="1048"/>
      <c r="C129" s="1048"/>
      <c r="D129" s="1048"/>
      <c r="E129" s="1048"/>
      <c r="F129" s="104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7"/>
      <c r="B130" s="1048"/>
      <c r="C130" s="1048"/>
      <c r="D130" s="1048"/>
      <c r="E130" s="1048"/>
      <c r="F130" s="104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7"/>
      <c r="B131" s="1048"/>
      <c r="C131" s="1048"/>
      <c r="D131" s="1048"/>
      <c r="E131" s="1048"/>
      <c r="F131" s="104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7"/>
      <c r="B132" s="1048"/>
      <c r="C132" s="1048"/>
      <c r="D132" s="1048"/>
      <c r="E132" s="1048"/>
      <c r="F132" s="104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7"/>
      <c r="B133" s="1048"/>
      <c r="C133" s="1048"/>
      <c r="D133" s="1048"/>
      <c r="E133" s="1048"/>
      <c r="F133" s="104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7"/>
      <c r="B134" s="1048"/>
      <c r="C134" s="1048"/>
      <c r="D134" s="1048"/>
      <c r="E134" s="1048"/>
      <c r="F134" s="1049"/>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7"/>
      <c r="B135" s="1048"/>
      <c r="C135" s="1048"/>
      <c r="D135" s="1048"/>
      <c r="E135" s="1048"/>
      <c r="F135" s="1049"/>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7"/>
      <c r="B136" s="1048"/>
      <c r="C136" s="1048"/>
      <c r="D136" s="1048"/>
      <c r="E136" s="1048"/>
      <c r="F136" s="1049"/>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7"/>
      <c r="B137" s="1048"/>
      <c r="C137" s="1048"/>
      <c r="D137" s="1048"/>
      <c r="E137" s="1048"/>
      <c r="F137" s="104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7"/>
      <c r="B138" s="1048"/>
      <c r="C138" s="1048"/>
      <c r="D138" s="1048"/>
      <c r="E138" s="1048"/>
      <c r="F138" s="104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7"/>
      <c r="B139" s="1048"/>
      <c r="C139" s="1048"/>
      <c r="D139" s="1048"/>
      <c r="E139" s="1048"/>
      <c r="F139" s="104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7"/>
      <c r="B140" s="1048"/>
      <c r="C140" s="1048"/>
      <c r="D140" s="1048"/>
      <c r="E140" s="1048"/>
      <c r="F140" s="104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7"/>
      <c r="B141" s="1048"/>
      <c r="C141" s="1048"/>
      <c r="D141" s="1048"/>
      <c r="E141" s="1048"/>
      <c r="F141" s="104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7"/>
      <c r="B142" s="1048"/>
      <c r="C142" s="1048"/>
      <c r="D142" s="1048"/>
      <c r="E142" s="1048"/>
      <c r="F142" s="104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7"/>
      <c r="B143" s="1048"/>
      <c r="C143" s="1048"/>
      <c r="D143" s="1048"/>
      <c r="E143" s="1048"/>
      <c r="F143" s="104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7"/>
      <c r="B144" s="1048"/>
      <c r="C144" s="1048"/>
      <c r="D144" s="1048"/>
      <c r="E144" s="1048"/>
      <c r="F144" s="104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7"/>
      <c r="B145" s="1048"/>
      <c r="C145" s="1048"/>
      <c r="D145" s="1048"/>
      <c r="E145" s="1048"/>
      <c r="F145" s="104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7"/>
      <c r="B146" s="1048"/>
      <c r="C146" s="1048"/>
      <c r="D146" s="1048"/>
      <c r="E146" s="1048"/>
      <c r="F146" s="104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7"/>
      <c r="B147" s="1048"/>
      <c r="C147" s="1048"/>
      <c r="D147" s="1048"/>
      <c r="E147" s="1048"/>
      <c r="F147" s="1049"/>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7"/>
      <c r="B148" s="1048"/>
      <c r="C148" s="1048"/>
      <c r="D148" s="1048"/>
      <c r="E148" s="1048"/>
      <c r="F148" s="1049"/>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7"/>
      <c r="B149" s="1048"/>
      <c r="C149" s="1048"/>
      <c r="D149" s="1048"/>
      <c r="E149" s="1048"/>
      <c r="F149" s="1049"/>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7"/>
      <c r="B150" s="1048"/>
      <c r="C150" s="1048"/>
      <c r="D150" s="1048"/>
      <c r="E150" s="1048"/>
      <c r="F150" s="104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7"/>
      <c r="B151" s="1048"/>
      <c r="C151" s="1048"/>
      <c r="D151" s="1048"/>
      <c r="E151" s="1048"/>
      <c r="F151" s="104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7"/>
      <c r="B152" s="1048"/>
      <c r="C152" s="1048"/>
      <c r="D152" s="1048"/>
      <c r="E152" s="1048"/>
      <c r="F152" s="104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7"/>
      <c r="B153" s="1048"/>
      <c r="C153" s="1048"/>
      <c r="D153" s="1048"/>
      <c r="E153" s="1048"/>
      <c r="F153" s="104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7"/>
      <c r="B154" s="1048"/>
      <c r="C154" s="1048"/>
      <c r="D154" s="1048"/>
      <c r="E154" s="1048"/>
      <c r="F154" s="104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7"/>
      <c r="B155" s="1048"/>
      <c r="C155" s="1048"/>
      <c r="D155" s="1048"/>
      <c r="E155" s="1048"/>
      <c r="F155" s="104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7"/>
      <c r="B156" s="1048"/>
      <c r="C156" s="1048"/>
      <c r="D156" s="1048"/>
      <c r="E156" s="1048"/>
      <c r="F156" s="104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7"/>
      <c r="B157" s="1048"/>
      <c r="C157" s="1048"/>
      <c r="D157" s="1048"/>
      <c r="E157" s="1048"/>
      <c r="F157" s="104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7"/>
      <c r="B158" s="1048"/>
      <c r="C158" s="1048"/>
      <c r="D158" s="1048"/>
      <c r="E158" s="1048"/>
      <c r="F158" s="104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7"/>
      <c r="B162" s="1048"/>
      <c r="C162" s="1048"/>
      <c r="D162" s="1048"/>
      <c r="E162" s="1048"/>
      <c r="F162" s="1049"/>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7"/>
      <c r="B163" s="1048"/>
      <c r="C163" s="1048"/>
      <c r="D163" s="1048"/>
      <c r="E163" s="1048"/>
      <c r="F163" s="1049"/>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7"/>
      <c r="B164" s="1048"/>
      <c r="C164" s="1048"/>
      <c r="D164" s="1048"/>
      <c r="E164" s="1048"/>
      <c r="F164" s="104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7"/>
      <c r="B165" s="1048"/>
      <c r="C165" s="1048"/>
      <c r="D165" s="1048"/>
      <c r="E165" s="1048"/>
      <c r="F165" s="104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7"/>
      <c r="B166" s="1048"/>
      <c r="C166" s="1048"/>
      <c r="D166" s="1048"/>
      <c r="E166" s="1048"/>
      <c r="F166" s="104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7"/>
      <c r="B167" s="1048"/>
      <c r="C167" s="1048"/>
      <c r="D167" s="1048"/>
      <c r="E167" s="1048"/>
      <c r="F167" s="104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7"/>
      <c r="B168" s="1048"/>
      <c r="C168" s="1048"/>
      <c r="D168" s="1048"/>
      <c r="E168" s="1048"/>
      <c r="F168" s="104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7"/>
      <c r="B169" s="1048"/>
      <c r="C169" s="1048"/>
      <c r="D169" s="1048"/>
      <c r="E169" s="1048"/>
      <c r="F169" s="104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7"/>
      <c r="B170" s="1048"/>
      <c r="C170" s="1048"/>
      <c r="D170" s="1048"/>
      <c r="E170" s="1048"/>
      <c r="F170" s="104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7"/>
      <c r="B171" s="1048"/>
      <c r="C171" s="1048"/>
      <c r="D171" s="1048"/>
      <c r="E171" s="1048"/>
      <c r="F171" s="104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7"/>
      <c r="B172" s="1048"/>
      <c r="C172" s="1048"/>
      <c r="D172" s="1048"/>
      <c r="E172" s="1048"/>
      <c r="F172" s="104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7"/>
      <c r="B173" s="1048"/>
      <c r="C173" s="1048"/>
      <c r="D173" s="1048"/>
      <c r="E173" s="1048"/>
      <c r="F173" s="104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7"/>
      <c r="B174" s="1048"/>
      <c r="C174" s="1048"/>
      <c r="D174" s="1048"/>
      <c r="E174" s="1048"/>
      <c r="F174" s="1049"/>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7"/>
      <c r="B175" s="1048"/>
      <c r="C175" s="1048"/>
      <c r="D175" s="1048"/>
      <c r="E175" s="1048"/>
      <c r="F175" s="1049"/>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7"/>
      <c r="B176" s="1048"/>
      <c r="C176" s="1048"/>
      <c r="D176" s="1048"/>
      <c r="E176" s="1048"/>
      <c r="F176" s="1049"/>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7"/>
      <c r="B177" s="1048"/>
      <c r="C177" s="1048"/>
      <c r="D177" s="1048"/>
      <c r="E177" s="1048"/>
      <c r="F177" s="104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7"/>
      <c r="B178" s="1048"/>
      <c r="C178" s="1048"/>
      <c r="D178" s="1048"/>
      <c r="E178" s="1048"/>
      <c r="F178" s="104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7"/>
      <c r="B179" s="1048"/>
      <c r="C179" s="1048"/>
      <c r="D179" s="1048"/>
      <c r="E179" s="1048"/>
      <c r="F179" s="104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7"/>
      <c r="B180" s="1048"/>
      <c r="C180" s="1048"/>
      <c r="D180" s="1048"/>
      <c r="E180" s="1048"/>
      <c r="F180" s="104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7"/>
      <c r="B181" s="1048"/>
      <c r="C181" s="1048"/>
      <c r="D181" s="1048"/>
      <c r="E181" s="1048"/>
      <c r="F181" s="104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7"/>
      <c r="B182" s="1048"/>
      <c r="C182" s="1048"/>
      <c r="D182" s="1048"/>
      <c r="E182" s="1048"/>
      <c r="F182" s="104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7"/>
      <c r="B183" s="1048"/>
      <c r="C183" s="1048"/>
      <c r="D183" s="1048"/>
      <c r="E183" s="1048"/>
      <c r="F183" s="104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7"/>
      <c r="B184" s="1048"/>
      <c r="C184" s="1048"/>
      <c r="D184" s="1048"/>
      <c r="E184" s="1048"/>
      <c r="F184" s="104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7"/>
      <c r="B185" s="1048"/>
      <c r="C185" s="1048"/>
      <c r="D185" s="1048"/>
      <c r="E185" s="1048"/>
      <c r="F185" s="104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7"/>
      <c r="B186" s="1048"/>
      <c r="C186" s="1048"/>
      <c r="D186" s="1048"/>
      <c r="E186" s="1048"/>
      <c r="F186" s="104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7"/>
      <c r="B187" s="1048"/>
      <c r="C187" s="1048"/>
      <c r="D187" s="1048"/>
      <c r="E187" s="1048"/>
      <c r="F187" s="1049"/>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7"/>
      <c r="B188" s="1048"/>
      <c r="C188" s="1048"/>
      <c r="D188" s="1048"/>
      <c r="E188" s="1048"/>
      <c r="F188" s="1049"/>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7"/>
      <c r="B189" s="1048"/>
      <c r="C189" s="1048"/>
      <c r="D189" s="1048"/>
      <c r="E189" s="1048"/>
      <c r="F189" s="1049"/>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7"/>
      <c r="B190" s="1048"/>
      <c r="C190" s="1048"/>
      <c r="D190" s="1048"/>
      <c r="E190" s="1048"/>
      <c r="F190" s="104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7"/>
      <c r="B191" s="1048"/>
      <c r="C191" s="1048"/>
      <c r="D191" s="1048"/>
      <c r="E191" s="1048"/>
      <c r="F191" s="104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7"/>
      <c r="B192" s="1048"/>
      <c r="C192" s="1048"/>
      <c r="D192" s="1048"/>
      <c r="E192" s="1048"/>
      <c r="F192" s="104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7"/>
      <c r="B193" s="1048"/>
      <c r="C193" s="1048"/>
      <c r="D193" s="1048"/>
      <c r="E193" s="1048"/>
      <c r="F193" s="104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7"/>
      <c r="B194" s="1048"/>
      <c r="C194" s="1048"/>
      <c r="D194" s="1048"/>
      <c r="E194" s="1048"/>
      <c r="F194" s="104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7"/>
      <c r="B195" s="1048"/>
      <c r="C195" s="1048"/>
      <c r="D195" s="1048"/>
      <c r="E195" s="1048"/>
      <c r="F195" s="104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7"/>
      <c r="B196" s="1048"/>
      <c r="C196" s="1048"/>
      <c r="D196" s="1048"/>
      <c r="E196" s="1048"/>
      <c r="F196" s="104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7"/>
      <c r="B197" s="1048"/>
      <c r="C197" s="1048"/>
      <c r="D197" s="1048"/>
      <c r="E197" s="1048"/>
      <c r="F197" s="104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7"/>
      <c r="B198" s="1048"/>
      <c r="C198" s="1048"/>
      <c r="D198" s="1048"/>
      <c r="E198" s="1048"/>
      <c r="F198" s="104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7"/>
      <c r="B199" s="1048"/>
      <c r="C199" s="1048"/>
      <c r="D199" s="1048"/>
      <c r="E199" s="1048"/>
      <c r="F199" s="104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7"/>
      <c r="B200" s="1048"/>
      <c r="C200" s="1048"/>
      <c r="D200" s="1048"/>
      <c r="E200" s="1048"/>
      <c r="F200" s="1049"/>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7"/>
      <c r="B201" s="1048"/>
      <c r="C201" s="1048"/>
      <c r="D201" s="1048"/>
      <c r="E201" s="1048"/>
      <c r="F201" s="1049"/>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7"/>
      <c r="B202" s="1048"/>
      <c r="C202" s="1048"/>
      <c r="D202" s="1048"/>
      <c r="E202" s="1048"/>
      <c r="F202" s="1049"/>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7"/>
      <c r="B203" s="1048"/>
      <c r="C203" s="1048"/>
      <c r="D203" s="1048"/>
      <c r="E203" s="1048"/>
      <c r="F203" s="104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7"/>
      <c r="B204" s="1048"/>
      <c r="C204" s="1048"/>
      <c r="D204" s="1048"/>
      <c r="E204" s="1048"/>
      <c r="F204" s="104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7"/>
      <c r="B205" s="1048"/>
      <c r="C205" s="1048"/>
      <c r="D205" s="1048"/>
      <c r="E205" s="1048"/>
      <c r="F205" s="104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7"/>
      <c r="B206" s="1048"/>
      <c r="C206" s="1048"/>
      <c r="D206" s="1048"/>
      <c r="E206" s="1048"/>
      <c r="F206" s="104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7"/>
      <c r="B207" s="1048"/>
      <c r="C207" s="1048"/>
      <c r="D207" s="1048"/>
      <c r="E207" s="1048"/>
      <c r="F207" s="104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7"/>
      <c r="B208" s="1048"/>
      <c r="C208" s="1048"/>
      <c r="D208" s="1048"/>
      <c r="E208" s="1048"/>
      <c r="F208" s="104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7"/>
      <c r="B209" s="1048"/>
      <c r="C209" s="1048"/>
      <c r="D209" s="1048"/>
      <c r="E209" s="1048"/>
      <c r="F209" s="104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7"/>
      <c r="B210" s="1048"/>
      <c r="C210" s="1048"/>
      <c r="D210" s="1048"/>
      <c r="E210" s="1048"/>
      <c r="F210" s="104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7"/>
      <c r="B211" s="1048"/>
      <c r="C211" s="1048"/>
      <c r="D211" s="1048"/>
      <c r="E211" s="1048"/>
      <c r="F211" s="104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7"/>
      <c r="B215" s="1048"/>
      <c r="C215" s="1048"/>
      <c r="D215" s="1048"/>
      <c r="E215" s="1048"/>
      <c r="F215" s="1049"/>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7"/>
      <c r="B216" s="1048"/>
      <c r="C216" s="1048"/>
      <c r="D216" s="1048"/>
      <c r="E216" s="1048"/>
      <c r="F216" s="1049"/>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7"/>
      <c r="B217" s="1048"/>
      <c r="C217" s="1048"/>
      <c r="D217" s="1048"/>
      <c r="E217" s="1048"/>
      <c r="F217" s="104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7"/>
      <c r="B218" s="1048"/>
      <c r="C218" s="1048"/>
      <c r="D218" s="1048"/>
      <c r="E218" s="1048"/>
      <c r="F218" s="104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7"/>
      <c r="B219" s="1048"/>
      <c r="C219" s="1048"/>
      <c r="D219" s="1048"/>
      <c r="E219" s="1048"/>
      <c r="F219" s="104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7"/>
      <c r="B220" s="1048"/>
      <c r="C220" s="1048"/>
      <c r="D220" s="1048"/>
      <c r="E220" s="1048"/>
      <c r="F220" s="104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7"/>
      <c r="B221" s="1048"/>
      <c r="C221" s="1048"/>
      <c r="D221" s="1048"/>
      <c r="E221" s="1048"/>
      <c r="F221" s="104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7"/>
      <c r="B222" s="1048"/>
      <c r="C222" s="1048"/>
      <c r="D222" s="1048"/>
      <c r="E222" s="1048"/>
      <c r="F222" s="104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7"/>
      <c r="B223" s="1048"/>
      <c r="C223" s="1048"/>
      <c r="D223" s="1048"/>
      <c r="E223" s="1048"/>
      <c r="F223" s="104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7"/>
      <c r="B224" s="1048"/>
      <c r="C224" s="1048"/>
      <c r="D224" s="1048"/>
      <c r="E224" s="1048"/>
      <c r="F224" s="104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7"/>
      <c r="B225" s="1048"/>
      <c r="C225" s="1048"/>
      <c r="D225" s="1048"/>
      <c r="E225" s="1048"/>
      <c r="F225" s="104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7"/>
      <c r="B226" s="1048"/>
      <c r="C226" s="1048"/>
      <c r="D226" s="1048"/>
      <c r="E226" s="1048"/>
      <c r="F226" s="104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7"/>
      <c r="B227" s="1048"/>
      <c r="C227" s="1048"/>
      <c r="D227" s="1048"/>
      <c r="E227" s="1048"/>
      <c r="F227" s="1049"/>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7"/>
      <c r="B228" s="1048"/>
      <c r="C228" s="1048"/>
      <c r="D228" s="1048"/>
      <c r="E228" s="1048"/>
      <c r="F228" s="1049"/>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7"/>
      <c r="B229" s="1048"/>
      <c r="C229" s="1048"/>
      <c r="D229" s="1048"/>
      <c r="E229" s="1048"/>
      <c r="F229" s="1049"/>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7"/>
      <c r="B230" s="1048"/>
      <c r="C230" s="1048"/>
      <c r="D230" s="1048"/>
      <c r="E230" s="1048"/>
      <c r="F230" s="104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7"/>
      <c r="B231" s="1048"/>
      <c r="C231" s="1048"/>
      <c r="D231" s="1048"/>
      <c r="E231" s="1048"/>
      <c r="F231" s="104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7"/>
      <c r="B232" s="1048"/>
      <c r="C232" s="1048"/>
      <c r="D232" s="1048"/>
      <c r="E232" s="1048"/>
      <c r="F232" s="104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7"/>
      <c r="B233" s="1048"/>
      <c r="C233" s="1048"/>
      <c r="D233" s="1048"/>
      <c r="E233" s="1048"/>
      <c r="F233" s="104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7"/>
      <c r="B234" s="1048"/>
      <c r="C234" s="1048"/>
      <c r="D234" s="1048"/>
      <c r="E234" s="1048"/>
      <c r="F234" s="104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7"/>
      <c r="B235" s="1048"/>
      <c r="C235" s="1048"/>
      <c r="D235" s="1048"/>
      <c r="E235" s="1048"/>
      <c r="F235" s="104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7"/>
      <c r="B236" s="1048"/>
      <c r="C236" s="1048"/>
      <c r="D236" s="1048"/>
      <c r="E236" s="1048"/>
      <c r="F236" s="104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7"/>
      <c r="B237" s="1048"/>
      <c r="C237" s="1048"/>
      <c r="D237" s="1048"/>
      <c r="E237" s="1048"/>
      <c r="F237" s="104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7"/>
      <c r="B238" s="1048"/>
      <c r="C238" s="1048"/>
      <c r="D238" s="1048"/>
      <c r="E238" s="1048"/>
      <c r="F238" s="104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7"/>
      <c r="B239" s="1048"/>
      <c r="C239" s="1048"/>
      <c r="D239" s="1048"/>
      <c r="E239" s="1048"/>
      <c r="F239" s="104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7"/>
      <c r="B240" s="1048"/>
      <c r="C240" s="1048"/>
      <c r="D240" s="1048"/>
      <c r="E240" s="1048"/>
      <c r="F240" s="1049"/>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7"/>
      <c r="B241" s="1048"/>
      <c r="C241" s="1048"/>
      <c r="D241" s="1048"/>
      <c r="E241" s="1048"/>
      <c r="F241" s="1049"/>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7"/>
      <c r="B242" s="1048"/>
      <c r="C242" s="1048"/>
      <c r="D242" s="1048"/>
      <c r="E242" s="1048"/>
      <c r="F242" s="1049"/>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7"/>
      <c r="B243" s="1048"/>
      <c r="C243" s="1048"/>
      <c r="D243" s="1048"/>
      <c r="E243" s="1048"/>
      <c r="F243" s="104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7"/>
      <c r="B244" s="1048"/>
      <c r="C244" s="1048"/>
      <c r="D244" s="1048"/>
      <c r="E244" s="1048"/>
      <c r="F244" s="104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7"/>
      <c r="B245" s="1048"/>
      <c r="C245" s="1048"/>
      <c r="D245" s="1048"/>
      <c r="E245" s="1048"/>
      <c r="F245" s="104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7"/>
      <c r="B246" s="1048"/>
      <c r="C246" s="1048"/>
      <c r="D246" s="1048"/>
      <c r="E246" s="1048"/>
      <c r="F246" s="104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7"/>
      <c r="B247" s="1048"/>
      <c r="C247" s="1048"/>
      <c r="D247" s="1048"/>
      <c r="E247" s="1048"/>
      <c r="F247" s="104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7"/>
      <c r="B248" s="1048"/>
      <c r="C248" s="1048"/>
      <c r="D248" s="1048"/>
      <c r="E248" s="1048"/>
      <c r="F248" s="104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7"/>
      <c r="B249" s="1048"/>
      <c r="C249" s="1048"/>
      <c r="D249" s="1048"/>
      <c r="E249" s="1048"/>
      <c r="F249" s="104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7"/>
      <c r="B250" s="1048"/>
      <c r="C250" s="1048"/>
      <c r="D250" s="1048"/>
      <c r="E250" s="1048"/>
      <c r="F250" s="104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7"/>
      <c r="B251" s="1048"/>
      <c r="C251" s="1048"/>
      <c r="D251" s="1048"/>
      <c r="E251" s="1048"/>
      <c r="F251" s="104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7"/>
      <c r="B252" s="1048"/>
      <c r="C252" s="1048"/>
      <c r="D252" s="1048"/>
      <c r="E252" s="1048"/>
      <c r="F252" s="104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7"/>
      <c r="B253" s="1048"/>
      <c r="C253" s="1048"/>
      <c r="D253" s="1048"/>
      <c r="E253" s="1048"/>
      <c r="F253" s="1049"/>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7"/>
      <c r="B254" s="1048"/>
      <c r="C254" s="1048"/>
      <c r="D254" s="1048"/>
      <c r="E254" s="1048"/>
      <c r="F254" s="1049"/>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7"/>
      <c r="B255" s="1048"/>
      <c r="C255" s="1048"/>
      <c r="D255" s="1048"/>
      <c r="E255" s="1048"/>
      <c r="F255" s="1049"/>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7"/>
      <c r="B256" s="1048"/>
      <c r="C256" s="1048"/>
      <c r="D256" s="1048"/>
      <c r="E256" s="1048"/>
      <c r="F256" s="104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7"/>
      <c r="B257" s="1048"/>
      <c r="C257" s="1048"/>
      <c r="D257" s="1048"/>
      <c r="E257" s="1048"/>
      <c r="F257" s="104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7"/>
      <c r="B258" s="1048"/>
      <c r="C258" s="1048"/>
      <c r="D258" s="1048"/>
      <c r="E258" s="1048"/>
      <c r="F258" s="104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7"/>
      <c r="B259" s="1048"/>
      <c r="C259" s="1048"/>
      <c r="D259" s="1048"/>
      <c r="E259" s="1048"/>
      <c r="F259" s="104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7"/>
      <c r="B260" s="1048"/>
      <c r="C260" s="1048"/>
      <c r="D260" s="1048"/>
      <c r="E260" s="1048"/>
      <c r="F260" s="104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7"/>
      <c r="B261" s="1048"/>
      <c r="C261" s="1048"/>
      <c r="D261" s="1048"/>
      <c r="E261" s="1048"/>
      <c r="F261" s="104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7"/>
      <c r="B262" s="1048"/>
      <c r="C262" s="1048"/>
      <c r="D262" s="1048"/>
      <c r="E262" s="1048"/>
      <c r="F262" s="104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7"/>
      <c r="B263" s="1048"/>
      <c r="C263" s="1048"/>
      <c r="D263" s="1048"/>
      <c r="E263" s="1048"/>
      <c r="F263" s="104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7"/>
      <c r="B264" s="1048"/>
      <c r="C264" s="1048"/>
      <c r="D264" s="1048"/>
      <c r="E264" s="1048"/>
      <c r="F264" s="104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2021-06-18T12:48:13Z</cp:lastPrinted>
  <dcterms:created xsi:type="dcterms:W3CDTF">2012-03-13T00:50:25Z</dcterms:created>
  <dcterms:modified xsi:type="dcterms:W3CDTF">2021-10-04T11:52:59Z</dcterms:modified>
</cp:coreProperties>
</file>