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235" i="3"/>
  <c r="AY213"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<sst xmlns="http://schemas.openxmlformats.org/spreadsheetml/2006/main" count="3050" uniqueCount="779">
  <si>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</si>
  <si>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</si>
  <si>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</si>
  <si>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</si>
  <si>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</si>
  <si>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</si>
  <si>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</si>
  <si>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</si>
  <si>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</si>
  <si>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</si>
  <si>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</si>
  <si>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</si>
  <si>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</si>
  <si>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</si>
  <si>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</si>
  <si>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</si>
  <si>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</si>
  <si>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</si>
  <si>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</si>
  <si>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</si>
  <si>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</si>
  <si>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</si>
  <si>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</si>
  <si>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</si>
  <si>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</si>
  <si>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</si>
  <si>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</si>
  <si>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</si>
  <si>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</si>
  <si>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</si>
  <si>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</si>
  <si>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</si>
  <si>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</si>
  <si>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</si>
  <si>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</si>
  <si>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</si>
  <si>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</si>
  <si>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</si>
  <si>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</si>
  <si>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</si>
  <si>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</si>
  <si>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</si>
  <si>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</si>
  <si>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</si>
  <si>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</si>
  <si>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</si>
  <si>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</si>
  <si>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</si>
  <si>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</si>
  <si>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</si>
  <si>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</si>
  <si>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</si>
  <si>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</si>
  <si>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</si>
  <si>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</si>
  <si>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</si>
  <si>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</si>
  <si>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</si>
  <si>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</si>
  <si>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</si>
  <si>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</si>
  <si>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</si>
  <si>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</si>
  <si>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</si>
  <si>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</si>
  <si>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</si>
  <si>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</si>
  <si>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</si>
  <si>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</si>
  <si>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</si>
  <si>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</si>
  <si>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</si>
  <si>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</si>
  <si>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</si>
  <si>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</si>
  <si>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</si>
  <si>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</si>
  <si>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</si>
  <si>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</si>
  <si>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</si>
  <si>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</si>
  <si>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</si>
  <si>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</si>
  <si>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</si>
  <si>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</si>
  <si>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</si>
  <si>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</si>
  <si>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</si>
  <si>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</si>
  <si>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</si>
  <si>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</si>
  <si>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</si>
  <si>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</si>
  <si>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</si>
  <si>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</si>
  <si>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</si>
  <si>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</si>
  <si>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</si>
  <si>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</si>
  <si>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</si>
  <si>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</si>
  <si>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</si>
  <si>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</si>
  <si>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</si>
  <si>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</si>
  <si>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</si>
  <si>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</si>
  <si>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</si>
  <si>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</si>
  <si>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</si>
  <si>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</si>
  <si>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</si>
  <si>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</si>
  <si>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</si>
  <si>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</si>
  <si>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</si>
  <si>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</si>
  <si>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</si>
  <si>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</si>
  <si>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</si>
  <si>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</si>
  <si>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</si>
  <si>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</si>
  <si>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</si>
  <si>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</si>
  <si>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</si>
  <si>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</si>
  <si>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</si>
  <si>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</si>
  <si>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</si>
  <si>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</si>
  <si>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</si>
  <si>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</si>
  <si>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</si>
  <si>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</si>
  <si>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</si>
  <si>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</si>
  <si>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</si>
  <si>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</si>
  <si>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</si>
  <si>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</si>
  <si>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</si>
  <si>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</si>
  <si>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</si>
  <si>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</si>
  <si>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</si>
  <si>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</si>
  <si>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</si>
  <si>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</si>
  <si>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</si>
  <si>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</si>
  <si>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</si>
  <si>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</si>
  <si>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</si>
  <si>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</si>
  <si>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</si>
  <si>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</si>
  <si>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</si>
  <si>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</si>
  <si>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</si>
  <si>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</si>
  <si>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</si>
  <si>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</si>
  <si>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</si>
  <si>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</si>
  <si>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</si>
  <si>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</si>
  <si>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</si>
  <si>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</si>
  <si>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</si>
  <si>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</si>
  <si>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</si>
  <si>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</si>
  <si>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</si>
  <si>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</si>
  <si>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</si>
  <si>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</si>
  <si>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</si>
  <si>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</si>
  <si>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</si>
  <si>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</si>
  <si>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</si>
  <si>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</si>
  <si>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</si>
  <si>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</si>
  <si>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</si>
  <si>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</si>
  <si>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</si>
  <si>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</si>
  <si>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</si>
  <si>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</si>
  <si>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</si>
  <si>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</si>
  <si>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</si>
  <si>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</si>
  <si>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</si>
  <si>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</si>
  <si>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</si>
  <si>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</si>
  <si>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</si>
  <si>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</si>
  <si>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</si>
  <si>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</si>
  <si>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</si>
  <si>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</si>
  <si>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</si>
  <si>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</si>
  <si>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</si>
  <si>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</si>
  <si>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</si>
  <si>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</si>
  <si>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</si>
  <si>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</si>
  <si>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</si>
  <si>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</si>
  <si>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</si>
  <si>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</si>
  <si>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</si>
  <si>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</si>
  <si>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</si>
  <si>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</si>
  <si>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</si>
  <si>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</si>
  <si>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</si>
  <si>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</si>
  <si>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</si>
  <si>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</si>
  <si>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</si>
  <si>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</si>
  <si>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</si>
  <si>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</si>
  <si>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</si>
  <si>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</si>
  <si>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</si>
  <si>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</si>
  <si>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</si>
  <si>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</si>
  <si>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</si>
  <si>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</si>
  <si>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</si>
  <si>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</si>
  <si>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</si>
  <si>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</si>
  <si>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</si>
  <si>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</si>
  <si>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</si>
  <si>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</si>
  <si>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</si>
  <si>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</si>
  <si>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</si>
  <si>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</si>
  <si>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</si>
  <si>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</si>
  <si>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</si>
  <si>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</si>
  <si>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</si>
  <si>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</si>
  <si>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</si>
  <si>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</si>
  <si>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</si>
  <si>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</si>
  <si>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</si>
  <si>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</si>
  <si>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</si>
  <si>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</si>
  <si>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</si>
  <si>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</si>
  <si>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</si>
  <si>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</si>
  <si>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</si>
  <si>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</si>
  <si>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</si>
  <si>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</si>
  <si>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</si>
  <si>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</si>
  <si>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</si>
  <si>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</si>
  <si>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</si>
  <si>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</si>
  <si>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</si>
  <si>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</si>
  <si>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</si>
  <si>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</si>
  <si>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</si>
  <si>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</si>
  <si>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</si>
  <si>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</si>
  <si>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</si>
  <si>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</si>
  <si>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</si>
  <si>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</si>
  <si>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</si>
  <si>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</si>
  <si>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</si>
  <si>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</si>
  <si>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</si>
  <si>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</si>
  <si>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</si>
  <si>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</si>
  <si>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</si>
  <si>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</si>
  <si>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</si>
  <si>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</si>
  <si>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</si>
  <si>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</si>
  <si>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</si>
  <si>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</si>
  <si>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</si>
  <si>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</si>
  <si>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</si>
  <si>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</si>
  <si>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</si>
  <si>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</si>
  <si>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</si>
  <si>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</si>
  <si>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</si>
  <si>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</si>
  <si>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</si>
  <si>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</si>
  <si>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</si>
  <si>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</si>
  <si>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</si>
  <si>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</si>
  <si>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</si>
  <si>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</si>
  <si>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</si>
  <si>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</si>
  <si>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</si>
  <si>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</si>
  <si>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</si>
  <si>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</si>
  <si>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</si>
  <si>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</si>
  <si>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</si>
  <si>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</si>
  <si>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</si>
  <si>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</si>
  <si>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</si>
  <si>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</si>
  <si>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</si>
  <si>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</si>
  <si>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</si>
  <si>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</si>
  <si>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</si>
  <si>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</si>
  <si>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</si>
  <si>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</si>
  <si>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</si>
  <si>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</si>
  <si>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</si>
  <si>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</si>
  <si>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</si>
  <si>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</si>
  <si>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</si>
  <si>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</si>
  <si>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</si>
  <si>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</si>
  <si>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</si>
  <si>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</si>
  <si>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</si>
  <si>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</si>
  <si>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</si>
  <si>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</si>
  <si>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</si>
  <si>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</si>
  <si>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</si>
  <si>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</si>
  <si>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</si>
  <si>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</si>
  <si>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</si>
  <si>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</si>
  <si>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</si>
  <si>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</si>
  <si>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</si>
  <si>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</si>
  <si>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</si>
  <si>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</si>
  <si>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</si>
  <si>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</si>
  <si>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</si>
  <si>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</si>
  <si>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</si>
  <si>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</si>
  <si>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</si>
  <si>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</si>
  <si>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</si>
  <si>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</si>
  <si>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</si>
  <si>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</si>
  <si>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</si>
  <si>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</si>
  <si>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</si>
  <si>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</si>
  <si>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</si>
  <si>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</si>
  <si>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</si>
  <si>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</si>
  <si>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</si>
  <si>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</si>
  <si>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</si>
  <si>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</si>
  <si>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</si>
  <si>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</si>
  <si>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</si>
  <si>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</si>
  <si>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</si>
  <si>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</si>
  <si>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</si>
  <si>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</si>
  <si>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</si>
  <si>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</si>
  <si>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</si>
  <si>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</si>
  <si>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</si>
  <si>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</si>
  <si>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</si>
  <si>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</si>
  <si>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</si>
  <si>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</si>
  <si>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</si>
  <si>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</si>
  <si>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</si>
  <si>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</si>
  <si>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</si>
  <si>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</si>
  <si>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</si>
  <si>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</si>
  <si>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</si>
  <si>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</si>
  <si>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</si>
  <si>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</si>
  <si>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</si>
  <si>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</si>
  <si>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</si>
  <si>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</si>
  <si>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</si>
  <si>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</si>
  <si>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</si>
  <si>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</si>
  <si>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</si>
  <si>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</si>
  <si>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</si>
  <si>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</si>
  <si>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</si>
  <si>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</si>
  <si>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</si>
  <si>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</si>
  <si>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</si>
  <si>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</si>
  <si>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</si>
  <si>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</si>
  <si>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</si>
  <si>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</si>
  <si>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</si>
  <si>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</si>
  <si>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</si>
  <si>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</si>
  <si>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</si>
  <si>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</si>
  <si>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</si>
  <si>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</si>
  <si>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</si>
  <si>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</si>
  <si>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</si>
  <si>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</si>
  <si>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</si>
  <si>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</si>
  <si>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</si>
  <si>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</si>
  <si>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</si>
  <si>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</si>
  <si>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</si>
  <si>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</si>
  <si>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</si>
  <si>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</si>
  <si>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</si>
  <si>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</si>
  <si>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</si>
  <si>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</si>
  <si>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</si>
  <si>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</si>
  <si>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</si>
  <si>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</si>
  <si>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</si>
  <si>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</si>
  <si>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</si>
  <si>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</si>
  <si>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</si>
  <si>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</si>
  <si>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</si>
  <si>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</si>
  <si>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</si>
  <si>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</si>
  <si>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</si>
  <si>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</si>
  <si>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</si>
  <si>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</si>
  <si>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</si>
  <si>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</si>
  <si>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</si>
  <si>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</si>
  <si>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</si>
  <si>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</si>
  <si>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</si>
  <si>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</si>
  <si>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</si>
  <si>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</si>
  <si>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</si>
  <si>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</si>
  <si>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</si>
  <si>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</si>
  <si>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</si>
  <si>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</si>
  <si>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</si>
  <si>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</si>
  <si>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</si>
  <si>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</si>
  <si>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</si>
  <si>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</si>
  <si>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</si>
  <si>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</si>
  <si>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</si>
  <si>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</si>
  <si>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</si>
  <si>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</si>
  <si>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</si>
  <si>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</si>
  <si>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</si>
  <si>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</si>
  <si>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</si>
  <si>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</si>
  <si>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</si>
  <si>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</si>
  <si>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</si>
  <si>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</si>
  <si>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</si>
  <si>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</si>
  <si>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</si>
  <si>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</si>
  <si>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</si>
  <si>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</si>
  <si>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</si>
  <si>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</si>
  <si>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</si>
  <si>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</si>
  <si>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</si>
  <si>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</si>
  <si>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</si>
  <si>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</si>
  <si>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</si>
  <si>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</si>
  <si>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</si>
  <si>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</si>
  <si>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</si>
  <si>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</si>
  <si>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</si>
  <si>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</si>
  <si>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</si>
  <si>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</si>
  <si>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</si>
  <si>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</si>
  <si>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</si>
  <si>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</si>
  <si>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</si>
  <si>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</si>
  <si>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</si>
  <si>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</si>
  <si>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</si>
  <si>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</si>
  <si>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</si>
  <si>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</si>
  <si>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</si>
  <si>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</si>
  <si>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</si>
  <si>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</si>
  <si>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</si>
  <si>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</si>
  <si>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</si>
  <si>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</si>
  <si>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</si>
  <si>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</si>
  <si>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</si>
  <si>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</si>
  <si>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</si>
  <si>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</si>
  <si>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</si>
  <si>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</si>
  <si>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</si>
  <si>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</si>
  <si>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</si>
  <si>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</si>
  <si>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</si>
  <si>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</si>
  <si>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</si>
  <si>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</si>
  <si>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</si>
  <si>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</si>
  <si>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</si>
  <si>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</si>
  <si>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</si>
  <si>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</si>
  <si>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</si>
  <si>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</si>
  <si>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</si>
  <si>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</si>
  <si>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</si>
  <si>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</si>
  <si>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</si>
  <si>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</si>
  <si>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</si>
  <si>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</si>
  <si>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</si>
  <si>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</si>
  <si>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</si>
  <si>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</si>
  <si>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</si>
  <si>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</si>
  <si>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</si>
  <si>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</si>
  <si>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</si>
  <si>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</si>
  <si>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</si>
  <si>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</si>
  <si>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</si>
  <si>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</si>
  <si>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</si>
  <si>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</si>
  <si>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</si>
  <si>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</si>
  <si>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</si>
  <si>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</si>
  <si>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</si>
  <si>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</si>
  <si>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</si>
  <si>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</si>
  <si>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</si>
  <si>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</si>
  <si>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</si>
  <si>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</si>
  <si>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</si>
  <si>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</si>
  <si>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</si>
  <si>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</si>
  <si>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</si>
  <si>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</si>
  <si>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</si>
  <si>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</si>
  <si>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</si>
  <si>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</si>
  <si>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</si>
  <si>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</si>
  <si>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</si>
  <si>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</si>
  <si>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</si>
  <si>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</si>
  <si>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</si>
  <si>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</si>
  <si>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</si>
  <si>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</si>
  <si>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</si>
  <si>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</si>
  <si>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</si>
  <si>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</si>
  <si>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</si>
  <si>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</si>
  <si>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</si>
  <si>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</si>
  <si>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</si>
  <si>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</si>
  <si>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</si>
  <si>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</si>
  <si>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</si>
  <si>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</si>
  <si>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</si>
  <si>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</si>
  <si>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</si>
  <si>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</si>
  <si>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</si>
  <si>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</si>
  <si>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</si>
  <si>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</si>
  <si>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</si>
  <si>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</si>
  <si>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</si>
  <si>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</si>
  <si>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</si>
  <si>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</si>
  <si>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</si>
  <si>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</si>
  <si>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</si>
  <si>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</si>
  <si>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</si>
  <si>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</si>
  <si>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</si>
  <si>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</si>
  <si>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</si>
  <si>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</si>
  <si>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</si>
  <si>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</si>
  <si>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</si>
  <si>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</si>
  <si>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</si>
  <si>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</si>
  <si>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</si>
  <si>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</si>
  <si>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</si>
  <si>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</si>
  <si>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</si>
  <si>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</si>
  <si>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</si>
  <si>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</si>
  <si>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</si>
  <si>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患者安全推進（ＰＳＡ）事業</t>
  </si>
  <si>
    <t>医政局</t>
  </si>
  <si>
    <t>室長：諸冨　伸夫</t>
  </si>
  <si>
    <t>平成１４年度</t>
  </si>
  <si>
    <t>終了予定なし</t>
  </si>
  <si>
    <t>総務課　医療安全推進室</t>
  </si>
  <si>
    <t>-</t>
  </si>
  <si>
    <t>医療安全について医療関係者の意識を向上させるとともに、患者の医療への参加意識を高めること。</t>
  </si>
  <si>
    <t>毎年11月に実施される医療安全推進週間の普及啓発を行う。</t>
  </si>
  <si>
    <t>庁費</t>
  </si>
  <si>
    <t>職員旅費</t>
  </si>
  <si>
    <t>諸謝金</t>
  </si>
  <si>
    <t>医療機関の安全管理担当者を対象とした、医療安全に関するワークショップを開催する。</t>
  </si>
  <si>
    <t>医療機関の安全管理担当者を対象とした、医療安全に関するワークショップ参加者数</t>
  </si>
  <si>
    <t>人</t>
  </si>
  <si>
    <t>各地方厚生局からの報告より</t>
  </si>
  <si>
    <t>事業の後援団体数（ポスターの配布先数）</t>
  </si>
  <si>
    <t>か所</t>
  </si>
  <si>
    <t>単位当たりコスト＝Ｘ／Ｙ
Ｘ：予算執行額
Ｙ：事業の後援団体数　　　　　　　　　　　</t>
    <phoneticPr fontId="5"/>
  </si>
  <si>
    <t>円/か所</t>
  </si>
  <si>
    <t>　　X/Y</t>
    <phoneticPr fontId="5"/>
  </si>
  <si>
    <t>2,265千円
/103か所</t>
  </si>
  <si>
    <t>施策大目標３　利用者の視点に立った、効率的で安心かつ質の高い医療サービスの提供を促進すること</t>
  </si>
  <si>
    <t>医療安全確保対策の推進を図ること（施策目標Ⅰ－３－２）</t>
  </si>
  <si>
    <t>医療安全に関するワークショップ参加者数</t>
  </si>
  <si>
    <t>113､115</t>
  </si>
  <si>
    <t>94</t>
  </si>
  <si>
    <t>71</t>
  </si>
  <si>
    <t>69</t>
  </si>
  <si>
    <t>75</t>
  </si>
  <si>
    <t>81</t>
  </si>
  <si>
    <t>78</t>
  </si>
  <si>
    <t>0082</t>
  </si>
  <si>
    <t>0092</t>
  </si>
  <si>
    <t>○</t>
  </si>
  <si>
    <t>医療安全推進週間ポスターのデザイン</t>
    <phoneticPr fontId="5"/>
  </si>
  <si>
    <t>雑役務費</t>
    <rPh sb="0" eb="1">
      <t>ザツ</t>
    </rPh>
    <rPh sb="1" eb="3">
      <t>エキム</t>
    </rPh>
    <rPh sb="3" eb="4">
      <t>ヒ</t>
    </rPh>
    <phoneticPr fontId="5"/>
  </si>
  <si>
    <t>医療安全に関する医療従事者の意識向上、医療機関における組織的な取り組みの推進、国民の理解及び主体的な参加を推進</t>
    <rPh sb="5" eb="6">
      <t>カン</t>
    </rPh>
    <rPh sb="8" eb="10">
      <t>イリョウ</t>
    </rPh>
    <rPh sb="10" eb="13">
      <t>ジュウジシャ</t>
    </rPh>
    <rPh sb="14" eb="16">
      <t>イシキ</t>
    </rPh>
    <rPh sb="16" eb="18">
      <t>コウジョウ</t>
    </rPh>
    <rPh sb="19" eb="21">
      <t>イリョウ</t>
    </rPh>
    <rPh sb="21" eb="23">
      <t>キカン</t>
    </rPh>
    <rPh sb="27" eb="30">
      <t>ソシキテキ</t>
    </rPh>
    <rPh sb="31" eb="32">
      <t>ト</t>
    </rPh>
    <rPh sb="33" eb="34">
      <t>ク</t>
    </rPh>
    <rPh sb="36" eb="38">
      <t>スイシン</t>
    </rPh>
    <rPh sb="39" eb="41">
      <t>コクミン</t>
    </rPh>
    <rPh sb="42" eb="44">
      <t>リカイ</t>
    </rPh>
    <rPh sb="44" eb="45">
      <t>オヨ</t>
    </rPh>
    <rPh sb="46" eb="49">
      <t>シュタイテキ</t>
    </rPh>
    <rPh sb="50" eb="52">
      <t>サンカ</t>
    </rPh>
    <rPh sb="53" eb="55">
      <t>スイシン</t>
    </rPh>
    <phoneticPr fontId="5"/>
  </si>
  <si>
    <t xml:space="preserve">株式会社東邦プラン
</t>
    <phoneticPr fontId="5"/>
  </si>
  <si>
    <t>職員（複数名）</t>
  </si>
  <si>
    <t>－</t>
  </si>
  <si>
    <t>出張にかかる旅費</t>
    <phoneticPr fontId="5"/>
  </si>
  <si>
    <t>-</t>
    <phoneticPr fontId="5"/>
  </si>
  <si>
    <t>-</t>
    <phoneticPr fontId="5"/>
  </si>
  <si>
    <t>2,577千円
/103か所</t>
    <phoneticPr fontId="5"/>
  </si>
  <si>
    <t>194千円
/103か所</t>
    <rPh sb="3" eb="5">
      <t>センエン</t>
    </rPh>
    <phoneticPr fontId="5"/>
  </si>
  <si>
    <t>医療安全対策に関する知識等の習得、討議等を行うワークショップの参加者数が増えることは、より多くの医療機関の医療安全管理者等の資質向上や医療の安全性の向上につながることが期待され、医療安全対策の一層の推進を図ることに寄与するものである。</t>
    <phoneticPr fontId="5"/>
  </si>
  <si>
    <t>医療安全の向上のため医療関係者の意識を向上させることは、広く国民のニーズがある。</t>
  </si>
  <si>
    <t>医療安全を推進するため、国として実施すべき事業である。</t>
  </si>
  <si>
    <t>医療安全の向上を目的としており、医療安全確保という政策体系の中において優先度の高い事業である。</t>
  </si>
  <si>
    <t>‐</t>
  </si>
  <si>
    <t>無</t>
  </si>
  <si>
    <t>昨年同様、ポスター配布をE-mailによる電子媒体の配布にするなど削減に努めており、水準は妥当なものである。</t>
  </si>
  <si>
    <t>事業目的に照らして真に必要なものに限定されている。</t>
  </si>
  <si>
    <t>旅費や事務費の削減、ポスター配布をE-mailによる電子媒体の配布にするなどに努めた結果、不用率が大きくなっている。</t>
  </si>
  <si>
    <t>ポスター配布をE-mailによる電子媒体の配布にするなどコスト削減に努めている。</t>
  </si>
  <si>
    <t>成果目標に見合った成果実績を上げている。</t>
    <rPh sb="0" eb="2">
      <t>セイカ</t>
    </rPh>
    <rPh sb="2" eb="4">
      <t>モクヒョウ</t>
    </rPh>
    <rPh sb="5" eb="7">
      <t>ミア</t>
    </rPh>
    <rPh sb="9" eb="11">
      <t>セイカ</t>
    </rPh>
    <rPh sb="11" eb="13">
      <t>ジッセキ</t>
    </rPh>
    <rPh sb="14" eb="15">
      <t>ア</t>
    </rPh>
    <phoneticPr fontId="5"/>
  </si>
  <si>
    <t>活動実績は見込どおり推移している。</t>
  </si>
  <si>
    <t>成果物は医療機関において掲示されるなど、広く活用されている。</t>
  </si>
  <si>
    <t>引き続き各都道府県及び医療関係団体の後援を受け、また多くの後援団体の所管する機関にポスターを掲出することで、広く国民や医療従事者に対して医療安全週間の意義を周知することに努めた。一方、医療安全の向上のため、各地方厚生局において、医療機関の安全管理担当者に対するワークショップの参加者のさらなる増加が望まれるため、最新の医療安全に関する情報提供を行うなど、医療安全管理担当者が興味を持つようなプログラムにしていく必要がある。</t>
    <phoneticPr fontId="5"/>
  </si>
  <si>
    <t>各地方厚生局が行う医療機関の安全管理担当者を対象とした、医療安全に関するワークショップには多数の参加があり、これまで医療安全の向上に貢献してきているところだが、最新の医療安全に関する情報提供を行うなど、プログラムの充実を図り、より一層の医療安全の向上に貢献する必要がある。</t>
    <phoneticPr fontId="5"/>
  </si>
  <si>
    <t>2,785千円/103か所</t>
    <rPh sb="5" eb="7">
      <t>センエン</t>
    </rPh>
    <phoneticPr fontId="5"/>
  </si>
  <si>
    <t>厚労</t>
    <rPh sb="0" eb="2">
      <t>コウロウ</t>
    </rPh>
    <phoneticPr fontId="5"/>
  </si>
  <si>
    <t>-</t>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</si>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</sst>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190501</xdr:colOff>
      <xdr:row>748</xdr:row>
      <xdr:rowOff>197536</xdr:rowOff>
    </xdr:from>
    <xdr:to>
      <xdr:col>38</xdr:col>
      <xdr:colOff>186339</xdr:colOff>
      <xdr:row>764</xdr:row>
      <xdr:rowOff>459830</xdr:rowOff>
    </xdr:to>
    <xdr:grpSp>
      <xdr:nvGrpSpPr>
        <xdr:cNvPr id="2" name="グループ化 1"/>
        <xdr:cNvGrpSpPr/>
      </xdr:nvGrpSpPr>
      <xdr:grpSpPr>
        <a:xfrm>
          <a:off x="3619501" y="42768683"/>
          <a:ext cx="4231662" cy="5820412"/>
          <a:chOff x="3346076" y="43290250"/>
          <a:chExt cx="4282088" cy="5922884"/>
        </a:xfrm>
      </xdr:grpSpPr>
      <xdr:sp macro="" textlink="">
        <xdr:nvSpPr>
          <xdr:cNvPr id="3" name="テキスト ボックス 2"/>
          <xdr:cNvSpPr txBox="1"/>
        </xdr:nvSpPr>
        <xdr:spPr>
          <a:xfrm>
            <a:off x="3614058" y="4329025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en-US" altLang="ja-JP" sz="1600"/>
              <a:t>0.2</a:t>
            </a:r>
            <a:r>
              <a:rPr kumimoji="1" lang="ja-JP" altLang="en-US" sz="1600"/>
              <a:t>百万円</a:t>
            </a:r>
          </a:p>
        </xdr:txBody>
      </xdr:sp>
      <xdr:sp macro="" textlink="">
        <xdr:nvSpPr>
          <xdr:cNvPr id="4" name="テキスト ボックス 3"/>
          <xdr:cNvSpPr txBox="1"/>
        </xdr:nvSpPr>
        <xdr:spPr>
          <a:xfrm>
            <a:off x="3590923" y="44613364"/>
            <a:ext cx="3155576" cy="1091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毎年１１月に医療安全推進週間を設け、医療関係者の意識向上、患者の医療への参加意識の啓発等を図るため、ホームページ等を活用して医</a:t>
            </a:r>
          </a:p>
          <a:p>
            <a:r>
              <a:rPr lang="ja-JP" altLang="en-US" sz="1100" b="0" i="0" u="none" strike="noStrike" baseline="0" smtClean="0">
                <a:solidFill>
                  <a:schemeClr val="dk1"/>
                </a:solidFill>
                <a:latin typeface="+mn-lt"/>
                <a:ea typeface="+mn-ea"/>
                <a:cs typeface="+mn-cs"/>
              </a:rPr>
              <a:t>療安全に関する政府の取り組みや医療機関における事例等について周知するために必要な経費</a:t>
            </a:r>
            <a:endParaRPr kumimoji="1" lang="ja-JP" altLang="en-US" sz="1100"/>
          </a:p>
        </xdr:txBody>
      </xdr:sp>
      <xdr:sp macro="" textlink="">
        <xdr:nvSpPr>
          <xdr:cNvPr id="5" name="大かっこ 4"/>
          <xdr:cNvSpPr/>
        </xdr:nvSpPr>
        <xdr:spPr>
          <a:xfrm>
            <a:off x="3346076" y="44547840"/>
            <a:ext cx="3600449" cy="12242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xdr:cNvCxnSpPr>
            <a:endCxn id="7" idx="0"/>
          </xdr:cNvCxnSpPr>
        </xdr:nvCxnSpPr>
        <xdr:spPr>
          <a:xfrm>
            <a:off x="5112685" y="45759300"/>
            <a:ext cx="3601" cy="710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600450" y="46469754"/>
            <a:ext cx="3027589" cy="13824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．株式会社東邦プラン等（１）</a:t>
            </a:r>
            <a:endParaRPr kumimoji="1" lang="en-US" altLang="ja-JP" sz="1600"/>
          </a:p>
          <a:p>
            <a:pPr algn="ctr"/>
            <a:r>
              <a:rPr kumimoji="1" lang="en-US" altLang="ja-JP" sz="1600"/>
              <a:t>0.2</a:t>
            </a:r>
            <a:r>
              <a:rPr kumimoji="1" lang="ja-JP" altLang="en-US" sz="1600"/>
              <a:t>百万円</a:t>
            </a:r>
          </a:p>
        </xdr:txBody>
      </xdr:sp>
      <xdr:sp macro="" textlink="">
        <xdr:nvSpPr>
          <xdr:cNvPr id="8" name="テキスト ボックス 7"/>
          <xdr:cNvSpPr txBox="1"/>
        </xdr:nvSpPr>
        <xdr:spPr>
          <a:xfrm>
            <a:off x="3586441" y="47999833"/>
            <a:ext cx="3155576" cy="1213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i="0" u="none" strike="noStrike" kern="0" cap="none" spc="0" normalizeH="0" baseline="0" noProof="0">
                <a:ln>
                  <a:noFill/>
                </a:ln>
                <a:solidFill>
                  <a:prstClr val="black"/>
                </a:solidFill>
                <a:effectLst/>
                <a:uLnTx/>
                <a:uFillTx/>
                <a:latin typeface="+mn-lt"/>
                <a:ea typeface="+mn-ea"/>
                <a:cs typeface="+mn-cs"/>
              </a:rPr>
              <a:t>医療安全に関する医療従事者の意識向上、医療機関における組織的な取り組みの推進、国民の理解及び主体的な参加を推進するためのぽスター作成費用等</a:t>
            </a:r>
            <a:endParaRPr kumimoji="1" lang="ja-JP" altLang="en-US" sz="1100"/>
          </a:p>
        </xdr:txBody>
      </xdr:sp>
      <xdr:sp macro="" textlink="">
        <xdr:nvSpPr>
          <xdr:cNvPr id="9" name="大かっこ 8"/>
          <xdr:cNvSpPr/>
        </xdr:nvSpPr>
        <xdr:spPr>
          <a:xfrm>
            <a:off x="3400425" y="47966217"/>
            <a:ext cx="3536496" cy="767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5482471" y="45819332"/>
            <a:ext cx="2145693" cy="568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随意契約（少額）</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AR15" sqref="AR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774</v>
      </c>
      <c r="AK2" s="206"/>
      <c r="AL2" s="206"/>
      <c r="AM2" s="206"/>
      <c r="AN2" s="98" t="s">
        <v>407</v>
      </c>
      <c r="AO2" s="206">
        <v>20</v>
      </c>
      <c r="AP2" s="206"/>
      <c r="AQ2" s="206"/>
      <c r="AR2" s="99" t="s">
        <v>710</v>
      </c>
      <c r="AS2" s="207">
        <v>124</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715</v>
      </c>
      <c r="H5" s="559"/>
      <c r="I5" s="559"/>
      <c r="J5" s="559"/>
      <c r="K5" s="559"/>
      <c r="L5" s="559"/>
      <c r="M5" s="560" t="s">
        <v>66</v>
      </c>
      <c r="N5" s="561"/>
      <c r="O5" s="561"/>
      <c r="P5" s="561"/>
      <c r="Q5" s="561"/>
      <c r="R5" s="562"/>
      <c r="S5" s="563" t="s">
        <v>716</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714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4</v>
      </c>
      <c r="Q13" s="164"/>
      <c r="R13" s="164"/>
      <c r="S13" s="164"/>
      <c r="T13" s="164"/>
      <c r="U13" s="164"/>
      <c r="V13" s="165"/>
      <c r="W13" s="163">
        <v>3</v>
      </c>
      <c r="X13" s="164"/>
      <c r="Y13" s="164"/>
      <c r="Z13" s="164"/>
      <c r="AA13" s="164"/>
      <c r="AB13" s="164"/>
      <c r="AC13" s="165"/>
      <c r="AD13" s="163">
        <v>3</v>
      </c>
      <c r="AE13" s="164"/>
      <c r="AF13" s="164"/>
      <c r="AG13" s="164"/>
      <c r="AH13" s="164"/>
      <c r="AI13" s="164"/>
      <c r="AJ13" s="165"/>
      <c r="AK13" s="163">
        <v>2.8</v>
      </c>
      <c r="AL13" s="164"/>
      <c r="AM13" s="164"/>
      <c r="AN13" s="164"/>
      <c r="AO13" s="164"/>
      <c r="AP13" s="164"/>
      <c r="AQ13" s="165"/>
      <c r="AR13" s="160">
        <v>2.8</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718</v>
      </c>
      <c r="Q14" s="164"/>
      <c r="R14" s="164"/>
      <c r="S14" s="164"/>
      <c r="T14" s="164"/>
      <c r="U14" s="164"/>
      <c r="V14" s="165"/>
      <c r="W14" s="163" t="s">
        <v>718</v>
      </c>
      <c r="X14" s="164"/>
      <c r="Y14" s="164"/>
      <c r="Z14" s="164"/>
      <c r="AA14" s="164"/>
      <c r="AB14" s="164"/>
      <c r="AC14" s="165"/>
      <c r="AD14" s="163"/>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718</v>
      </c>
      <c r="Q15" s="164"/>
      <c r="R15" s="164"/>
      <c r="S15" s="164"/>
      <c r="T15" s="164"/>
      <c r="U15" s="164"/>
      <c r="V15" s="165"/>
      <c r="W15" s="163" t="s">
        <v>718</v>
      </c>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718</v>
      </c>
      <c r="Q16" s="164"/>
      <c r="R16" s="164"/>
      <c r="S16" s="164"/>
      <c r="T16" s="164"/>
      <c r="U16" s="164"/>
      <c r="V16" s="165"/>
      <c r="W16" s="163" t="s">
        <v>718</v>
      </c>
      <c r="X16" s="164"/>
      <c r="Y16" s="164"/>
      <c r="Z16" s="164"/>
      <c r="AA16" s="164"/>
      <c r="AB16" s="164"/>
      <c r="AC16" s="165"/>
      <c r="AD16" s="163"/>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718</v>
      </c>
      <c r="Q17" s="164"/>
      <c r="R17" s="164"/>
      <c r="S17" s="164"/>
      <c r="T17" s="164"/>
      <c r="U17" s="164"/>
      <c r="V17" s="165"/>
      <c r="W17" s="163" t="s">
        <v>718</v>
      </c>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4</v>
      </c>
      <c r="Q18" s="170"/>
      <c r="R18" s="170"/>
      <c r="S18" s="170"/>
      <c r="T18" s="170"/>
      <c r="U18" s="170"/>
      <c r="V18" s="171"/>
      <c r="W18" s="169">
        <f>SUM(W13:AC17)</f>
        <v>3</v>
      </c>
      <c r="X18" s="170"/>
      <c r="Y18" s="170"/>
      <c r="Z18" s="170"/>
      <c r="AA18" s="170"/>
      <c r="AB18" s="170"/>
      <c r="AC18" s="171"/>
      <c r="AD18" s="169">
        <f>SUM(AD13:AJ17)</f>
        <v>3</v>
      </c>
      <c r="AE18" s="170"/>
      <c r="AF18" s="170"/>
      <c r="AG18" s="170"/>
      <c r="AH18" s="170"/>
      <c r="AI18" s="170"/>
      <c r="AJ18" s="171"/>
      <c r="AK18" s="169">
        <f>SUM(AK13:AQ17)</f>
        <v>2.8</v>
      </c>
      <c r="AL18" s="170"/>
      <c r="AM18" s="170"/>
      <c r="AN18" s="170"/>
      <c r="AO18" s="170"/>
      <c r="AP18" s="170"/>
      <c r="AQ18" s="171"/>
      <c r="AR18" s="169">
        <f>SUM(AR13:AX17)</f>
        <v>2.8</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2.2999999999999998</v>
      </c>
      <c r="Q19" s="164"/>
      <c r="R19" s="164"/>
      <c r="S19" s="164"/>
      <c r="T19" s="164"/>
      <c r="U19" s="164"/>
      <c r="V19" s="165"/>
      <c r="W19" s="163">
        <v>2.6</v>
      </c>
      <c r="X19" s="164"/>
      <c r="Y19" s="164"/>
      <c r="Z19" s="164"/>
      <c r="AA19" s="164"/>
      <c r="AB19" s="164"/>
      <c r="AC19" s="165"/>
      <c r="AD19" s="163">
        <v>0.2</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0.57499999999999996</v>
      </c>
      <c r="Q20" s="539"/>
      <c r="R20" s="539"/>
      <c r="S20" s="539"/>
      <c r="T20" s="539"/>
      <c r="U20" s="539"/>
      <c r="V20" s="539"/>
      <c r="W20" s="539">
        <f t="shared" ref="W20" si="0">IF(W18=0, "-", SUM(W19)/W18)</f>
        <v>0.8666666666666667</v>
      </c>
      <c r="X20" s="539"/>
      <c r="Y20" s="539"/>
      <c r="Z20" s="539"/>
      <c r="AA20" s="539"/>
      <c r="AB20" s="539"/>
      <c r="AC20" s="539"/>
      <c r="AD20" s="539">
        <f t="shared" ref="AD20" si="1">IF(AD18=0, "-", SUM(AD19)/AD18)</f>
        <v>6.6666666666666666E-2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0" t="s">
        <v>354</v>
      </c>
      <c r="H21" s="921"/>
      <c r="I21" s="921"/>
      <c r="J21" s="921"/>
      <c r="K21" s="921"/>
      <c r="L21" s="921"/>
      <c r="M21" s="921"/>
      <c r="N21" s="921"/>
      <c r="O21" s="921"/>
      <c r="P21" s="539">
        <f>IF(P19=0, "-", SUM(P19)/SUM(P13,P14))</f>
        <v>0.57499999999999996</v>
      </c>
      <c r="Q21" s="539"/>
      <c r="R21" s="539"/>
      <c r="S21" s="539"/>
      <c r="T21" s="539"/>
      <c r="U21" s="539"/>
      <c r="V21" s="539"/>
      <c r="W21" s="539">
        <f t="shared" ref="W21" si="2">IF(W19=0, "-", SUM(W19)/SUM(W13,W14))</f>
        <v>0.8666666666666667</v>
      </c>
      <c r="X21" s="539"/>
      <c r="Y21" s="539"/>
      <c r="Z21" s="539"/>
      <c r="AA21" s="539"/>
      <c r="AB21" s="539"/>
      <c r="AC21" s="539"/>
      <c r="AD21" s="539">
        <f t="shared" ref="AD21" si="3">IF(AD19=0, "-", SUM(AD19)/SUM(AD13,AD14))</f>
        <v>6.6666666666666666E-2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0.09</v>
      </c>
      <c r="Q23" s="161"/>
      <c r="R23" s="161"/>
      <c r="S23" s="161"/>
      <c r="T23" s="161"/>
      <c r="U23" s="161"/>
      <c r="V23" s="162"/>
      <c r="W23" s="160">
        <v>0.09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0.6</v>
      </c>
      <c r="Q24" s="164"/>
      <c r="R24" s="164"/>
      <c r="S24" s="164"/>
      <c r="T24" s="164"/>
      <c r="U24" s="164"/>
      <c r="V24" s="165"/>
      <c r="W24" s="163">
        <v>0.6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2.1</v>
      </c>
      <c r="Q25" s="164"/>
      <c r="R25" s="164"/>
      <c r="S25" s="164"/>
      <c r="T25" s="164"/>
      <c r="U25" s="164"/>
      <c r="V25" s="165"/>
      <c r="W25" s="163">
        <v>2.1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9.9999999999997868E-3</v>
      </c>
      <c r="Q28" s="170"/>
      <c r="R28" s="170"/>
      <c r="S28" s="170"/>
      <c r="T28" s="170"/>
      <c r="U28" s="170"/>
      <c r="V28" s="171"/>
      <c r="W28" s="169">
        <f>W29-SUM(W23:W27)</f>
        <v>9.9999999999997868E-3</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2.8</v>
      </c>
      <c r="Q29" s="164"/>
      <c r="R29" s="164"/>
      <c r="S29" s="164"/>
      <c r="T29" s="164"/>
      <c r="U29" s="164"/>
      <c r="V29" s="165"/>
      <c r="W29" s="211">
        <f>AR13</f>
        <v>2.8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5"/>
      <c r="B32" s="513"/>
      <c r="C32" s="513"/>
      <c r="D32" s="513"/>
      <c r="E32" s="513"/>
      <c r="F32" s="514"/>
      <c r="G32" s="540" t="s">
        <v>724</v>
      </c>
      <c r="H32" s="541"/>
      <c r="I32" s="541"/>
      <c r="J32" s="541"/>
      <c r="K32" s="541"/>
      <c r="L32" s="541"/>
      <c r="M32" s="541"/>
      <c r="N32" s="541"/>
      <c r="O32" s="542"/>
      <c r="P32" s="191" t="s">
        <v>725</v>
      </c>
      <c r="Q32" s="191"/>
      <c r="R32" s="191"/>
      <c r="S32" s="191"/>
      <c r="T32" s="191"/>
      <c r="U32" s="191"/>
      <c r="V32" s="191"/>
      <c r="W32" s="191"/>
      <c r="X32" s="233"/>
      <c r="Y32" s="339" t="s">
        <v>12</v>
      </c>
      <c r="Z32" s="549"/>
      <c r="AA32" s="550"/>
      <c r="AB32" s="551" t="s">
        <v>726</v>
      </c>
      <c r="AC32" s="551"/>
      <c r="AD32" s="551"/>
      <c r="AE32" s="363">
        <v>4630</v>
      </c>
      <c r="AF32" s="364"/>
      <c r="AG32" s="364"/>
      <c r="AH32" s="364"/>
      <c r="AI32" s="363">
        <v>5195</v>
      </c>
      <c r="AJ32" s="364"/>
      <c r="AK32" s="364"/>
      <c r="AL32" s="364"/>
      <c r="AM32" s="363" t="s">
        <v>755</v>
      </c>
      <c r="AN32" s="364"/>
      <c r="AO32" s="364"/>
      <c r="AP32" s="364"/>
      <c r="AQ32" s="166" t="s">
        <v>718</v>
      </c>
      <c r="AR32" s="167"/>
      <c r="AS32" s="167"/>
      <c r="AT32" s="168"/>
      <c r="AU32" s="364" t="s">
        <v>718</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726</v>
      </c>
      <c r="AC33" s="522"/>
      <c r="AD33" s="522"/>
      <c r="AE33" s="363">
        <v>5000</v>
      </c>
      <c r="AF33" s="364"/>
      <c r="AG33" s="364"/>
      <c r="AH33" s="364"/>
      <c r="AI33" s="363">
        <v>5000</v>
      </c>
      <c r="AJ33" s="364"/>
      <c r="AK33" s="364"/>
      <c r="AL33" s="364"/>
      <c r="AM33" s="363" t="s">
        <v>755</v>
      </c>
      <c r="AN33" s="364"/>
      <c r="AO33" s="364"/>
      <c r="AP33" s="364"/>
      <c r="AQ33" s="166" t="s">
        <v>718</v>
      </c>
      <c r="AR33" s="167"/>
      <c r="AS33" s="167"/>
      <c r="AT33" s="168"/>
      <c r="AU33" s="364">
        <v>5000</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93</v>
      </c>
      <c r="AF34" s="364"/>
      <c r="AG34" s="364"/>
      <c r="AH34" s="364"/>
      <c r="AI34" s="363">
        <v>104</v>
      </c>
      <c r="AJ34" s="364"/>
      <c r="AK34" s="364"/>
      <c r="AL34" s="364"/>
      <c r="AM34" s="363" t="s">
        <v>755</v>
      </c>
      <c r="AN34" s="364"/>
      <c r="AO34" s="364"/>
      <c r="AP34" s="364"/>
      <c r="AQ34" s="166" t="s">
        <v>718</v>
      </c>
      <c r="AR34" s="167"/>
      <c r="AS34" s="167"/>
      <c r="AT34" s="168"/>
      <c r="AU34" s="364" t="s">
        <v>718</v>
      </c>
      <c r="AV34" s="364"/>
      <c r="AW34" s="364"/>
      <c r="AX34" s="365"/>
    </row>
    <row r="35" spans="1:51" ht="23.25" customHeight="1" x14ac:dyDescent="0.15">
      <c r="A35" s="893" t="s">
        <v>381</v>
      </c>
      <c r="B35" s="894"/>
      <c r="C35" s="894"/>
      <c r="D35" s="894"/>
      <c r="E35" s="894"/>
      <c r="F35" s="895"/>
      <c r="G35" s="899" t="s">
        <v>727</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2" t="s">
        <v>134</v>
      </c>
      <c r="AV65" s="972"/>
      <c r="AW65" s="972"/>
      <c r="AX65" s="973"/>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4"/>
      <c r="AY66">
        <f>$AY$65</f>
        <v>0</v>
      </c>
    </row>
    <row r="67" spans="1:51" ht="23.25" hidden="1" customHeight="1" x14ac:dyDescent="0.15">
      <c r="A67" s="849"/>
      <c r="B67" s="850"/>
      <c r="C67" s="850"/>
      <c r="D67" s="850"/>
      <c r="E67" s="850"/>
      <c r="F67" s="851"/>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1"/>
      <c r="AF72" s="372"/>
      <c r="AG72" s="372"/>
      <c r="AH72" s="372"/>
      <c r="AI72" s="371"/>
      <c r="AJ72" s="372"/>
      <c r="AK72" s="372"/>
      <c r="AL72" s="372"/>
      <c r="AM72" s="371"/>
      <c r="AN72" s="372"/>
      <c r="AO72" s="372"/>
      <c r="AP72" s="934"/>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384</v>
      </c>
      <c r="B78" s="909"/>
      <c r="C78" s="909"/>
      <c r="D78" s="909"/>
      <c r="E78" s="906" t="s">
        <v>328</v>
      </c>
      <c r="F78" s="907"/>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2" t="s">
        <v>418</v>
      </c>
      <c r="AR100" s="923"/>
      <c r="AS100" s="923"/>
      <c r="AT100" s="924"/>
      <c r="AU100" s="922" t="s">
        <v>542</v>
      </c>
      <c r="AV100" s="923"/>
      <c r="AW100" s="923"/>
      <c r="AX100" s="925"/>
    </row>
    <row r="101" spans="1:60" ht="23.25" customHeight="1" x14ac:dyDescent="0.15">
      <c r="A101" s="491"/>
      <c r="B101" s="492"/>
      <c r="C101" s="492"/>
      <c r="D101" s="492"/>
      <c r="E101" s="492"/>
      <c r="F101" s="493"/>
      <c r="G101" s="191" t="s">
        <v>728</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729</v>
      </c>
      <c r="AC101" s="551"/>
      <c r="AD101" s="551"/>
      <c r="AE101" s="358">
        <v>103</v>
      </c>
      <c r="AF101" s="358"/>
      <c r="AG101" s="358"/>
      <c r="AH101" s="358"/>
      <c r="AI101" s="358">
        <v>103</v>
      </c>
      <c r="AJ101" s="358"/>
      <c r="AK101" s="358"/>
      <c r="AL101" s="358"/>
      <c r="AM101" s="358">
        <v>103</v>
      </c>
      <c r="AN101" s="358"/>
      <c r="AO101" s="358"/>
      <c r="AP101" s="358"/>
      <c r="AQ101" s="358" t="s">
        <v>755</v>
      </c>
      <c r="AR101" s="358"/>
      <c r="AS101" s="358"/>
      <c r="AT101" s="358"/>
      <c r="AU101" s="363" t="s">
        <v>755</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729</v>
      </c>
      <c r="AC102" s="551"/>
      <c r="AD102" s="551"/>
      <c r="AE102" s="358">
        <v>100</v>
      </c>
      <c r="AF102" s="358"/>
      <c r="AG102" s="358"/>
      <c r="AH102" s="358"/>
      <c r="AI102" s="358">
        <v>103</v>
      </c>
      <c r="AJ102" s="358"/>
      <c r="AK102" s="358"/>
      <c r="AL102" s="358"/>
      <c r="AM102" s="358">
        <v>103</v>
      </c>
      <c r="AN102" s="358"/>
      <c r="AO102" s="358"/>
      <c r="AP102" s="358"/>
      <c r="AQ102" s="358">
        <v>103</v>
      </c>
      <c r="AR102" s="358"/>
      <c r="AS102" s="358"/>
      <c r="AT102" s="358"/>
      <c r="AU102" s="371">
        <v>103</v>
      </c>
      <c r="AV102" s="372"/>
      <c r="AW102" s="372"/>
      <c r="AX102" s="926"/>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21990</v>
      </c>
      <c r="AF116" s="358"/>
      <c r="AG116" s="358"/>
      <c r="AH116" s="358"/>
      <c r="AI116" s="358">
        <v>25019</v>
      </c>
      <c r="AJ116" s="358"/>
      <c r="AK116" s="358"/>
      <c r="AL116" s="358"/>
      <c r="AM116" s="358">
        <v>1883</v>
      </c>
      <c r="AN116" s="358"/>
      <c r="AO116" s="358"/>
      <c r="AP116" s="358"/>
      <c r="AQ116" s="363">
        <v>27039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457" t="s">
        <v>733</v>
      </c>
      <c r="AF117" s="306"/>
      <c r="AG117" s="306"/>
      <c r="AH117" s="306"/>
      <c r="AI117" s="457" t="s">
        <v>756</v>
      </c>
      <c r="AJ117" s="306"/>
      <c r="AK117" s="306"/>
      <c r="AL117" s="306"/>
      <c r="AM117" s="457" t="s">
        <v>757</v>
      </c>
      <c r="AN117" s="306"/>
      <c r="AO117" s="306"/>
      <c r="AP117" s="306"/>
      <c r="AQ117" s="457" t="s">
        <v>773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406</v>
      </c>
      <c r="B130" s="987"/>
      <c r="C130" s="986" t="s">
        <v>236</v>
      </c>
      <c r="D130" s="987"/>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90"/>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v>4630</v>
      </c>
      <c r="AF134" s="167"/>
      <c r="AG134" s="167"/>
      <c r="AH134" s="167"/>
      <c r="AI134" s="266" t="s">
        <v>718</v>
      </c>
      <c r="AJ134" s="167"/>
      <c r="AK134" s="167"/>
      <c r="AL134" s="167"/>
      <c r="AM134" s="266" t="s">
        <v>755</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v>5000</v>
      </c>
      <c r="AF135" s="167"/>
      <c r="AG135" s="167"/>
      <c r="AH135" s="167"/>
      <c r="AI135" s="266">
        <v>5000</v>
      </c>
      <c r="AJ135" s="167"/>
      <c r="AK135" s="167"/>
      <c r="AL135" s="167"/>
      <c r="AM135" s="266" t="s">
        <v>755</v>
      </c>
      <c r="AN135" s="167"/>
      <c r="AO135" s="167"/>
      <c r="AP135" s="167"/>
      <c r="AQ135" s="266" t="s">
        <v>718</v>
      </c>
      <c r="AR135" s="167"/>
      <c r="AS135" s="167"/>
      <c r="AT135" s="167"/>
      <c r="AU135" s="266">
        <v>5000</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7"/>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t="s">
        <v>755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758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672</v>
      </c>
      <c r="D430" s="251"/>
      <c r="E430" s="239" t="s">
        <v>400</v>
      </c>
      <c r="F430" s="447"/>
      <c r="G430" s="241" t="s">
        <v>252</v>
      </c>
      <c r="H430" s="188"/>
      <c r="I430" s="188"/>
      <c r="J430" s="242" t="s">
        <v>718</v>
      </c>
      <c r="K430" s="243"/>
      <c r="L430" s="243"/>
      <c r="M430" s="243"/>
      <c r="N430" s="243"/>
      <c r="O430" s="243"/>
      <c r="P430" s="243"/>
      <c r="Q430" s="243"/>
      <c r="R430" s="243"/>
      <c r="S430" s="243"/>
      <c r="T430" s="244"/>
      <c r="U430" s="245" t="s">
        <v>755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755</v>
      </c>
      <c r="AF432" s="178"/>
      <c r="AG432" s="179" t="s">
        <v>233</v>
      </c>
      <c r="AH432" s="202"/>
      <c r="AI432" s="216"/>
      <c r="AJ432" s="216"/>
      <c r="AK432" s="216"/>
      <c r="AL432" s="217"/>
      <c r="AM432" s="216"/>
      <c r="AN432" s="216"/>
      <c r="AO432" s="216"/>
      <c r="AP432" s="217"/>
      <c r="AQ432" s="231" t="s">
        <v>755</v>
      </c>
      <c r="AR432" s="178"/>
      <c r="AS432" s="179" t="s">
        <v>233</v>
      </c>
      <c r="AT432" s="202"/>
      <c r="AU432" s="178" t="s">
        <v>755</v>
      </c>
      <c r="AV432" s="178"/>
      <c r="AW432" s="179" t="s">
        <v>179</v>
      </c>
      <c r="AX432" s="180"/>
      <c r="AY432">
        <f>$AY$431</f>
        <v>1</v>
      </c>
    </row>
    <row r="433" spans="1:51" ht="23.25" customHeight="1" x14ac:dyDescent="0.15">
      <c r="A433" s="990"/>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755</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755</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755</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755</v>
      </c>
      <c r="AF457" s="178"/>
      <c r="AG457" s="179" t="s">
        <v>233</v>
      </c>
      <c r="AH457" s="202"/>
      <c r="AI457" s="216"/>
      <c r="AJ457" s="216"/>
      <c r="AK457" s="216"/>
      <c r="AL457" s="217"/>
      <c r="AM457" s="216"/>
      <c r="AN457" s="216"/>
      <c r="AO457" s="216"/>
      <c r="AP457" s="217"/>
      <c r="AQ457" s="231" t="s">
        <v>755</v>
      </c>
      <c r="AR457" s="178"/>
      <c r="AS457" s="179" t="s">
        <v>233</v>
      </c>
      <c r="AT457" s="202"/>
      <c r="AU457" s="178" t="s">
        <v>755</v>
      </c>
      <c r="AV457" s="178"/>
      <c r="AW457" s="179" t="s">
        <v>179</v>
      </c>
      <c r="AX457" s="180"/>
      <c r="AY457">
        <f>$AY$456</f>
        <v>1</v>
      </c>
    </row>
    <row r="458" spans="1:51" ht="23.25" customHeight="1" x14ac:dyDescent="0.15">
      <c r="A458" s="990"/>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755</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755</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755</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755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4.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1" t="s">
        <v>746</v>
      </c>
      <c r="AE702" s="892"/>
      <c r="AF702" s="892"/>
      <c r="AG702" s="883" t="s">
        <v>759</v>
      </c>
      <c r="AH702" s="884"/>
      <c r="AI702" s="884"/>
      <c r="AJ702" s="884"/>
      <c r="AK702" s="884"/>
      <c r="AL702" s="884"/>
      <c r="AM702" s="884"/>
      <c r="AN702" s="884"/>
      <c r="AO702" s="884"/>
      <c r="AP702" s="884"/>
      <c r="AQ702" s="884"/>
      <c r="AR702" s="884"/>
      <c r="AS702" s="884"/>
      <c r="AT702" s="884"/>
      <c r="AU702" s="884"/>
      <c r="AV702" s="884"/>
      <c r="AW702" s="884"/>
      <c r="AX702" s="885"/>
    </row>
    <row r="703" spans="1:51" ht="3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746</v>
      </c>
      <c r="AE703" s="185"/>
      <c r="AF703" s="185"/>
      <c r="AG703" s="667" t="s">
        <v>760</v>
      </c>
      <c r="AH703" s="668"/>
      <c r="AI703" s="668"/>
      <c r="AJ703" s="668"/>
      <c r="AK703" s="668"/>
      <c r="AL703" s="668"/>
      <c r="AM703" s="668"/>
      <c r="AN703" s="668"/>
      <c r="AO703" s="668"/>
      <c r="AP703" s="668"/>
      <c r="AQ703" s="668"/>
      <c r="AR703" s="668"/>
      <c r="AS703" s="668"/>
      <c r="AT703" s="668"/>
      <c r="AU703" s="668"/>
      <c r="AV703" s="668"/>
      <c r="AW703" s="668"/>
      <c r="AX703" s="669"/>
    </row>
    <row r="704" spans="1:51" ht="34.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746</v>
      </c>
      <c r="AE704" s="586"/>
      <c r="AF704" s="586"/>
      <c r="AG704" s="424" t="s">
        <v>761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762</v>
      </c>
      <c r="AE705" s="736"/>
      <c r="AF705" s="736"/>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763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763</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762</v>
      </c>
      <c r="AE708" s="671"/>
      <c r="AF708" s="671"/>
      <c r="AG708" s="526" t="s">
        <v>718</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746</v>
      </c>
      <c r="AE709" s="185"/>
      <c r="AF709" s="185"/>
      <c r="AG709" s="667" t="s">
        <v>764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762</v>
      </c>
      <c r="AE710" s="185"/>
      <c r="AF710" s="185"/>
      <c r="AG710" s="667" t="s">
        <v>718</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746</v>
      </c>
      <c r="AE711" s="185"/>
      <c r="AF711" s="185"/>
      <c r="AG711" s="667" t="s">
        <v>765</v>
      </c>
      <c r="AH711" s="668"/>
      <c r="AI711" s="668"/>
      <c r="AJ711" s="668"/>
      <c r="AK711" s="668"/>
      <c r="AL711" s="668"/>
      <c r="AM711" s="668"/>
      <c r="AN711" s="668"/>
      <c r="AO711" s="668"/>
      <c r="AP711" s="668"/>
      <c r="AQ711" s="668"/>
      <c r="AR711" s="668"/>
      <c r="AS711" s="668"/>
      <c r="AT711" s="668"/>
      <c r="AU711" s="668"/>
      <c r="AV711" s="668"/>
      <c r="AW711" s="668"/>
      <c r="AX711" s="669"/>
    </row>
    <row r="712" spans="1:50" ht="47.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84" t="s">
        <v>746</v>
      </c>
      <c r="AE712" s="185"/>
      <c r="AF712" s="185"/>
      <c r="AG712" s="594" t="s">
        <v>766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67" t="s">
        <v>718</v>
      </c>
      <c r="AH713" s="668"/>
      <c r="AI713" s="668"/>
      <c r="AJ713" s="668"/>
      <c r="AK713" s="668"/>
      <c r="AL713" s="668"/>
      <c r="AM713" s="668"/>
      <c r="AN713" s="668"/>
      <c r="AO713" s="668"/>
      <c r="AP713" s="668"/>
      <c r="AQ713" s="668"/>
      <c r="AR713" s="668"/>
      <c r="AS713" s="668"/>
      <c r="AT713" s="668"/>
      <c r="AU713" s="668"/>
      <c r="AV713" s="668"/>
      <c r="AW713" s="668"/>
      <c r="AX713" s="669"/>
    </row>
    <row r="714" spans="1:50" ht="34.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746</v>
      </c>
      <c r="AE714" s="592"/>
      <c r="AF714" s="593"/>
      <c r="AG714" s="692" t="s">
        <v>767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746</v>
      </c>
      <c r="AE715" s="671"/>
      <c r="AF715" s="777"/>
      <c r="AG715" s="526" t="s">
        <v>768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762</v>
      </c>
      <c r="AE716" s="759"/>
      <c r="AF716" s="759"/>
      <c r="AG716" s="667" t="s">
        <v>718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746</v>
      </c>
      <c r="AE717" s="185"/>
      <c r="AF717" s="185"/>
      <c r="AG717" s="667" t="s">
        <v>769</v>
      </c>
      <c r="AH717" s="668"/>
      <c r="AI717" s="668"/>
      <c r="AJ717" s="668"/>
      <c r="AK717" s="668"/>
      <c r="AL717" s="668"/>
      <c r="AM717" s="668"/>
      <c r="AN717" s="668"/>
      <c r="AO717" s="668"/>
      <c r="AP717" s="668"/>
      <c r="AQ717" s="668"/>
      <c r="AR717" s="668"/>
      <c r="AS717" s="668"/>
      <c r="AT717" s="668"/>
      <c r="AU717" s="668"/>
      <c r="AV717" s="668"/>
      <c r="AW717" s="668"/>
      <c r="AX717" s="669"/>
    </row>
    <row r="718" spans="1:50" ht="34.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746</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746</v>
      </c>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53"/>
      <c r="B721" s="654"/>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0" t="s">
        <v>53</v>
      </c>
      <c r="D726" s="581"/>
      <c r="E726" s="581"/>
      <c r="F726" s="582"/>
      <c r="G726" s="797" t="s">
        <v>771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772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36" customHeight="1" thickBot="1" x14ac:dyDescent="0.2">
      <c r="A729" s="765" t="s">
        <v>776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138</v>
      </c>
      <c r="B731" s="619"/>
      <c r="C731" s="619"/>
      <c r="D731" s="619"/>
      <c r="E731" s="620"/>
      <c r="F731" s="683" t="s">
        <v>778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138</v>
      </c>
      <c r="B733" s="619"/>
      <c r="C733" s="619"/>
      <c r="D733" s="619"/>
      <c r="E733" s="620"/>
      <c r="F733" s="766" t="s">
        <v>777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94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93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6" t="s">
        <v>361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6"/>
      <c r="B788" s="763"/>
      <c r="C788" s="763"/>
      <c r="D788" s="763"/>
      <c r="E788" s="763"/>
      <c r="F788" s="764"/>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6"/>
      <c r="B789" s="763"/>
      <c r="C789" s="763"/>
      <c r="D789" s="763"/>
      <c r="E789" s="763"/>
      <c r="F789" s="764"/>
      <c r="G789" s="448" t="s">
        <v>748</v>
      </c>
      <c r="H789" s="449"/>
      <c r="I789" s="449"/>
      <c r="J789" s="449"/>
      <c r="K789" s="450"/>
      <c r="L789" s="451" t="s">
        <v>747</v>
      </c>
      <c r="M789" s="452"/>
      <c r="N789" s="452"/>
      <c r="O789" s="452"/>
      <c r="P789" s="452"/>
      <c r="Q789" s="452"/>
      <c r="R789" s="452"/>
      <c r="S789" s="452"/>
      <c r="T789" s="452"/>
      <c r="U789" s="452"/>
      <c r="V789" s="452"/>
      <c r="W789" s="452"/>
      <c r="X789" s="453"/>
      <c r="Y789" s="454">
        <v>0.1</v>
      </c>
      <c r="Z789" s="455"/>
      <c r="AA789" s="455"/>
      <c r="AB789" s="557"/>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6"/>
      <c r="B801" s="763"/>
      <c r="C801" s="763"/>
      <c r="D801" s="763"/>
      <c r="E801" s="763"/>
      <c r="F801" s="764"/>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6"/>
      <c r="B802" s="763"/>
      <c r="C802" s="763"/>
      <c r="D802" s="763"/>
      <c r="E802" s="763"/>
      <c r="F802" s="764"/>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7"/>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6"/>
      <c r="B814" s="763"/>
      <c r="C814" s="763"/>
      <c r="D814" s="763"/>
      <c r="E814" s="763"/>
      <c r="F814" s="764"/>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6"/>
      <c r="B815" s="763"/>
      <c r="C815" s="763"/>
      <c r="D815" s="763"/>
      <c r="E815" s="763"/>
      <c r="F815" s="764"/>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7"/>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6"/>
      <c r="B827" s="763"/>
      <c r="C827" s="763"/>
      <c r="D827" s="763"/>
      <c r="E827" s="763"/>
      <c r="F827" s="764"/>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6"/>
      <c r="B828" s="763"/>
      <c r="C828" s="763"/>
      <c r="D828" s="763"/>
      <c r="E828" s="763"/>
      <c r="F828" s="764"/>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7"/>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84.75" customHeight="1" x14ac:dyDescent="0.15">
      <c r="A845" s="401">
        <v>1</v>
      </c>
      <c r="B845" s="401">
        <v>1</v>
      </c>
      <c r="C845" s="420" t="s">
        <v>750</v>
      </c>
      <c r="D845" s="415"/>
      <c r="E845" s="415"/>
      <c r="F845" s="415"/>
      <c r="G845" s="415"/>
      <c r="H845" s="415"/>
      <c r="I845" s="415"/>
      <c r="J845" s="416">
        <v>6020001071256</v>
      </c>
      <c r="K845" s="417"/>
      <c r="L845" s="417"/>
      <c r="M845" s="417"/>
      <c r="N845" s="417"/>
      <c r="O845" s="417"/>
      <c r="P845" s="421" t="s">
        <v>749</v>
      </c>
      <c r="Q845" s="317"/>
      <c r="R845" s="317"/>
      <c r="S845" s="317"/>
      <c r="T845" s="317"/>
      <c r="U845" s="317"/>
      <c r="V845" s="317"/>
      <c r="W845" s="317"/>
      <c r="X845" s="317"/>
      <c r="Y845" s="318">
        <v>0.1</v>
      </c>
      <c r="Z845" s="319"/>
      <c r="AA845" s="319"/>
      <c r="AB845" s="320"/>
      <c r="AC845" s="322" t="s">
        <v>379</v>
      </c>
      <c r="AD845" s="323"/>
      <c r="AE845" s="323"/>
      <c r="AF845" s="323"/>
      <c r="AG845" s="323"/>
      <c r="AH845" s="418">
        <v>1</v>
      </c>
      <c r="AI845" s="419"/>
      <c r="AJ845" s="419"/>
      <c r="AK845" s="419"/>
      <c r="AL845" s="326">
        <v>100</v>
      </c>
      <c r="AM845" s="327"/>
      <c r="AN845" s="327"/>
      <c r="AO845" s="328"/>
      <c r="AP845" s="321"/>
      <c r="AQ845" s="321"/>
      <c r="AR845" s="321"/>
      <c r="AS845" s="321"/>
      <c r="AT845" s="321"/>
      <c r="AU845" s="321"/>
      <c r="AV845" s="321"/>
      <c r="AW845" s="321"/>
      <c r="AX845" s="321"/>
    </row>
    <row r="846" spans="1:51" ht="30" customHeight="1" x14ac:dyDescent="0.15">
      <c r="A846" s="401">
        <v>2</v>
      </c>
      <c r="B846" s="401">
        <v>1</v>
      </c>
      <c r="C846" s="415" t="s">
        <v>751</v>
      </c>
      <c r="D846" s="415"/>
      <c r="E846" s="415"/>
      <c r="F846" s="415"/>
      <c r="G846" s="415"/>
      <c r="H846" s="415"/>
      <c r="I846" s="415"/>
      <c r="J846" s="445" t="s">
        <v>752</v>
      </c>
      <c r="K846" s="446"/>
      <c r="L846" s="446"/>
      <c r="M846" s="446"/>
      <c r="N846" s="446"/>
      <c r="O846" s="446"/>
      <c r="P846" s="262" t="s">
        <v>753</v>
      </c>
      <c r="Q846" s="426"/>
      <c r="R846" s="426"/>
      <c r="S846" s="426"/>
      <c r="T846" s="426"/>
      <c r="U846" s="426"/>
      <c r="V846" s="426"/>
      <c r="W846" s="426"/>
      <c r="X846" s="426"/>
      <c r="Y846" s="318">
        <v>7.0000000000000007E-2</v>
      </c>
      <c r="Z846" s="319"/>
      <c r="AA846" s="319"/>
      <c r="AB846" s="320"/>
      <c r="AC846" s="322" t="s">
        <v>80</v>
      </c>
      <c r="AD846" s="323"/>
      <c r="AE846" s="323"/>
      <c r="AF846" s="323"/>
      <c r="AG846" s="323"/>
      <c r="AH846" s="418" t="s">
        <v>754</v>
      </c>
      <c r="AI846" s="419"/>
      <c r="AJ846" s="419"/>
      <c r="AK846" s="419"/>
      <c r="AL846" s="326" t="s">
        <v>754</v>
      </c>
      <c r="AM846" s="327"/>
      <c r="AN846" s="327"/>
      <c r="AO846" s="328"/>
      <c r="AP846" s="321"/>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446"/>
      <c r="D1110" s="446"/>
      <c r="E1110" s="262" t="s">
        <v>775</v>
      </c>
      <c r="F1110" s="426"/>
      <c r="G1110" s="426"/>
      <c r="H1110" s="426"/>
      <c r="I1110" s="426"/>
      <c r="J1110" s="416" t="s">
        <v>775</v>
      </c>
      <c r="K1110" s="417"/>
      <c r="L1110" s="417"/>
      <c r="M1110" s="417"/>
      <c r="N1110" s="417"/>
      <c r="O1110" s="417"/>
      <c r="P1110" s="421" t="s">
        <v>775</v>
      </c>
      <c r="Q1110" s="317"/>
      <c r="R1110" s="317"/>
      <c r="S1110" s="317"/>
      <c r="T1110" s="317"/>
      <c r="U1110" s="317"/>
      <c r="V1110" s="317"/>
      <c r="W1110" s="317"/>
      <c r="X1110" s="317"/>
      <c r="Y1110" s="318" t="s">
        <v>775</v>
      </c>
      <c r="Z1110" s="319"/>
      <c r="AA1110" s="319"/>
      <c r="AB1110" s="320"/>
      <c r="AC1110" s="322"/>
      <c r="AD1110" s="323"/>
      <c r="AE1110" s="323"/>
      <c r="AF1110" s="323"/>
      <c r="AG1110" s="323"/>
      <c r="AH1110" s="324" t="s">
        <v>775</v>
      </c>
      <c r="AI1110" s="325"/>
      <c r="AJ1110" s="325"/>
      <c r="AK1110" s="325"/>
      <c r="AL1110" s="326" t="s">
        <v>775</v>
      </c>
      <c r="AM1110" s="327"/>
      <c r="AN1110" s="327"/>
      <c r="AO1110" s="328"/>
      <c r="AP1110" s="321" t="s">
        <v>775</v>
      </c>
      <c r="AQ1110" s="321"/>
      <c r="AR1110" s="321"/>
      <c r="AS1110" s="321"/>
      <c r="AT1110" s="321"/>
      <c r="AU1110" s="321"/>
      <c r="AV1110" s="321"/>
      <c r="AW1110" s="321"/>
      <c r="AX1110" s="321"/>
    </row>
    <row r="1111" spans="1:51" ht="30" hidden="1" customHeight="1" x14ac:dyDescent="0.15">
      <c r="A1111" s="401">
        <v>2</v>
      </c>
      <c r="B1111" s="401">
        <v>1</v>
      </c>
      <c r="C1111" s="446"/>
      <c r="D1111" s="446"/>
      <c r="E1111" s="426"/>
      <c r="F1111" s="426"/>
      <c r="G1111" s="426"/>
      <c r="H1111" s="426"/>
      <c r="I1111" s="42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446"/>
      <c r="D1112" s="446"/>
      <c r="E1112" s="426"/>
      <c r="F1112" s="426"/>
      <c r="G1112" s="426"/>
      <c r="H1112" s="426"/>
      <c r="I1112" s="42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446"/>
      <c r="D1113" s="446"/>
      <c r="E1113" s="426"/>
      <c r="F1113" s="426"/>
      <c r="G1113" s="426"/>
      <c r="H1113" s="426"/>
      <c r="I1113" s="42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446"/>
      <c r="D1114" s="446"/>
      <c r="E1114" s="426"/>
      <c r="F1114" s="426"/>
      <c r="G1114" s="426"/>
      <c r="H1114" s="426"/>
      <c r="I1114" s="42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446"/>
      <c r="D1115" s="446"/>
      <c r="E1115" s="426"/>
      <c r="F1115" s="426"/>
      <c r="G1115" s="426"/>
      <c r="H1115" s="426"/>
      <c r="I1115" s="42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446"/>
      <c r="D1116" s="446"/>
      <c r="E1116" s="426"/>
      <c r="F1116" s="426"/>
      <c r="G1116" s="426"/>
      <c r="H1116" s="426"/>
      <c r="I1116" s="42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446"/>
      <c r="D1117" s="446"/>
      <c r="E1117" s="426"/>
      <c r="F1117" s="426"/>
      <c r="G1117" s="426"/>
      <c r="H1117" s="426"/>
      <c r="I1117" s="42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446"/>
      <c r="D1118" s="446"/>
      <c r="E1118" s="426"/>
      <c r="F1118" s="426"/>
      <c r="G1118" s="426"/>
      <c r="H1118" s="426"/>
      <c r="I1118" s="42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446"/>
      <c r="D1119" s="446"/>
      <c r="E1119" s="426"/>
      <c r="F1119" s="426"/>
      <c r="G1119" s="426"/>
      <c r="H1119" s="426"/>
      <c r="I1119" s="42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446"/>
      <c r="D1120" s="446"/>
      <c r="E1120" s="426"/>
      <c r="F1120" s="426"/>
      <c r="G1120" s="426"/>
      <c r="H1120" s="426"/>
      <c r="I1120" s="42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446"/>
      <c r="D1121" s="446"/>
      <c r="E1121" s="426"/>
      <c r="F1121" s="426"/>
      <c r="G1121" s="426"/>
      <c r="H1121" s="426"/>
      <c r="I1121" s="42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446"/>
      <c r="D1122" s="446"/>
      <c r="E1122" s="426"/>
      <c r="F1122" s="426"/>
      <c r="G1122" s="426"/>
      <c r="H1122" s="426"/>
      <c r="I1122" s="42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446"/>
      <c r="D1123" s="446"/>
      <c r="E1123" s="426"/>
      <c r="F1123" s="426"/>
      <c r="G1123" s="426"/>
      <c r="H1123" s="426"/>
      <c r="I1123" s="42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446"/>
      <c r="D1124" s="446"/>
      <c r="E1124" s="426"/>
      <c r="F1124" s="426"/>
      <c r="G1124" s="426"/>
      <c r="H1124" s="426"/>
      <c r="I1124" s="42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446"/>
      <c r="D1125" s="446"/>
      <c r="E1125" s="426"/>
      <c r="F1125" s="426"/>
      <c r="G1125" s="426"/>
      <c r="H1125" s="426"/>
      <c r="I1125" s="42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446"/>
      <c r="D1126" s="446"/>
      <c r="E1126" s="426"/>
      <c r="F1126" s="426"/>
      <c r="G1126" s="426"/>
      <c r="H1126" s="426"/>
      <c r="I1126" s="42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446"/>
      <c r="D1127" s="446"/>
      <c r="E1127" s="262"/>
      <c r="F1127" s="426"/>
      <c r="G1127" s="426"/>
      <c r="H1127" s="426"/>
      <c r="I1127" s="42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446"/>
      <c r="D1128" s="446"/>
      <c r="E1128" s="426"/>
      <c r="F1128" s="426"/>
      <c r="G1128" s="426"/>
      <c r="H1128" s="426"/>
      <c r="I1128" s="42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446"/>
      <c r="D1129" s="446"/>
      <c r="E1129" s="426"/>
      <c r="F1129" s="426"/>
      <c r="G1129" s="426"/>
      <c r="H1129" s="426"/>
      <c r="I1129" s="42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446"/>
      <c r="D1130" s="446"/>
      <c r="E1130" s="426"/>
      <c r="F1130" s="426"/>
      <c r="G1130" s="426"/>
      <c r="H1130" s="426"/>
      <c r="I1130" s="42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446"/>
      <c r="D1131" s="446"/>
      <c r="E1131" s="426"/>
      <c r="F1131" s="426"/>
      <c r="G1131" s="426"/>
      <c r="H1131" s="426"/>
      <c r="I1131" s="42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446"/>
      <c r="D1132" s="446"/>
      <c r="E1132" s="426"/>
      <c r="F1132" s="426"/>
      <c r="G1132" s="426"/>
      <c r="H1132" s="426"/>
      <c r="I1132" s="42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446"/>
      <c r="D1133" s="446"/>
      <c r="E1133" s="426"/>
      <c r="F1133" s="426"/>
      <c r="G1133" s="426"/>
      <c r="H1133" s="426"/>
      <c r="I1133" s="42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446"/>
      <c r="D1134" s="446"/>
      <c r="E1134" s="426"/>
      <c r="F1134" s="426"/>
      <c r="G1134" s="426"/>
      <c r="H1134" s="426"/>
      <c r="I1134" s="42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446"/>
      <c r="D1135" s="446"/>
      <c r="E1135" s="426"/>
      <c r="F1135" s="426"/>
      <c r="G1135" s="426"/>
      <c r="H1135" s="426"/>
      <c r="I1135" s="42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446"/>
      <c r="D1136" s="446"/>
      <c r="E1136" s="426"/>
      <c r="F1136" s="426"/>
      <c r="G1136" s="426"/>
      <c r="H1136" s="426"/>
      <c r="I1136" s="42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446"/>
      <c r="D1137" s="446"/>
      <c r="E1137" s="426"/>
      <c r="F1137" s="426"/>
      <c r="G1137" s="426"/>
      <c r="H1137" s="426"/>
      <c r="I1137" s="42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446"/>
      <c r="D1138" s="446"/>
      <c r="E1138" s="426"/>
      <c r="F1138" s="426"/>
      <c r="G1138" s="426"/>
      <c r="H1138" s="426"/>
      <c r="I1138" s="42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446"/>
      <c r="D1139" s="446"/>
      <c r="E1139" s="426"/>
      <c r="F1139" s="426"/>
      <c r="G1139" s="426"/>
      <c r="H1139" s="426"/>
      <c r="I1139" s="42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5: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0"/>
      <c r="Z2" s="409"/>
      <c r="AA2" s="410"/>
      <c r="AB2" s="1004" t="s">
        <v>11</v>
      </c>
      <c r="AC2" s="1005"/>
      <c r="AD2" s="1006"/>
      <c r="AE2" s="992" t="s">
        <v>391</v>
      </c>
      <c r="AF2" s="992"/>
      <c r="AG2" s="992"/>
      <c r="AH2" s="992"/>
      <c r="AI2" s="992" t="s">
        <v>413</v>
      </c>
      <c r="AJ2" s="992"/>
      <c r="AK2" s="992"/>
      <c r="AL2" s="458"/>
      <c r="AM2" s="992" t="s">
        <v>510</v>
      </c>
      <c r="AN2" s="992"/>
      <c r="AO2" s="992"/>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0"/>
      <c r="I4" s="1010"/>
      <c r="J4" s="1010"/>
      <c r="K4" s="1010"/>
      <c r="L4" s="1010"/>
      <c r="M4" s="1010"/>
      <c r="N4" s="1010"/>
      <c r="O4" s="1011"/>
      <c r="P4" s="191"/>
      <c r="Q4" s="1018"/>
      <c r="R4" s="1018"/>
      <c r="S4" s="1018"/>
      <c r="T4" s="1018"/>
      <c r="U4" s="1018"/>
      <c r="V4" s="1018"/>
      <c r="W4" s="1018"/>
      <c r="X4" s="1019"/>
      <c r="Y4" s="996" t="s">
        <v>12</v>
      </c>
      <c r="Z4" s="997"/>
      <c r="AA4" s="998"/>
      <c r="AB4" s="551"/>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2"/>
      <c r="H5" s="1013"/>
      <c r="I5" s="1013"/>
      <c r="J5" s="1013"/>
      <c r="K5" s="1013"/>
      <c r="L5" s="1013"/>
      <c r="M5" s="1013"/>
      <c r="N5" s="1013"/>
      <c r="O5" s="1014"/>
      <c r="P5" s="1020"/>
      <c r="Q5" s="1020"/>
      <c r="R5" s="1020"/>
      <c r="S5" s="1020"/>
      <c r="T5" s="1020"/>
      <c r="U5" s="1020"/>
      <c r="V5" s="1020"/>
      <c r="W5" s="1020"/>
      <c r="X5" s="1021"/>
      <c r="Y5" s="303" t="s">
        <v>54</v>
      </c>
      <c r="Z5" s="993"/>
      <c r="AA5" s="994"/>
      <c r="AB5" s="522"/>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5"/>
      <c r="H6" s="1016"/>
      <c r="I6" s="1016"/>
      <c r="J6" s="1016"/>
      <c r="K6" s="1016"/>
      <c r="L6" s="1016"/>
      <c r="M6" s="1016"/>
      <c r="N6" s="1016"/>
      <c r="O6" s="1017"/>
      <c r="P6" s="1022"/>
      <c r="Q6" s="1022"/>
      <c r="R6" s="1022"/>
      <c r="S6" s="1022"/>
      <c r="T6" s="1022"/>
      <c r="U6" s="1022"/>
      <c r="V6" s="1022"/>
      <c r="W6" s="1022"/>
      <c r="X6" s="1023"/>
      <c r="Y6" s="1024" t="s">
        <v>13</v>
      </c>
      <c r="Z6" s="993"/>
      <c r="AA6" s="994"/>
      <c r="AB6" s="461"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0"/>
      <c r="Z9" s="409"/>
      <c r="AA9" s="410"/>
      <c r="AB9" s="1004" t="s">
        <v>11</v>
      </c>
      <c r="AC9" s="1005"/>
      <c r="AD9" s="1006"/>
      <c r="AE9" s="992" t="s">
        <v>391</v>
      </c>
      <c r="AF9" s="992"/>
      <c r="AG9" s="992"/>
      <c r="AH9" s="992"/>
      <c r="AI9" s="992" t="s">
        <v>413</v>
      </c>
      <c r="AJ9" s="992"/>
      <c r="AK9" s="992"/>
      <c r="AL9" s="458"/>
      <c r="AM9" s="992" t="s">
        <v>510</v>
      </c>
      <c r="AN9" s="992"/>
      <c r="AO9" s="992"/>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0"/>
      <c r="I11" s="1010"/>
      <c r="J11" s="1010"/>
      <c r="K11" s="1010"/>
      <c r="L11" s="1010"/>
      <c r="M11" s="1010"/>
      <c r="N11" s="1010"/>
      <c r="O11" s="1011"/>
      <c r="P11" s="191"/>
      <c r="Q11" s="1018"/>
      <c r="R11" s="1018"/>
      <c r="S11" s="1018"/>
      <c r="T11" s="1018"/>
      <c r="U11" s="1018"/>
      <c r="V11" s="1018"/>
      <c r="W11" s="1018"/>
      <c r="X11" s="1019"/>
      <c r="Y11" s="996" t="s">
        <v>12</v>
      </c>
      <c r="Z11" s="997"/>
      <c r="AA11" s="998"/>
      <c r="AB11" s="551"/>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2"/>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1"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0"/>
      <c r="Z16" s="409"/>
      <c r="AA16" s="410"/>
      <c r="AB16" s="1004" t="s">
        <v>11</v>
      </c>
      <c r="AC16" s="1005"/>
      <c r="AD16" s="1006"/>
      <c r="AE16" s="992" t="s">
        <v>391</v>
      </c>
      <c r="AF16" s="992"/>
      <c r="AG16" s="992"/>
      <c r="AH16" s="992"/>
      <c r="AI16" s="992" t="s">
        <v>413</v>
      </c>
      <c r="AJ16" s="992"/>
      <c r="AK16" s="992"/>
      <c r="AL16" s="458"/>
      <c r="AM16" s="992" t="s">
        <v>510</v>
      </c>
      <c r="AN16" s="992"/>
      <c r="AO16" s="992"/>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0"/>
      <c r="I18" s="1010"/>
      <c r="J18" s="1010"/>
      <c r="K18" s="1010"/>
      <c r="L18" s="1010"/>
      <c r="M18" s="1010"/>
      <c r="N18" s="1010"/>
      <c r="O18" s="1011"/>
      <c r="P18" s="191"/>
      <c r="Q18" s="1018"/>
      <c r="R18" s="1018"/>
      <c r="S18" s="1018"/>
      <c r="T18" s="1018"/>
      <c r="U18" s="1018"/>
      <c r="V18" s="1018"/>
      <c r="W18" s="1018"/>
      <c r="X18" s="1019"/>
      <c r="Y18" s="996" t="s">
        <v>12</v>
      </c>
      <c r="Z18" s="997"/>
      <c r="AA18" s="998"/>
      <c r="AB18" s="551"/>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2"/>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1"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0"/>
      <c r="Z23" s="409"/>
      <c r="AA23" s="410"/>
      <c r="AB23" s="1004" t="s">
        <v>11</v>
      </c>
      <c r="AC23" s="1005"/>
      <c r="AD23" s="1006"/>
      <c r="AE23" s="992" t="s">
        <v>391</v>
      </c>
      <c r="AF23" s="992"/>
      <c r="AG23" s="992"/>
      <c r="AH23" s="992"/>
      <c r="AI23" s="992" t="s">
        <v>413</v>
      </c>
      <c r="AJ23" s="992"/>
      <c r="AK23" s="992"/>
      <c r="AL23" s="458"/>
      <c r="AM23" s="992" t="s">
        <v>510</v>
      </c>
      <c r="AN23" s="992"/>
      <c r="AO23" s="992"/>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0"/>
      <c r="I25" s="1010"/>
      <c r="J25" s="1010"/>
      <c r="K25" s="1010"/>
      <c r="L25" s="1010"/>
      <c r="M25" s="1010"/>
      <c r="N25" s="1010"/>
      <c r="O25" s="1011"/>
      <c r="P25" s="191"/>
      <c r="Q25" s="1018"/>
      <c r="R25" s="1018"/>
      <c r="S25" s="1018"/>
      <c r="T25" s="1018"/>
      <c r="U25" s="1018"/>
      <c r="V25" s="1018"/>
      <c r="W25" s="1018"/>
      <c r="X25" s="1019"/>
      <c r="Y25" s="996" t="s">
        <v>12</v>
      </c>
      <c r="Z25" s="997"/>
      <c r="AA25" s="998"/>
      <c r="AB25" s="551"/>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2"/>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1"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0"/>
      <c r="Z30" s="409"/>
      <c r="AA30" s="410"/>
      <c r="AB30" s="1004" t="s">
        <v>11</v>
      </c>
      <c r="AC30" s="1005"/>
      <c r="AD30" s="1006"/>
      <c r="AE30" s="992" t="s">
        <v>391</v>
      </c>
      <c r="AF30" s="992"/>
      <c r="AG30" s="992"/>
      <c r="AH30" s="992"/>
      <c r="AI30" s="992" t="s">
        <v>413</v>
      </c>
      <c r="AJ30" s="992"/>
      <c r="AK30" s="992"/>
      <c r="AL30" s="458"/>
      <c r="AM30" s="992" t="s">
        <v>510</v>
      </c>
      <c r="AN30" s="992"/>
      <c r="AO30" s="992"/>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0"/>
      <c r="I32" s="1010"/>
      <c r="J32" s="1010"/>
      <c r="K32" s="1010"/>
      <c r="L32" s="1010"/>
      <c r="M32" s="1010"/>
      <c r="N32" s="1010"/>
      <c r="O32" s="1011"/>
      <c r="P32" s="191"/>
      <c r="Q32" s="1018"/>
      <c r="R32" s="1018"/>
      <c r="S32" s="1018"/>
      <c r="T32" s="1018"/>
      <c r="U32" s="1018"/>
      <c r="V32" s="1018"/>
      <c r="W32" s="1018"/>
      <c r="X32" s="1019"/>
      <c r="Y32" s="996" t="s">
        <v>12</v>
      </c>
      <c r="Z32" s="997"/>
      <c r="AA32" s="998"/>
      <c r="AB32" s="551"/>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2"/>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1"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0"/>
      <c r="Z37" s="409"/>
      <c r="AA37" s="410"/>
      <c r="AB37" s="1004" t="s">
        <v>11</v>
      </c>
      <c r="AC37" s="1005"/>
      <c r="AD37" s="1006"/>
      <c r="AE37" s="992" t="s">
        <v>391</v>
      </c>
      <c r="AF37" s="992"/>
      <c r="AG37" s="992"/>
      <c r="AH37" s="992"/>
      <c r="AI37" s="992" t="s">
        <v>413</v>
      </c>
      <c r="AJ37" s="992"/>
      <c r="AK37" s="992"/>
      <c r="AL37" s="458"/>
      <c r="AM37" s="992" t="s">
        <v>510</v>
      </c>
      <c r="AN37" s="992"/>
      <c r="AO37" s="992"/>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0"/>
      <c r="I39" s="1010"/>
      <c r="J39" s="1010"/>
      <c r="K39" s="1010"/>
      <c r="L39" s="1010"/>
      <c r="M39" s="1010"/>
      <c r="N39" s="1010"/>
      <c r="O39" s="1011"/>
      <c r="P39" s="191"/>
      <c r="Q39" s="1018"/>
      <c r="R39" s="1018"/>
      <c r="S39" s="1018"/>
      <c r="T39" s="1018"/>
      <c r="U39" s="1018"/>
      <c r="V39" s="1018"/>
      <c r="W39" s="1018"/>
      <c r="X39" s="1019"/>
      <c r="Y39" s="996" t="s">
        <v>12</v>
      </c>
      <c r="Z39" s="997"/>
      <c r="AA39" s="998"/>
      <c r="AB39" s="551"/>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2"/>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1"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0"/>
      <c r="Z44" s="409"/>
      <c r="AA44" s="410"/>
      <c r="AB44" s="1004" t="s">
        <v>11</v>
      </c>
      <c r="AC44" s="1005"/>
      <c r="AD44" s="1006"/>
      <c r="AE44" s="992" t="s">
        <v>391</v>
      </c>
      <c r="AF44" s="992"/>
      <c r="AG44" s="992"/>
      <c r="AH44" s="992"/>
      <c r="AI44" s="992" t="s">
        <v>413</v>
      </c>
      <c r="AJ44" s="992"/>
      <c r="AK44" s="992"/>
      <c r="AL44" s="458"/>
      <c r="AM44" s="992" t="s">
        <v>510</v>
      </c>
      <c r="AN44" s="992"/>
      <c r="AO44" s="992"/>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0"/>
      <c r="I46" s="1010"/>
      <c r="J46" s="1010"/>
      <c r="K46" s="1010"/>
      <c r="L46" s="1010"/>
      <c r="M46" s="1010"/>
      <c r="N46" s="1010"/>
      <c r="O46" s="1011"/>
      <c r="P46" s="191"/>
      <c r="Q46" s="1018"/>
      <c r="R46" s="1018"/>
      <c r="S46" s="1018"/>
      <c r="T46" s="1018"/>
      <c r="U46" s="1018"/>
      <c r="V46" s="1018"/>
      <c r="W46" s="1018"/>
      <c r="X46" s="1019"/>
      <c r="Y46" s="996" t="s">
        <v>12</v>
      </c>
      <c r="Z46" s="997"/>
      <c r="AA46" s="998"/>
      <c r="AB46" s="551"/>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2"/>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1"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0"/>
      <c r="Z51" s="409"/>
      <c r="AA51" s="410"/>
      <c r="AB51" s="458" t="s">
        <v>11</v>
      </c>
      <c r="AC51" s="1005"/>
      <c r="AD51" s="1006"/>
      <c r="AE51" s="992" t="s">
        <v>391</v>
      </c>
      <c r="AF51" s="992"/>
      <c r="AG51" s="992"/>
      <c r="AH51" s="992"/>
      <c r="AI51" s="992" t="s">
        <v>413</v>
      </c>
      <c r="AJ51" s="992"/>
      <c r="AK51" s="992"/>
      <c r="AL51" s="458"/>
      <c r="AM51" s="992" t="s">
        <v>510</v>
      </c>
      <c r="AN51" s="992"/>
      <c r="AO51" s="992"/>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0"/>
      <c r="I53" s="1010"/>
      <c r="J53" s="1010"/>
      <c r="K53" s="1010"/>
      <c r="L53" s="1010"/>
      <c r="M53" s="1010"/>
      <c r="N53" s="1010"/>
      <c r="O53" s="1011"/>
      <c r="P53" s="191"/>
      <c r="Q53" s="1018"/>
      <c r="R53" s="1018"/>
      <c r="S53" s="1018"/>
      <c r="T53" s="1018"/>
      <c r="U53" s="1018"/>
      <c r="V53" s="1018"/>
      <c r="W53" s="1018"/>
      <c r="X53" s="1019"/>
      <c r="Y53" s="996" t="s">
        <v>12</v>
      </c>
      <c r="Z53" s="997"/>
      <c r="AA53" s="998"/>
      <c r="AB53" s="551"/>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2"/>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1"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0"/>
      <c r="Z58" s="409"/>
      <c r="AA58" s="410"/>
      <c r="AB58" s="1004" t="s">
        <v>11</v>
      </c>
      <c r="AC58" s="1005"/>
      <c r="AD58" s="1006"/>
      <c r="AE58" s="992" t="s">
        <v>391</v>
      </c>
      <c r="AF58" s="992"/>
      <c r="AG58" s="992"/>
      <c r="AH58" s="992"/>
      <c r="AI58" s="992" t="s">
        <v>413</v>
      </c>
      <c r="AJ58" s="992"/>
      <c r="AK58" s="992"/>
      <c r="AL58" s="458"/>
      <c r="AM58" s="992" t="s">
        <v>510</v>
      </c>
      <c r="AN58" s="992"/>
      <c r="AO58" s="992"/>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0"/>
      <c r="I60" s="1010"/>
      <c r="J60" s="1010"/>
      <c r="K60" s="1010"/>
      <c r="L60" s="1010"/>
      <c r="M60" s="1010"/>
      <c r="N60" s="1010"/>
      <c r="O60" s="1011"/>
      <c r="P60" s="191"/>
      <c r="Q60" s="1018"/>
      <c r="R60" s="1018"/>
      <c r="S60" s="1018"/>
      <c r="T60" s="1018"/>
      <c r="U60" s="1018"/>
      <c r="V60" s="1018"/>
      <c r="W60" s="1018"/>
      <c r="X60" s="1019"/>
      <c r="Y60" s="996" t="s">
        <v>12</v>
      </c>
      <c r="Z60" s="997"/>
      <c r="AA60" s="998"/>
      <c r="AB60" s="551"/>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2"/>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1"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0"/>
      <c r="Z65" s="409"/>
      <c r="AA65" s="410"/>
      <c r="AB65" s="1004" t="s">
        <v>11</v>
      </c>
      <c r="AC65" s="1005"/>
      <c r="AD65" s="1006"/>
      <c r="AE65" s="992" t="s">
        <v>391</v>
      </c>
      <c r="AF65" s="992"/>
      <c r="AG65" s="992"/>
      <c r="AH65" s="992"/>
      <c r="AI65" s="992" t="s">
        <v>413</v>
      </c>
      <c r="AJ65" s="992"/>
      <c r="AK65" s="992"/>
      <c r="AL65" s="458"/>
      <c r="AM65" s="992" t="s">
        <v>510</v>
      </c>
      <c r="AN65" s="992"/>
      <c r="AO65" s="992"/>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0"/>
      <c r="I67" s="1010"/>
      <c r="J67" s="1010"/>
      <c r="K67" s="1010"/>
      <c r="L67" s="1010"/>
      <c r="M67" s="1010"/>
      <c r="N67" s="1010"/>
      <c r="O67" s="1011"/>
      <c r="P67" s="191"/>
      <c r="Q67" s="1018"/>
      <c r="R67" s="1018"/>
      <c r="S67" s="1018"/>
      <c r="T67" s="1018"/>
      <c r="U67" s="1018"/>
      <c r="V67" s="1018"/>
      <c r="W67" s="1018"/>
      <c r="X67" s="1019"/>
      <c r="Y67" s="996" t="s">
        <v>12</v>
      </c>
      <c r="Z67" s="997"/>
      <c r="AA67" s="998"/>
      <c r="AB67" s="551"/>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2"/>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2"/>
      <c r="B4" s="1033"/>
      <c r="C4" s="1033"/>
      <c r="D4" s="1033"/>
      <c r="E4" s="1033"/>
      <c r="F4" s="1034"/>
      <c r="G4" s="448"/>
      <c r="H4" s="449"/>
      <c r="I4" s="449"/>
      <c r="J4" s="449"/>
      <c r="K4" s="450"/>
      <c r="L4" s="451"/>
      <c r="M4" s="452"/>
      <c r="N4" s="452"/>
      <c r="O4" s="452"/>
      <c r="P4" s="452"/>
      <c r="Q4" s="452"/>
      <c r="R4" s="452"/>
      <c r="S4" s="452"/>
      <c r="T4" s="452"/>
      <c r="U4" s="452"/>
      <c r="V4" s="452"/>
      <c r="W4" s="452"/>
      <c r="X4" s="453"/>
      <c r="Y4" s="454"/>
      <c r="Z4" s="455"/>
      <c r="AA4" s="455"/>
      <c r="AB4" s="557"/>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2"/>
      <c r="B16" s="1033"/>
      <c r="C16" s="1033"/>
      <c r="D16" s="1033"/>
      <c r="E16" s="1033"/>
      <c r="F16" s="1034"/>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2"/>
      <c r="B17" s="1033"/>
      <c r="C17" s="1033"/>
      <c r="D17" s="1033"/>
      <c r="E17" s="1033"/>
      <c r="F17" s="1034"/>
      <c r="G17" s="448"/>
      <c r="H17" s="449"/>
      <c r="I17" s="449"/>
      <c r="J17" s="449"/>
      <c r="K17" s="450"/>
      <c r="L17" s="451"/>
      <c r="M17" s="452"/>
      <c r="N17" s="452"/>
      <c r="O17" s="452"/>
      <c r="P17" s="452"/>
      <c r="Q17" s="452"/>
      <c r="R17" s="452"/>
      <c r="S17" s="452"/>
      <c r="T17" s="452"/>
      <c r="U17" s="452"/>
      <c r="V17" s="452"/>
      <c r="W17" s="452"/>
      <c r="X17" s="453"/>
      <c r="Y17" s="454"/>
      <c r="Z17" s="455"/>
      <c r="AA17" s="455"/>
      <c r="AB17" s="557"/>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2"/>
      <c r="B29" s="1033"/>
      <c r="C29" s="1033"/>
      <c r="D29" s="1033"/>
      <c r="E29" s="1033"/>
      <c r="F29" s="1034"/>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2"/>
      <c r="B30" s="1033"/>
      <c r="C30" s="1033"/>
      <c r="D30" s="1033"/>
      <c r="E30" s="1033"/>
      <c r="F30" s="1034"/>
      <c r="G30" s="448"/>
      <c r="H30" s="449"/>
      <c r="I30" s="449"/>
      <c r="J30" s="449"/>
      <c r="K30" s="450"/>
      <c r="L30" s="451"/>
      <c r="M30" s="452"/>
      <c r="N30" s="452"/>
      <c r="O30" s="452"/>
      <c r="P30" s="452"/>
      <c r="Q30" s="452"/>
      <c r="R30" s="452"/>
      <c r="S30" s="452"/>
      <c r="T30" s="452"/>
      <c r="U30" s="452"/>
      <c r="V30" s="452"/>
      <c r="W30" s="452"/>
      <c r="X30" s="453"/>
      <c r="Y30" s="454"/>
      <c r="Z30" s="455"/>
      <c r="AA30" s="455"/>
      <c r="AB30" s="557"/>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2"/>
      <c r="B42" s="1033"/>
      <c r="C42" s="1033"/>
      <c r="D42" s="1033"/>
      <c r="E42" s="1033"/>
      <c r="F42" s="1034"/>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2"/>
      <c r="B43" s="1033"/>
      <c r="C43" s="1033"/>
      <c r="D43" s="1033"/>
      <c r="E43" s="1033"/>
      <c r="F43" s="1034"/>
      <c r="G43" s="448"/>
      <c r="H43" s="449"/>
      <c r="I43" s="449"/>
      <c r="J43" s="449"/>
      <c r="K43" s="450"/>
      <c r="L43" s="451"/>
      <c r="M43" s="452"/>
      <c r="N43" s="452"/>
      <c r="O43" s="452"/>
      <c r="P43" s="452"/>
      <c r="Q43" s="452"/>
      <c r="R43" s="452"/>
      <c r="S43" s="452"/>
      <c r="T43" s="452"/>
      <c r="U43" s="452"/>
      <c r="V43" s="452"/>
      <c r="W43" s="452"/>
      <c r="X43" s="453"/>
      <c r="Y43" s="454"/>
      <c r="Z43" s="455"/>
      <c r="AA43" s="455"/>
      <c r="AB43" s="557"/>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2"/>
      <c r="B56" s="1033"/>
      <c r="C56" s="1033"/>
      <c r="D56" s="1033"/>
      <c r="E56" s="1033"/>
      <c r="F56" s="1034"/>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2"/>
      <c r="B57" s="1033"/>
      <c r="C57" s="1033"/>
      <c r="D57" s="1033"/>
      <c r="E57" s="1033"/>
      <c r="F57" s="1034"/>
      <c r="G57" s="448"/>
      <c r="H57" s="449"/>
      <c r="I57" s="449"/>
      <c r="J57" s="449"/>
      <c r="K57" s="450"/>
      <c r="L57" s="451"/>
      <c r="M57" s="452"/>
      <c r="N57" s="452"/>
      <c r="O57" s="452"/>
      <c r="P57" s="452"/>
      <c r="Q57" s="452"/>
      <c r="R57" s="452"/>
      <c r="S57" s="452"/>
      <c r="T57" s="452"/>
      <c r="U57" s="452"/>
      <c r="V57" s="452"/>
      <c r="W57" s="452"/>
      <c r="X57" s="453"/>
      <c r="Y57" s="454"/>
      <c r="Z57" s="455"/>
      <c r="AA57" s="455"/>
      <c r="AB57" s="557"/>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2"/>
      <c r="B69" s="1033"/>
      <c r="C69" s="1033"/>
      <c r="D69" s="1033"/>
      <c r="E69" s="1033"/>
      <c r="F69" s="1034"/>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2"/>
      <c r="B70" s="1033"/>
      <c r="C70" s="1033"/>
      <c r="D70" s="1033"/>
      <c r="E70" s="1033"/>
      <c r="F70" s="1034"/>
      <c r="G70" s="448"/>
      <c r="H70" s="449"/>
      <c r="I70" s="449"/>
      <c r="J70" s="449"/>
      <c r="K70" s="450"/>
      <c r="L70" s="451"/>
      <c r="M70" s="452"/>
      <c r="N70" s="452"/>
      <c r="O70" s="452"/>
      <c r="P70" s="452"/>
      <c r="Q70" s="452"/>
      <c r="R70" s="452"/>
      <c r="S70" s="452"/>
      <c r="T70" s="452"/>
      <c r="U70" s="452"/>
      <c r="V70" s="452"/>
      <c r="W70" s="452"/>
      <c r="X70" s="453"/>
      <c r="Y70" s="454"/>
      <c r="Z70" s="455"/>
      <c r="AA70" s="455"/>
      <c r="AB70" s="557"/>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2"/>
      <c r="B82" s="1033"/>
      <c r="C82" s="1033"/>
      <c r="D82" s="1033"/>
      <c r="E82" s="1033"/>
      <c r="F82" s="1034"/>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2"/>
      <c r="B83" s="1033"/>
      <c r="C83" s="1033"/>
      <c r="D83" s="1033"/>
      <c r="E83" s="1033"/>
      <c r="F83" s="1034"/>
      <c r="G83" s="448"/>
      <c r="H83" s="449"/>
      <c r="I83" s="449"/>
      <c r="J83" s="449"/>
      <c r="K83" s="450"/>
      <c r="L83" s="451"/>
      <c r="M83" s="452"/>
      <c r="N83" s="452"/>
      <c r="O83" s="452"/>
      <c r="P83" s="452"/>
      <c r="Q83" s="452"/>
      <c r="R83" s="452"/>
      <c r="S83" s="452"/>
      <c r="T83" s="452"/>
      <c r="U83" s="452"/>
      <c r="V83" s="452"/>
      <c r="W83" s="452"/>
      <c r="X83" s="453"/>
      <c r="Y83" s="454"/>
      <c r="Z83" s="455"/>
      <c r="AA83" s="455"/>
      <c r="AB83" s="557"/>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2"/>
      <c r="B95" s="1033"/>
      <c r="C95" s="1033"/>
      <c r="D95" s="1033"/>
      <c r="E95" s="1033"/>
      <c r="F95" s="1034"/>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2"/>
      <c r="B96" s="1033"/>
      <c r="C96" s="1033"/>
      <c r="D96" s="1033"/>
      <c r="E96" s="1033"/>
      <c r="F96" s="1034"/>
      <c r="G96" s="448"/>
      <c r="H96" s="449"/>
      <c r="I96" s="449"/>
      <c r="J96" s="449"/>
      <c r="K96" s="450"/>
      <c r="L96" s="451"/>
      <c r="M96" s="452"/>
      <c r="N96" s="452"/>
      <c r="O96" s="452"/>
      <c r="P96" s="452"/>
      <c r="Q96" s="452"/>
      <c r="R96" s="452"/>
      <c r="S96" s="452"/>
      <c r="T96" s="452"/>
      <c r="U96" s="452"/>
      <c r="V96" s="452"/>
      <c r="W96" s="452"/>
      <c r="X96" s="453"/>
      <c r="Y96" s="454"/>
      <c r="Z96" s="455"/>
      <c r="AA96" s="455"/>
      <c r="AB96" s="557"/>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2"/>
      <c r="B109" s="1033"/>
      <c r="C109" s="1033"/>
      <c r="D109" s="1033"/>
      <c r="E109" s="1033"/>
      <c r="F109" s="1034"/>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2"/>
      <c r="B110" s="1033"/>
      <c r="C110" s="1033"/>
      <c r="D110" s="1033"/>
      <c r="E110" s="1033"/>
      <c r="F110" s="103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7"/>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2"/>
      <c r="B122" s="1033"/>
      <c r="C122" s="1033"/>
      <c r="D122" s="1033"/>
      <c r="E122" s="1033"/>
      <c r="F122" s="1034"/>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2"/>
      <c r="B123" s="1033"/>
      <c r="C123" s="1033"/>
      <c r="D123" s="1033"/>
      <c r="E123" s="1033"/>
      <c r="F123" s="103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7"/>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2"/>
      <c r="B135" s="1033"/>
      <c r="C135" s="1033"/>
      <c r="D135" s="1033"/>
      <c r="E135" s="1033"/>
      <c r="F135" s="1034"/>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2"/>
      <c r="B136" s="1033"/>
      <c r="C136" s="1033"/>
      <c r="D136" s="1033"/>
      <c r="E136" s="1033"/>
      <c r="F136" s="103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7"/>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2"/>
      <c r="B148" s="1033"/>
      <c r="C148" s="1033"/>
      <c r="D148" s="1033"/>
      <c r="E148" s="1033"/>
      <c r="F148" s="1034"/>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2"/>
      <c r="B149" s="1033"/>
      <c r="C149" s="1033"/>
      <c r="D149" s="1033"/>
      <c r="E149" s="1033"/>
      <c r="F149" s="103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7"/>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2"/>
      <c r="B162" s="1033"/>
      <c r="C162" s="1033"/>
      <c r="D162" s="1033"/>
      <c r="E162" s="1033"/>
      <c r="F162" s="1034"/>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2"/>
      <c r="B163" s="1033"/>
      <c r="C163" s="1033"/>
      <c r="D163" s="1033"/>
      <c r="E163" s="1033"/>
      <c r="F163" s="103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7"/>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2"/>
      <c r="B175" s="1033"/>
      <c r="C175" s="1033"/>
      <c r="D175" s="1033"/>
      <c r="E175" s="1033"/>
      <c r="F175" s="1034"/>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2"/>
      <c r="B176" s="1033"/>
      <c r="C176" s="1033"/>
      <c r="D176" s="1033"/>
      <c r="E176" s="1033"/>
      <c r="F176" s="103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7"/>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2"/>
      <c r="B188" s="1033"/>
      <c r="C188" s="1033"/>
      <c r="D188" s="1033"/>
      <c r="E188" s="1033"/>
      <c r="F188" s="1034"/>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2"/>
      <c r="B189" s="1033"/>
      <c r="C189" s="1033"/>
      <c r="D189" s="1033"/>
      <c r="E189" s="1033"/>
      <c r="F189" s="103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7"/>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2"/>
      <c r="B201" s="1033"/>
      <c r="C201" s="1033"/>
      <c r="D201" s="1033"/>
      <c r="E201" s="1033"/>
      <c r="F201" s="1034"/>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2"/>
      <c r="B202" s="1033"/>
      <c r="C202" s="1033"/>
      <c r="D202" s="1033"/>
      <c r="E202" s="1033"/>
      <c r="F202" s="103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7"/>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2"/>
      <c r="B215" s="1033"/>
      <c r="C215" s="1033"/>
      <c r="D215" s="1033"/>
      <c r="E215" s="1033"/>
      <c r="F215" s="1034"/>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2"/>
      <c r="B216" s="1033"/>
      <c r="C216" s="1033"/>
      <c r="D216" s="1033"/>
      <c r="E216" s="1033"/>
      <c r="F216" s="103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7"/>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2"/>
      <c r="B228" s="1033"/>
      <c r="C228" s="1033"/>
      <c r="D228" s="1033"/>
      <c r="E228" s="1033"/>
      <c r="F228" s="1034"/>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2"/>
      <c r="B229" s="1033"/>
      <c r="C229" s="1033"/>
      <c r="D229" s="1033"/>
      <c r="E229" s="1033"/>
      <c r="F229" s="103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7"/>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2"/>
      <c r="B241" s="1033"/>
      <c r="C241" s="1033"/>
      <c r="D241" s="1033"/>
      <c r="E241" s="1033"/>
      <c r="F241" s="1034"/>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2"/>
      <c r="B242" s="1033"/>
      <c r="C242" s="1033"/>
      <c r="D242" s="1033"/>
      <c r="E242" s="1033"/>
      <c r="F242" s="103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7"/>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2"/>
      <c r="B254" s="1033"/>
      <c r="C254" s="1033"/>
      <c r="D254" s="1033"/>
      <c r="E254" s="1033"/>
      <c r="F254" s="1034"/>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2"/>
      <c r="B255" s="1033"/>
      <c r="C255" s="1033"/>
      <c r="D255" s="1033"/>
      <c r="E255" s="1033"/>
      <c r="F255" s="103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7"/>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2021-06-18T12:46:58Z</cp:lastPrinted>
  <dcterms:created xsi:type="dcterms:W3CDTF">2012-03-13T00:50:25Z</dcterms:created>
  <dcterms:modified xsi:type="dcterms:W3CDTF">2021-08-27T10:14:14Z</dcterms:modified>
</cp:coreProperties>
</file>