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06" i="3"/>
  <c r="AY235"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<sst xmlns="http://schemas.openxmlformats.org/spreadsheetml/2006/main" count="3085" uniqueCount="807">
  <si>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</si>
  <si>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</si>
  <si>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</si>
  <si>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</si>
  <si>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</si>
  <si>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</si>
  <si>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</si>
  <si>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</si>
  <si>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</si>
  <si>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</si>
  <si>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</si>
  <si>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</si>
  <si>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</si>
  <si>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</si>
  <si>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</si>
  <si>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</si>
  <si>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</si>
  <si>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</si>
  <si>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</si>
  <si>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</si>
  <si>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</si>
  <si>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</si>
  <si>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</si>
  <si>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</si>
  <si>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</si>
  <si>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</si>
  <si>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</si>
  <si>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</si>
  <si>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</si>
  <si>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</si>
  <si>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</si>
  <si>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</si>
  <si>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</si>
  <si>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</si>
  <si>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</si>
  <si>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</si>
  <si>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</si>
  <si>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</si>
  <si>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</si>
  <si>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</si>
  <si>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</si>
  <si>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</si>
  <si>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</si>
  <si>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</si>
  <si>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</si>
  <si>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</si>
  <si>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</si>
  <si>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</si>
  <si>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</si>
  <si>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</si>
  <si>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</si>
  <si>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</si>
  <si>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</si>
  <si>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</si>
  <si>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</si>
  <si>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</si>
  <si>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</si>
  <si>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</si>
  <si>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</si>
  <si>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</si>
  <si>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</si>
  <si>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</si>
  <si>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</si>
  <si>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</si>
  <si>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</si>
  <si>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</si>
  <si>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</si>
  <si>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</si>
  <si>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</si>
  <si>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</si>
  <si>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</si>
  <si>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</si>
  <si>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</si>
  <si>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</si>
  <si>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</si>
  <si>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</si>
  <si>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</si>
  <si>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</si>
  <si>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</si>
  <si>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</si>
  <si>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</si>
  <si>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</si>
  <si>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</si>
  <si>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</si>
  <si>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</si>
  <si>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</si>
  <si>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</si>
  <si>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</si>
  <si>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</si>
  <si>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</si>
  <si>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</si>
  <si>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</si>
  <si>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</si>
  <si>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</si>
  <si>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</si>
  <si>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</si>
  <si>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</si>
  <si>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</si>
  <si>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</si>
  <si>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</si>
  <si>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</si>
  <si>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</si>
  <si>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</si>
  <si>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</si>
  <si>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</si>
  <si>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</si>
  <si>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</si>
  <si>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</si>
  <si>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</si>
  <si>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</si>
  <si>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</si>
  <si>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</si>
  <si>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</si>
  <si>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</si>
  <si>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</si>
  <si>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</si>
  <si>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</si>
  <si>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</si>
  <si>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</si>
  <si>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</si>
  <si>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</si>
  <si>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</si>
  <si>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</si>
  <si>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</si>
  <si>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</si>
  <si>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</si>
  <si>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</si>
  <si>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</si>
  <si>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</si>
  <si>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</si>
  <si>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</si>
  <si>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</si>
  <si>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</si>
  <si>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</si>
  <si>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</si>
  <si>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</si>
  <si>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</si>
  <si>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</si>
  <si>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</si>
  <si>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</si>
  <si>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</si>
  <si>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</si>
  <si>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</si>
  <si>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</si>
  <si>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</si>
  <si>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</si>
  <si>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</si>
  <si>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</si>
  <si>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</si>
  <si>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</si>
  <si>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</si>
  <si>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</si>
  <si>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</si>
  <si>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</si>
  <si>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</si>
  <si>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</si>
  <si>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</si>
  <si>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</si>
  <si>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</si>
  <si>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</si>
  <si>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</si>
  <si>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</si>
  <si>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</si>
  <si>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</si>
  <si>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</si>
  <si>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</si>
  <si>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</si>
  <si>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</si>
  <si>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</si>
  <si>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</si>
  <si>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</si>
  <si>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</si>
  <si>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</si>
  <si>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</si>
  <si>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</si>
  <si>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</si>
  <si>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</si>
  <si>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</si>
  <si>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</si>
  <si>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</si>
  <si>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</si>
  <si>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</si>
  <si>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</si>
  <si>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</si>
  <si>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</si>
  <si>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</si>
  <si>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</si>
  <si>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</si>
  <si>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</si>
  <si>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</si>
  <si>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</si>
  <si>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</si>
  <si>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</si>
  <si>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</si>
  <si>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</si>
  <si>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</si>
  <si>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</si>
  <si>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</si>
  <si>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</si>
  <si>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</si>
  <si>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</si>
  <si>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</si>
  <si>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</si>
  <si>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</si>
  <si>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</si>
  <si>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</si>
  <si>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</si>
  <si>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</si>
  <si>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</si>
  <si>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</si>
  <si>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</si>
  <si>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</si>
  <si>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</si>
  <si>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</si>
  <si>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</si>
  <si>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</si>
  <si>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</si>
  <si>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</si>
  <si>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</si>
  <si>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</si>
  <si>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</si>
  <si>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</si>
  <si>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</si>
  <si>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</si>
  <si>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</si>
  <si>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</si>
  <si>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</si>
  <si>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</si>
  <si>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</si>
  <si>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</si>
  <si>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</si>
  <si>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</si>
  <si>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</si>
  <si>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</si>
  <si>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</si>
  <si>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</si>
  <si>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</si>
  <si>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</si>
  <si>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</si>
  <si>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</si>
  <si>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</si>
  <si>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</si>
  <si>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</si>
  <si>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</si>
  <si>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</si>
  <si>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</si>
  <si>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</si>
  <si>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</si>
  <si>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</si>
  <si>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</si>
  <si>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</si>
  <si>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</si>
  <si>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</si>
  <si>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</si>
  <si>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</si>
  <si>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</si>
  <si>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</si>
  <si>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</si>
  <si>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</si>
  <si>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</si>
  <si>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</si>
  <si>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</si>
  <si>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</si>
  <si>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</si>
  <si>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</si>
  <si>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</si>
  <si>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</si>
  <si>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</si>
  <si>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</si>
  <si>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</si>
  <si>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</si>
  <si>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</si>
  <si>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</si>
  <si>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</si>
  <si>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</si>
  <si>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</si>
  <si>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</si>
  <si>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</si>
  <si>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</si>
  <si>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</si>
  <si>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</si>
  <si>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</si>
  <si>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</si>
  <si>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</si>
  <si>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</si>
  <si>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</si>
  <si>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</si>
  <si>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</si>
  <si>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</si>
  <si>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</si>
  <si>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</si>
  <si>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</si>
  <si>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</si>
  <si>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</si>
  <si>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</si>
  <si>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</si>
  <si>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</si>
  <si>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</si>
  <si>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</si>
  <si>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</si>
  <si>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</si>
  <si>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</si>
  <si>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</si>
  <si>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</si>
  <si>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</si>
  <si>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</si>
  <si>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</si>
  <si>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</si>
  <si>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</si>
  <si>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</si>
  <si>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</si>
  <si>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</si>
  <si>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</si>
  <si>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</si>
  <si>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</si>
  <si>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</si>
  <si>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</si>
  <si>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</si>
  <si>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</si>
  <si>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</si>
  <si>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</si>
  <si>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</si>
  <si>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</si>
  <si>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</si>
  <si>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</si>
  <si>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</si>
  <si>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</si>
  <si>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</si>
  <si>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</si>
  <si>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</si>
  <si>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</si>
  <si>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</si>
  <si>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</si>
  <si>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</si>
  <si>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</si>
  <si>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</si>
  <si>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</si>
  <si>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</si>
  <si>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</si>
  <si>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</si>
  <si>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</si>
  <si>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</si>
  <si>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</si>
  <si>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</si>
  <si>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</si>
  <si>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</si>
  <si>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</si>
  <si>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</si>
  <si>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</si>
  <si>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</si>
  <si>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</si>
  <si>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</si>
  <si>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</si>
  <si>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</si>
  <si>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</si>
  <si>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</si>
  <si>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</si>
  <si>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</si>
  <si>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</si>
  <si>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</si>
  <si>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</si>
  <si>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</si>
  <si>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</si>
  <si>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</si>
  <si>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</si>
  <si>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</si>
  <si>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</si>
  <si>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</si>
  <si>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</si>
  <si>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</si>
  <si>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</si>
  <si>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</si>
  <si>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</si>
  <si>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</si>
  <si>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</si>
  <si>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</si>
  <si>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</si>
  <si>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</si>
  <si>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</si>
  <si>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</si>
  <si>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</si>
  <si>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</si>
  <si>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</si>
  <si>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</si>
  <si>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</si>
  <si>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</si>
  <si>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</si>
  <si>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</si>
  <si>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</si>
  <si>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</si>
  <si>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</si>
  <si>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</si>
  <si>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</si>
  <si>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</si>
  <si>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</si>
  <si>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</si>
  <si>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</si>
  <si>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</si>
  <si>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</si>
  <si>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</si>
  <si>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</si>
  <si>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</si>
  <si>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</si>
  <si>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</si>
  <si>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</si>
  <si>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</si>
  <si>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</si>
  <si>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</si>
  <si>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</si>
  <si>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</si>
  <si>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</si>
  <si>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</si>
  <si>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</si>
  <si>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</si>
  <si>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</si>
  <si>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</si>
  <si>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</si>
  <si>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</si>
  <si>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</si>
  <si>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</si>
  <si>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</si>
  <si>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</si>
  <si>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</si>
  <si>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</si>
  <si>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</si>
  <si>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</si>
  <si>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</si>
  <si>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</si>
  <si>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</si>
  <si>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</si>
  <si>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</si>
  <si>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</si>
  <si>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</si>
  <si>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</si>
  <si>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</si>
  <si>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</si>
  <si>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</si>
  <si>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</si>
  <si>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</si>
  <si>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</si>
  <si>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</si>
  <si>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</si>
  <si>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</si>
  <si>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</si>
  <si>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</si>
  <si>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</si>
  <si>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</si>
  <si>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</si>
  <si>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</si>
  <si>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</si>
  <si>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</si>
  <si>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</si>
  <si>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</si>
  <si>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</si>
  <si>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</si>
  <si>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</si>
  <si>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</si>
  <si>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</si>
  <si>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</si>
  <si>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</si>
  <si>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</si>
  <si>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</si>
  <si>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</si>
  <si>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</si>
  <si>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</si>
  <si>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</si>
  <si>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</si>
  <si>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</si>
  <si>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</si>
  <si>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</si>
  <si>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</si>
  <si>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</si>
  <si>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</si>
  <si>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</si>
  <si>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</si>
  <si>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</si>
  <si>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</si>
  <si>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</si>
  <si>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</si>
  <si>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</si>
  <si>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</si>
  <si>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</si>
  <si>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</si>
  <si>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</si>
  <si>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</si>
  <si>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</si>
  <si>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</si>
  <si>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</si>
  <si>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</si>
  <si>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</si>
  <si>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</si>
  <si>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</si>
  <si>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</si>
  <si>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</si>
  <si>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</si>
  <si>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</si>
  <si>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</si>
  <si>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</si>
  <si>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</si>
  <si>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</si>
  <si>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</si>
  <si>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</si>
  <si>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</si>
  <si>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</si>
  <si>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</si>
  <si>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</si>
  <si>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</si>
  <si>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</si>
  <si>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</si>
  <si>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</si>
  <si>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</si>
  <si>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</si>
  <si>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</si>
  <si>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</si>
  <si>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</si>
  <si>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</si>
  <si>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</si>
  <si>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</si>
  <si>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</si>
  <si>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</si>
  <si>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</si>
  <si>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</si>
  <si>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</si>
  <si>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</si>
  <si>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</si>
  <si>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</si>
  <si>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</si>
  <si>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</si>
  <si>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</si>
  <si>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</si>
  <si>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</si>
  <si>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</si>
  <si>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</si>
  <si>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</si>
  <si>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</si>
  <si>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</si>
  <si>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</si>
  <si>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</si>
  <si>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</si>
  <si>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</si>
  <si>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</si>
  <si>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</si>
  <si>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</si>
  <si>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</si>
  <si>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</si>
  <si>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</si>
  <si>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</si>
  <si>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</si>
  <si>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</si>
  <si>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</si>
  <si>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</si>
  <si>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</si>
  <si>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</si>
  <si>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</si>
  <si>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</si>
  <si>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</si>
  <si>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</si>
  <si>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</si>
  <si>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</si>
  <si>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</si>
  <si>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</si>
  <si>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</si>
  <si>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</si>
  <si>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</si>
  <si>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</si>
  <si>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</si>
  <si>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</si>
  <si>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</si>
  <si>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</si>
  <si>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</si>
  <si>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</si>
  <si>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</si>
  <si>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</si>
  <si>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</si>
  <si>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</si>
  <si>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</si>
  <si>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</si>
  <si>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</si>
  <si>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</si>
  <si>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</si>
  <si>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</si>
  <si>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</si>
  <si>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</si>
  <si>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</si>
  <si>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</si>
  <si>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</si>
  <si>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</si>
  <si>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</si>
  <si>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</si>
  <si>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</si>
  <si>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</si>
  <si>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</si>
  <si>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</si>
  <si>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</si>
  <si>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</si>
  <si>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</si>
  <si>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</si>
  <si>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</si>
  <si>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</si>
  <si>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</si>
  <si>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</si>
  <si>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</si>
  <si>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</si>
  <si>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</si>
  <si>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</si>
  <si>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</si>
  <si>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</si>
  <si>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</si>
  <si>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</si>
  <si>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</si>
  <si>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</si>
  <si>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</si>
  <si>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</si>
  <si>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</si>
  <si>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</si>
  <si>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</si>
  <si>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</si>
  <si>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</si>
  <si>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</si>
  <si>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</si>
  <si>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</si>
  <si>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</si>
  <si>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</si>
  <si>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</si>
  <si>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</si>
  <si>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</si>
  <si>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</si>
  <si>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</si>
  <si>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</si>
  <si>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</si>
  <si>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</si>
  <si>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</si>
  <si>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</si>
  <si>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</si>
  <si>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</si>
  <si>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</si>
  <si>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</si>
  <si>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</si>
  <si>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</si>
  <si>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</si>
  <si>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</si>
  <si>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</si>
  <si>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</si>
  <si>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</si>
  <si>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</si>
  <si>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</si>
  <si>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</si>
  <si>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</si>
  <si>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</si>
  <si>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</si>
  <si>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</si>
  <si>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</si>
  <si>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</si>
  <si>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</si>
  <si>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</si>
  <si>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</si>
  <si>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</si>
  <si>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</si>
  <si>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</si>
  <si>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</si>
  <si>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</si>
  <si>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</si>
  <si>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</si>
  <si>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</si>
  <si>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</si>
  <si>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</si>
  <si>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</si>
  <si>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</si>
  <si>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</si>
  <si>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</si>
  <si>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</si>
  <si>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</si>
  <si>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</si>
  <si>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</si>
  <si>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</si>
  <si>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</si>
  <si>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</si>
  <si>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</si>
  <si>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</si>
  <si>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</si>
  <si>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</si>
  <si>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</si>
  <si>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</si>
  <si>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</si>
  <si>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</si>
  <si>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</si>
  <si>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</si>
  <si>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</si>
  <si>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</si>
  <si>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</si>
  <si>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</si>
  <si>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</si>
  <si>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</si>
  <si>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</si>
  <si>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</si>
  <si>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</si>
  <si>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</si>
  <si>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</si>
  <si>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</si>
  <si>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</si>
  <si>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</si>
  <si>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</si>
  <si>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</si>
  <si>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</si>
  <si>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</si>
  <si>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</si>
  <si>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</si>
  <si>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</si>
  <si>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</si>
  <si>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</si>
  <si>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</si>
  <si>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</si>
  <si>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医療事故情報収集等事業</t>
  </si>
  <si>
    <t>医政局</t>
  </si>
  <si>
    <t>室長：諸冨　伸夫</t>
  </si>
  <si>
    <t>平成１６年度</t>
  </si>
  <si>
    <t>終了予定なし</t>
  </si>
  <si>
    <t>総務課　医療安全推進室</t>
  </si>
  <si>
    <t>厚生労働省発医政0331第31号「医療施設運営費等補助金及び中毒情報基盤整備事業費補助金の国庫補助について」</t>
  </si>
  <si>
    <t>医療事故の発生予防・再発防止のためには、医療機関の報告に加え、医療関係団体等、医療安全に資する情報を収集し、これらを総合的に分析・検討した上で、その結果を広く提供する必要があることから、中立な第三者機関において医療機関自らが分析・検討をした情報を収集し、さらに分析を加えたうえで情報提供を行う。</t>
  </si>
  <si>
    <t>運営委員会、専門家部門、検討委員会、事務局を設置し、医療事故情報の収集・分析・提供を行う。具体的には下記のとおり。
・医療機関における医療事故情報の収集・分析・提供
・医療機関におけるヒヤリ・ハット事例情報の収集・分析提供
・医療機関に対する助言・支援
・医療安全に関する研修及び専門家の養成、医療機関における「医療安全緊急情報」の発信、本事業に関する普及啓発
〔補助率：定額〕</t>
  </si>
  <si>
    <t>-</t>
  </si>
  <si>
    <t>医療施設運営費等補助金</t>
  </si>
  <si>
    <t>医療事故情報収集等事業報告書の作成を行う。</t>
  </si>
  <si>
    <t>医療事故情報収集等事業報告書の作成数(前年度以上)</t>
  </si>
  <si>
    <t>冊</t>
  </si>
  <si>
    <t>医療事故情報収集等事業 報告書（日本医療機能評価機構）</t>
  </si>
  <si>
    <t>医療事故情報収集等事業年報の作成を行う。</t>
  </si>
  <si>
    <t>医療事故情報収集等事業年報の作成数(前年度以上)</t>
  </si>
  <si>
    <t>医療事故情報収集等事業 年報（日本医療機能評価機構）</t>
  </si>
  <si>
    <t>医療安全情報の発信を行う。</t>
  </si>
  <si>
    <t>医療安全情報の発信数
(前年度以上)</t>
  </si>
  <si>
    <t>件</t>
  </si>
  <si>
    <t>単位当たりコスト＝Ｘ／Ｙ
Ｘ：予算執行額 ／ Ｙ：収集件数　　　　　　　　</t>
    <phoneticPr fontId="5"/>
  </si>
  <si>
    <t>円</t>
  </si>
  <si>
    <t>　　X/Y</t>
    <phoneticPr fontId="5"/>
  </si>
  <si>
    <t>93,748千円
/4,565件</t>
  </si>
  <si>
    <t>93,748千円
/4,532件</t>
  </si>
  <si>
    <t>施策大目標３　利用者の視点に立った、効率的で安心かつ質の高い医療サービスの提供を促進すること</t>
  </si>
  <si>
    <t>医療安全確保対策の推進を図ること（施策目標Ⅰ－３－２）</t>
  </si>
  <si>
    <t>医療事故情報収集等事業の参加登録医療機関数</t>
  </si>
  <si>
    <t>医療機関数</t>
  </si>
  <si>
    <t>医療事故情報収集等事業の
参加登録医療機関数</t>
  </si>
  <si>
    <t>前年度以上</t>
  </si>
  <si>
    <t>医療事故の発生予防・再発防止のため、医療機関自らが分析・検証をした情報を医療法施行規則第12条に基づく登録分析機関が収集、分析し、医療機関等へ情報提供を行う事業である。参加登録医療機関数が増加することで、より多くの事故事例を収集することができ、それらを分析し医療機関へフィードバックすることで、より一層の医療安全の向上がはかれるため指標として選定し、当該数値を前年度より向上させることを目標とした。</t>
  </si>
  <si>
    <t>医薬品等医療安全対策事業</t>
  </si>
  <si>
    <t>薬局医療安全対策推進事業</t>
  </si>
  <si>
    <t>109</t>
  </si>
  <si>
    <t>90</t>
  </si>
  <si>
    <t>68</t>
  </si>
  <si>
    <t>66</t>
  </si>
  <si>
    <t>72</t>
  </si>
  <si>
    <t>78</t>
  </si>
  <si>
    <t>76</t>
  </si>
  <si>
    <t>0080</t>
  </si>
  <si>
    <t>0090</t>
  </si>
  <si>
    <t>○</t>
  </si>
  <si>
    <t>-</t>
    <phoneticPr fontId="5"/>
  </si>
  <si>
    <t>93,748千円
/4,802件</t>
    <phoneticPr fontId="5"/>
  </si>
  <si>
    <t>令和2年12月31日現在の参加登録医療機関数は834施設であり、前年同時期と比べて22施設増加している。</t>
    <phoneticPr fontId="5"/>
  </si>
  <si>
    <t>医療事故情報収集等事業の参加登録医療機関が増えることは、より多くの医療事故情報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phoneticPr fontId="5"/>
  </si>
  <si>
    <t>無</t>
  </si>
  <si>
    <t>‐</t>
  </si>
  <si>
    <t>収集した医療事故情報を広く社会に向けて公表し、事故の発生予防、再発防止を図るものであり、広く国民のニーズがある。</t>
    <rPh sb="0" eb="2">
      <t>シュウシュウ</t>
    </rPh>
    <rPh sb="4" eb="6">
      <t>イリョウ</t>
    </rPh>
    <rPh sb="6" eb="8">
      <t>ジコ</t>
    </rPh>
    <rPh sb="8" eb="10">
      <t>ジョウホウ</t>
    </rPh>
    <rPh sb="11" eb="12">
      <t>ヒロ</t>
    </rPh>
    <rPh sb="13" eb="15">
      <t>シャカイ</t>
    </rPh>
    <rPh sb="16" eb="17">
      <t>ム</t>
    </rPh>
    <rPh sb="19" eb="21">
      <t>コウヒョウ</t>
    </rPh>
    <rPh sb="23" eb="25">
      <t>ジコ</t>
    </rPh>
    <rPh sb="26" eb="28">
      <t>ハッセイ</t>
    </rPh>
    <rPh sb="28" eb="30">
      <t>ヨボウ</t>
    </rPh>
    <rPh sb="31" eb="33">
      <t>サイハツ</t>
    </rPh>
    <rPh sb="33" eb="35">
      <t>ボウシ</t>
    </rPh>
    <rPh sb="36" eb="37">
      <t>ハカ</t>
    </rPh>
    <rPh sb="44" eb="45">
      <t>ヒロ</t>
    </rPh>
    <rPh sb="46" eb="48">
      <t>コクミン</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</si>
  <si>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</si>
  <si>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医療法施行規則で定められた事業であり、医療安全の確保という政策目標達成に向けて優先度の高い事業である。</t>
    <rPh sb="0" eb="3">
      <t>イリョウホウ</t>
    </rPh>
    <rPh sb="3" eb="5">
      <t>セコウ</t>
    </rPh>
    <rPh sb="5" eb="7">
      <t>キソク</t>
    </rPh>
    <rPh sb="8" eb="9">
      <t>サダ</t>
    </rPh>
    <rPh sb="13" eb="15">
      <t>ジギョウ</t>
    </rPh>
    <rPh sb="19" eb="21">
      <t>イリョウ</t>
    </rPh>
    <rPh sb="21" eb="23">
      <t>アンゼン</t>
    </rPh>
    <rPh sb="24" eb="26">
      <t>カクホ</t>
    </rPh>
    <rPh sb="29" eb="31">
      <t>セイサク</t>
    </rPh>
    <rPh sb="31" eb="33">
      <t>モクヒョウ</t>
    </rPh>
    <rPh sb="33" eb="35">
      <t>タッセイ</t>
    </rPh>
    <rPh sb="36" eb="37">
      <t>ム</t>
    </rPh>
    <rPh sb="39" eb="42">
      <t>ユウセンド</t>
    </rPh>
    <rPh sb="43" eb="44">
      <t>タカ</t>
    </rPh>
    <rPh sb="45" eb="47">
      <t>ジギョウ</t>
    </rPh>
    <phoneticPr fontId="5"/>
  </si>
  <si>
    <t>成果を広く一般社会に還元され、受益者は国民全体であるため、受益者に負担を求めることは難しい。</t>
    <rPh sb="0" eb="2">
      <t>セイカ</t>
    </rPh>
    <rPh sb="3" eb="4">
      <t>ヒロ</t>
    </rPh>
    <rPh sb="5" eb="7">
      <t>イッパン</t>
    </rPh>
    <rPh sb="7" eb="9">
      <t>シャカイ</t>
    </rPh>
    <rPh sb="10" eb="12">
      <t>カンゲン</t>
    </rPh>
    <rPh sb="15" eb="18">
      <t>ジュエキシャ</t>
    </rPh>
    <rPh sb="19" eb="21">
      <t>コクミン</t>
    </rPh>
    <rPh sb="21" eb="23">
      <t>ゼンタイ</t>
    </rPh>
    <rPh sb="29" eb="32">
      <t>ジュエキシャ</t>
    </rPh>
    <rPh sb="33" eb="35">
      <t>フタン</t>
    </rPh>
    <rPh sb="36" eb="37">
      <t>モト</t>
    </rPh>
    <rPh sb="42" eb="43">
      <t>ムズカ</t>
    </rPh>
    <phoneticPr fontId="5"/>
  </si>
  <si>
    <t>支出額については実績報告書等で確認を行っており、運営団体の最低限の経費のみ計上されており、妥当である。</t>
    <rPh sb="0" eb="3">
      <t>シシュツガク</t>
    </rPh>
    <rPh sb="8" eb="10">
      <t>ジッセキ</t>
    </rPh>
    <rPh sb="10" eb="13">
      <t>ホウコクショ</t>
    </rPh>
    <rPh sb="13" eb="14">
      <t>トウ</t>
    </rPh>
    <rPh sb="15" eb="17">
      <t>カクニン</t>
    </rPh>
    <rPh sb="18" eb="19">
      <t>オコナ</t>
    </rPh>
    <rPh sb="24" eb="26">
      <t>ウンエイ</t>
    </rPh>
    <rPh sb="26" eb="28">
      <t>ダンタイ</t>
    </rPh>
    <rPh sb="29" eb="32">
      <t>サイテイゲン</t>
    </rPh>
    <rPh sb="33" eb="35">
      <t>ケイヒ</t>
    </rPh>
    <rPh sb="37" eb="39">
      <t>ケイジョウ</t>
    </rPh>
    <rPh sb="45" eb="47">
      <t>ダトウ</t>
    </rPh>
    <phoneticPr fontId="5"/>
  </si>
  <si>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</si>
  <si>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他の事業とシステムを共通化するなど、コスト削減や効率化に向けて工夫をおこなっている。</t>
    <rPh sb="0" eb="1">
      <t>タ</t>
    </rPh>
    <rPh sb="2" eb="4">
      <t>ジギョウ</t>
    </rPh>
    <rPh sb="10" eb="13">
      <t>キョウツウカ</t>
    </rPh>
    <rPh sb="21" eb="23">
      <t>サクゲン</t>
    </rPh>
    <rPh sb="24" eb="27">
      <t>コウリツカ</t>
    </rPh>
    <rPh sb="28" eb="29">
      <t>ム</t>
    </rPh>
    <rPh sb="31" eb="33">
      <t>クフウ</t>
    </rPh>
    <phoneticPr fontId="5"/>
  </si>
  <si>
    <t>成果目標に沿った成果実績を上げている。</t>
    <rPh sb="0" eb="2">
      <t>セイカ</t>
    </rPh>
    <rPh sb="2" eb="4">
      <t>モクヒョウ</t>
    </rPh>
    <rPh sb="5" eb="6">
      <t>ソ</t>
    </rPh>
    <rPh sb="8" eb="10">
      <t>セイカ</t>
    </rPh>
    <rPh sb="10" eb="12">
      <t>ジッセキ</t>
    </rPh>
    <rPh sb="13" eb="14">
      <t>ア</t>
    </rPh>
    <phoneticPr fontId="5"/>
  </si>
  <si>
    <t>各種成果物は、医療機関等に幅広く配布され、活用されている。</t>
    <rPh sb="0" eb="2">
      <t>カクシュ</t>
    </rPh>
    <rPh sb="2" eb="5">
      <t>セイカブツ</t>
    </rPh>
    <rPh sb="7" eb="9">
      <t>イリョウ</t>
    </rPh>
    <rPh sb="9" eb="11">
      <t>キカン</t>
    </rPh>
    <rPh sb="11" eb="12">
      <t>トウ</t>
    </rPh>
    <rPh sb="13" eb="15">
      <t>ハバヒロ</t>
    </rPh>
    <rPh sb="16" eb="18">
      <t>ハイフ</t>
    </rPh>
    <rPh sb="21" eb="23">
      <t>カツヨウ</t>
    </rPh>
    <phoneticPr fontId="5"/>
  </si>
  <si>
    <t>医薬品等医療安全対策事業とは、報告対象施設が異なっており、手法が共有する部分では効率的な運用を行っている。
本事業は、医療機関における医療事故やヒヤリ・ハット事例の収集事業で、薬局医療安全対策推進事業は、薬局におけるヒヤリ・ハット事例の収集事業となっており、適切な役割分担となっている。</t>
    <phoneticPr fontId="5"/>
  </si>
  <si>
    <t>令和２年１２月３１日における医療事故情報の参加登録申請医療機関数は８３４施設であり、前年の同時期と比べ、２２施設増加している。また令和２年（１月～１２月）の医療事故の報告件数は、報告義務対象医療機関から４，３２１件、参加登録申請医療機関から４８１件の合計４，８０２件と前年に比べ、２７０件増加している。より事業の浸透を図るためには参加登録申請医療機関数をさらに増加させる必要がある。</t>
    <rPh sb="0" eb="2">
      <t>レイワ</t>
    </rPh>
    <rPh sb="65" eb="67">
      <t>レイワ</t>
    </rPh>
    <rPh sb="144" eb="146">
      <t>ゾウカ</t>
    </rPh>
    <phoneticPr fontId="5"/>
  </si>
  <si>
    <t>当該事業は、医療事故の発生予防及び再発防止を促進することを目的として、医療事故情報及びヒヤリ・ハット事例情報の収集・分析・提供を行っており、分析結果は報告書、年報及び医療事故情報としてとりまとめ、広く社会に向けて公表している。その中で令和２年（１月～１２月）の報告義務対象医療機関からの医療事故報告件数が４，３２１件、参加登録申請医療機関から４８１件となっており、より事業の浸透を図るためには参加登録申請医療機関数をさらに増加させる必要がある。日本医療機能評価機構が行う講演や各種報告書の中で登録を呼びかけてもらうことにより改善を図っていくこととしたい。</t>
    <phoneticPr fontId="5"/>
  </si>
  <si>
    <t>-</t>
    <phoneticPr fontId="5"/>
  </si>
  <si>
    <t>93,748千円/4,802件</t>
    <phoneticPr fontId="5"/>
  </si>
  <si>
    <t>活動実績は見込みを上回っている。</t>
    <rPh sb="0" eb="2">
      <t>カツドウ</t>
    </rPh>
    <rPh sb="2" eb="4">
      <t>ジッセキ</t>
    </rPh>
    <rPh sb="5" eb="7">
      <t>ミコ</t>
    </rPh>
    <rPh sb="9" eb="11">
      <t>ウワマワ</t>
    </rPh>
    <phoneticPr fontId="5"/>
  </si>
  <si>
    <t>賃金</t>
    <rPh sb="0" eb="2">
      <t>チンギン</t>
    </rPh>
    <phoneticPr fontId="5"/>
  </si>
  <si>
    <t>職員給与等</t>
    <rPh sb="0" eb="2">
      <t>ショクイン</t>
    </rPh>
    <rPh sb="2" eb="4">
      <t>キュウヨ</t>
    </rPh>
    <rPh sb="4" eb="5">
      <t>トウ</t>
    </rPh>
    <phoneticPr fontId="5"/>
  </si>
  <si>
    <t>雑役務費</t>
    <rPh sb="0" eb="1">
      <t>ザツ</t>
    </rPh>
    <rPh sb="1" eb="3">
      <t>エキム</t>
    </rPh>
    <phoneticPr fontId="5"/>
  </si>
  <si>
    <t>借料</t>
    <rPh sb="0" eb="2">
      <t>シャクリョウ</t>
    </rPh>
    <phoneticPr fontId="5"/>
  </si>
  <si>
    <t>通信運搬費</t>
    <rPh sb="0" eb="2">
      <t>ツウシン</t>
    </rPh>
    <rPh sb="2" eb="5">
      <t>ウンパンヒ</t>
    </rPh>
    <phoneticPr fontId="5"/>
  </si>
  <si>
    <t>旅費</t>
    <rPh sb="0" eb="2">
      <t>リョヒ</t>
    </rPh>
    <phoneticPr fontId="5"/>
  </si>
  <si>
    <t>謝金</t>
    <rPh sb="0" eb="2">
      <t>シャキン</t>
    </rPh>
    <phoneticPr fontId="5"/>
  </si>
  <si>
    <t>印刷製本費</t>
    <rPh sb="0" eb="2">
      <t>インサツ</t>
    </rPh>
    <rPh sb="2" eb="4">
      <t>セイホン</t>
    </rPh>
    <rPh sb="4" eb="5">
      <t>ヒ</t>
    </rPh>
    <phoneticPr fontId="5"/>
  </si>
  <si>
    <t>その他</t>
    <rPh sb="2" eb="3">
      <t>タ</t>
    </rPh>
    <phoneticPr fontId="5"/>
  </si>
  <si>
    <t>システム関連費等</t>
    <rPh sb="4" eb="7">
      <t>カンレンヒ</t>
    </rPh>
    <rPh sb="7" eb="8">
      <t>トウ</t>
    </rPh>
    <phoneticPr fontId="5"/>
  </si>
  <si>
    <t>事務室借料等</t>
    <rPh sb="0" eb="3">
      <t>ジムシツ</t>
    </rPh>
    <rPh sb="3" eb="5">
      <t>シャクリョウ</t>
    </rPh>
    <rPh sb="5" eb="6">
      <t>トウ</t>
    </rPh>
    <phoneticPr fontId="5"/>
  </si>
  <si>
    <t>委託費</t>
    <rPh sb="0" eb="2">
      <t>イタク</t>
    </rPh>
    <rPh sb="2" eb="3">
      <t>ヒ</t>
    </rPh>
    <phoneticPr fontId="5"/>
  </si>
  <si>
    <t>データ管理費等</t>
    <rPh sb="3" eb="6">
      <t>カンリヒ</t>
    </rPh>
    <rPh sb="6" eb="7">
      <t>トウ</t>
    </rPh>
    <phoneticPr fontId="5"/>
  </si>
  <si>
    <t>ネットワーク料金等</t>
    <rPh sb="6" eb="8">
      <t>リョウキン</t>
    </rPh>
    <rPh sb="8" eb="9">
      <t>トウ</t>
    </rPh>
    <phoneticPr fontId="5"/>
  </si>
  <si>
    <t>打ち合わせ旅費等</t>
    <rPh sb="0" eb="1">
      <t>ウ</t>
    </rPh>
    <rPh sb="2" eb="3">
      <t>ア</t>
    </rPh>
    <rPh sb="5" eb="7">
      <t>リョヒ</t>
    </rPh>
    <rPh sb="7" eb="8">
      <t>トウ</t>
    </rPh>
    <phoneticPr fontId="5"/>
  </si>
  <si>
    <t>研究員謝金等</t>
    <rPh sb="0" eb="3">
      <t>ケンキュウイン</t>
    </rPh>
    <rPh sb="3" eb="5">
      <t>シャキン</t>
    </rPh>
    <rPh sb="5" eb="6">
      <t>トウ</t>
    </rPh>
    <phoneticPr fontId="5"/>
  </si>
  <si>
    <t>報告書印刷費等</t>
    <rPh sb="0" eb="3">
      <t>ホウコクショ</t>
    </rPh>
    <rPh sb="3" eb="6">
      <t>インサツヒ</t>
    </rPh>
    <rPh sb="6" eb="7">
      <t>トウ</t>
    </rPh>
    <phoneticPr fontId="5"/>
  </si>
  <si>
    <t>備品費等</t>
    <rPh sb="0" eb="2">
      <t>ビヒン</t>
    </rPh>
    <rPh sb="3" eb="4">
      <t>トウ</t>
    </rPh>
    <phoneticPr fontId="5"/>
  </si>
  <si>
    <t>公益財団法人日本医療機能評価機構</t>
    <phoneticPr fontId="5"/>
  </si>
  <si>
    <t>医療事故情報収集等事業</t>
    <phoneticPr fontId="5"/>
  </si>
  <si>
    <t>補助金等交付</t>
  </si>
  <si>
    <t>A.公益財団法人日本医療機能評価機構</t>
    <phoneticPr fontId="5"/>
  </si>
  <si>
    <t>厚労</t>
    <rPh sb="0" eb="2">
      <t>コウロウ</t>
    </rPh>
    <phoneticPr fontId="5"/>
  </si>
  <si>
    <t>-</t>
    <phoneticPr fontId="5"/>
  </si>
  <si>
    <t>-</t>
    <phoneticPr fontId="5"/>
  </si>
  <si>
    <t>情報収集参加登録医療機関数の増加も見られ、適切に執行されている。引き続き情報収集の拡大に努め、適切に執行すること。(栗原　美津枝)</t>
    <phoneticPr fontId="5"/>
  </si>
  <si>
    <t>－</t>
    <phoneticPr fontId="5"/>
  </si>
  <si>
    <t>引き続き、必要な予算額を確保し、適正な執行に努めること。</t>
    <phoneticPr fontId="5"/>
  </si>
  <si>
    <t>報告義務対象医療機関及び参加登録申請医療機関からの医療事故事案の収集件数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</si>
</sst>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111258</xdr:colOff>
      <xdr:row>748</xdr:row>
      <xdr:rowOff>272037</xdr:rowOff>
    </xdr:from>
    <xdr:to>
      <xdr:col>29</xdr:col>
      <xdr:colOff>111258</xdr:colOff>
      <xdr:row>750</xdr:row>
      <xdr:rowOff>140553</xdr:rowOff>
    </xdr:to>
    <xdr:sp macro="" textlink="">
      <xdr:nvSpPr>
        <xdr:cNvPr id="2" name="正方形/長方形 1"/>
        <xdr:cNvSpPr/>
      </xdr:nvSpPr>
      <xdr:spPr>
        <a:xfrm>
          <a:off x="3911733" y="47001687"/>
          <a:ext cx="3200400" cy="5733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９３．７百万円</a:t>
          </a:r>
        </a:p>
      </xdr:txBody>
    </xdr:sp>
    <xdr:clientData/>
  </xdr:twoCellAnchor>
  <xdr:twoCellAnchor>
    <xdr:from>
      <xdr:col>21</xdr:col>
      <xdr:colOff>54428</xdr:colOff>
      <xdr:row>752</xdr:row>
      <xdr:rowOff>204107</xdr:rowOff>
    </xdr:from>
    <xdr:to>
      <xdr:col>21</xdr:col>
      <xdr:colOff>54428</xdr:colOff>
      <xdr:row>754</xdr:row>
      <xdr:rowOff>204107</xdr:rowOff>
    </xdr:to>
    <xdr:cxnSp macro="">
      <xdr:nvCxnSpPr>
        <xdr:cNvPr id="3" name="直線矢印コネクタ 2"/>
        <xdr:cNvCxnSpPr/>
      </xdr:nvCxnSpPr>
      <xdr:spPr>
        <a:xfrm>
          <a:off x="5455103" y="48343457"/>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13607</xdr:colOff>
      <xdr:row>754</xdr:row>
      <xdr:rowOff>324970</xdr:rowOff>
    </xdr:from>
    <xdr:to>
      <xdr:col>30</xdr:col>
      <xdr:colOff>13607</xdr:colOff>
      <xdr:row>756</xdr:row>
      <xdr:rowOff>194006</xdr:rowOff>
    </xdr:to>
    <xdr:sp macro="" textlink="">
      <xdr:nvSpPr>
        <xdr:cNvPr id="4" name="正方形/長方形 3"/>
        <xdr:cNvSpPr/>
      </xdr:nvSpPr>
      <xdr:spPr>
        <a:xfrm>
          <a:off x="4014107" y="49169170"/>
          <a:ext cx="3200400" cy="5738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９３．７</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22</xdr:col>
      <xdr:colOff>25140</xdr:colOff>
      <xdr:row>752</xdr:row>
      <xdr:rowOff>323594</xdr:rowOff>
    </xdr:from>
    <xdr:to>
      <xdr:col>30</xdr:col>
      <xdr:colOff>108857</xdr:colOff>
      <xdr:row>753</xdr:row>
      <xdr:rowOff>217713</xdr:rowOff>
    </xdr:to>
    <xdr:sp macro="" textlink="">
      <xdr:nvSpPr>
        <xdr:cNvPr id="5" name="テキスト ボックス 4"/>
        <xdr:cNvSpPr txBox="1"/>
      </xdr:nvSpPr>
      <xdr:spPr>
        <a:xfrm>
          <a:off x="5625840" y="48462944"/>
          <a:ext cx="1683917" cy="24654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147276</xdr:colOff>
      <xdr:row>750</xdr:row>
      <xdr:rowOff>264135</xdr:rowOff>
    </xdr:from>
    <xdr:to>
      <xdr:col>29</xdr:col>
      <xdr:colOff>147276</xdr:colOff>
      <xdr:row>752</xdr:row>
      <xdr:rowOff>272142</xdr:rowOff>
    </xdr:to>
    <xdr:sp macro="" textlink="">
      <xdr:nvSpPr>
        <xdr:cNvPr id="6" name="大かっこ 5"/>
        <xdr:cNvSpPr/>
      </xdr:nvSpPr>
      <xdr:spPr>
        <a:xfrm>
          <a:off x="3947751" y="47698635"/>
          <a:ext cx="3200400" cy="712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日本医療機能評価機構が実施する医療事故情報収集等事業に対する補助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22412</xdr:colOff>
      <xdr:row>756</xdr:row>
      <xdr:rowOff>292153</xdr:rowOff>
    </xdr:from>
    <xdr:to>
      <xdr:col>30</xdr:col>
      <xdr:colOff>156883</xdr:colOff>
      <xdr:row>785</xdr:row>
      <xdr:rowOff>313764</xdr:rowOff>
    </xdr:to>
    <xdr:sp macro="" textlink="">
      <xdr:nvSpPr>
        <xdr:cNvPr id="7" name="大かっこ 6"/>
        <xdr:cNvSpPr/>
      </xdr:nvSpPr>
      <xdr:spPr>
        <a:xfrm>
          <a:off x="2644588" y="47861124"/>
          <a:ext cx="3563471" cy="1063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ja-JP" altLang="en-US">
              <a:effectLst/>
            </a:rPr>
            <a:t>医療機関から報告された医療事故情報及びヒヤリハット事例情報の収集・分析し、報告書の配布やホームページでの公表を実施。また報告書等の活用促進を図るため医療安全に関する研修会を実施。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8" zoomScale="85" zoomScaleNormal="75" zoomScaleSheetLayoutView="85" zoomScalePageLayoutView="85" workbookViewId="0">
      <selection activeCell="BI719" sqref="BI7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800</v>
      </c>
      <c r="AK2" s="206"/>
      <c r="AL2" s="206"/>
      <c r="AM2" s="206"/>
      <c r="AN2" s="98" t="s">
        <v>407</v>
      </c>
      <c r="AO2" s="206">
        <v>20</v>
      </c>
      <c r="AP2" s="206"/>
      <c r="AQ2" s="206"/>
      <c r="AR2" s="99" t="s">
        <v>710</v>
      </c>
      <c r="AS2" s="207">
        <v>122</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715</v>
      </c>
      <c r="H5" s="560"/>
      <c r="I5" s="560"/>
      <c r="J5" s="560"/>
      <c r="K5" s="560"/>
      <c r="L5" s="560"/>
      <c r="M5" s="561" t="s">
        <v>66</v>
      </c>
      <c r="N5" s="562"/>
      <c r="O5" s="562"/>
      <c r="P5" s="562"/>
      <c r="Q5" s="562"/>
      <c r="R5" s="563"/>
      <c r="S5" s="564" t="s">
        <v>716</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714</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775</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719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720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94</v>
      </c>
      <c r="Q13" s="164"/>
      <c r="R13" s="164"/>
      <c r="S13" s="164"/>
      <c r="T13" s="164"/>
      <c r="U13" s="164"/>
      <c r="V13" s="165"/>
      <c r="W13" s="163">
        <v>94</v>
      </c>
      <c r="X13" s="164"/>
      <c r="Y13" s="164"/>
      <c r="Z13" s="164"/>
      <c r="AA13" s="164"/>
      <c r="AB13" s="164"/>
      <c r="AC13" s="165"/>
      <c r="AD13" s="163">
        <v>94</v>
      </c>
      <c r="AE13" s="164"/>
      <c r="AF13" s="164"/>
      <c r="AG13" s="164"/>
      <c r="AH13" s="164"/>
      <c r="AI13" s="164"/>
      <c r="AJ13" s="165"/>
      <c r="AK13" s="163">
        <v>94</v>
      </c>
      <c r="AL13" s="164"/>
      <c r="AM13" s="164"/>
      <c r="AN13" s="164"/>
      <c r="AO13" s="164"/>
      <c r="AP13" s="164"/>
      <c r="AQ13" s="165"/>
      <c r="AR13" s="160">
        <v>94</v>
      </c>
      <c r="AS13" s="161"/>
      <c r="AT13" s="161"/>
      <c r="AU13" s="161"/>
      <c r="AV13" s="161"/>
      <c r="AW13" s="161"/>
      <c r="AX13" s="391"/>
    </row>
    <row r="14" spans="1:50" ht="21" customHeight="1" x14ac:dyDescent="0.15">
      <c r="A14" s="120"/>
      <c r="B14" s="121"/>
      <c r="C14" s="121"/>
      <c r="D14" s="121"/>
      <c r="E14" s="121"/>
      <c r="F14" s="122"/>
      <c r="G14" s="748"/>
      <c r="H14" s="749"/>
      <c r="I14" s="576" t="s">
        <v>8</v>
      </c>
      <c r="J14" s="630"/>
      <c r="K14" s="630"/>
      <c r="L14" s="630"/>
      <c r="M14" s="630"/>
      <c r="N14" s="630"/>
      <c r="O14" s="631"/>
      <c r="P14" s="163" t="s">
        <v>721</v>
      </c>
      <c r="Q14" s="164"/>
      <c r="R14" s="164"/>
      <c r="S14" s="164"/>
      <c r="T14" s="164"/>
      <c r="U14" s="164"/>
      <c r="V14" s="165"/>
      <c r="W14" s="163" t="s">
        <v>721</v>
      </c>
      <c r="X14" s="164"/>
      <c r="Y14" s="164"/>
      <c r="Z14" s="164"/>
      <c r="AA14" s="164"/>
      <c r="AB14" s="164"/>
      <c r="AC14" s="165"/>
      <c r="AD14" s="163" t="s">
        <v>801</v>
      </c>
      <c r="AE14" s="164"/>
      <c r="AF14" s="164"/>
      <c r="AG14" s="164"/>
      <c r="AH14" s="164"/>
      <c r="AI14" s="164"/>
      <c r="AJ14" s="165"/>
      <c r="AK14" s="163"/>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721</v>
      </c>
      <c r="Q15" s="164"/>
      <c r="R15" s="164"/>
      <c r="S15" s="164"/>
      <c r="T15" s="164"/>
      <c r="U15" s="164"/>
      <c r="V15" s="165"/>
      <c r="W15" s="163" t="s">
        <v>721</v>
      </c>
      <c r="X15" s="164"/>
      <c r="Y15" s="164"/>
      <c r="Z15" s="164"/>
      <c r="AA15" s="164"/>
      <c r="AB15" s="164"/>
      <c r="AC15" s="165"/>
      <c r="AD15" s="163" t="s">
        <v>801</v>
      </c>
      <c r="AE15" s="164"/>
      <c r="AF15" s="164"/>
      <c r="AG15" s="164"/>
      <c r="AH15" s="164"/>
      <c r="AI15" s="164"/>
      <c r="AJ15" s="165"/>
      <c r="AK15" s="163" t="s">
        <v>801</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721</v>
      </c>
      <c r="Q16" s="164"/>
      <c r="R16" s="164"/>
      <c r="S16" s="164"/>
      <c r="T16" s="164"/>
      <c r="U16" s="164"/>
      <c r="V16" s="165"/>
      <c r="W16" s="163" t="s">
        <v>721</v>
      </c>
      <c r="X16" s="164"/>
      <c r="Y16" s="164"/>
      <c r="Z16" s="164"/>
      <c r="AA16" s="164"/>
      <c r="AB16" s="164"/>
      <c r="AC16" s="165"/>
      <c r="AD16" s="163" t="s">
        <v>801</v>
      </c>
      <c r="AE16" s="164"/>
      <c r="AF16" s="164"/>
      <c r="AG16" s="164"/>
      <c r="AH16" s="164"/>
      <c r="AI16" s="164"/>
      <c r="AJ16" s="165"/>
      <c r="AK16" s="163"/>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721</v>
      </c>
      <c r="Q17" s="164"/>
      <c r="R17" s="164"/>
      <c r="S17" s="164"/>
      <c r="T17" s="164"/>
      <c r="U17" s="164"/>
      <c r="V17" s="165"/>
      <c r="W17" s="163" t="s">
        <v>721</v>
      </c>
      <c r="X17" s="164"/>
      <c r="Y17" s="164"/>
      <c r="Z17" s="164"/>
      <c r="AA17" s="164"/>
      <c r="AB17" s="164"/>
      <c r="AC17" s="165"/>
      <c r="AD17" s="163" t="s">
        <v>801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94</v>
      </c>
      <c r="Q18" s="170"/>
      <c r="R18" s="170"/>
      <c r="S18" s="170"/>
      <c r="T18" s="170"/>
      <c r="U18" s="170"/>
      <c r="V18" s="171"/>
      <c r="W18" s="169">
        <f>SUM(W13:AC17)</f>
        <v>94</v>
      </c>
      <c r="X18" s="170"/>
      <c r="Y18" s="170"/>
      <c r="Z18" s="170"/>
      <c r="AA18" s="170"/>
      <c r="AB18" s="170"/>
      <c r="AC18" s="171"/>
      <c r="AD18" s="169">
        <f>SUM(AD13:AJ17)</f>
        <v>94</v>
      </c>
      <c r="AE18" s="170"/>
      <c r="AF18" s="170"/>
      <c r="AG18" s="170"/>
      <c r="AH18" s="170"/>
      <c r="AI18" s="170"/>
      <c r="AJ18" s="171"/>
      <c r="AK18" s="169">
        <f>SUM(AK13:AQ17)</f>
        <v>94</v>
      </c>
      <c r="AL18" s="170"/>
      <c r="AM18" s="170"/>
      <c r="AN18" s="170"/>
      <c r="AO18" s="170"/>
      <c r="AP18" s="170"/>
      <c r="AQ18" s="171"/>
      <c r="AR18" s="169">
        <f>SUM(AR13:AX17)</f>
        <v>94</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94</v>
      </c>
      <c r="Q19" s="164"/>
      <c r="R19" s="164"/>
      <c r="S19" s="164"/>
      <c r="T19" s="164"/>
      <c r="U19" s="164"/>
      <c r="V19" s="165"/>
      <c r="W19" s="163">
        <v>94</v>
      </c>
      <c r="X19" s="164"/>
      <c r="Y19" s="164"/>
      <c r="Z19" s="164"/>
      <c r="AA19" s="164"/>
      <c r="AB19" s="164"/>
      <c r="AC19" s="165"/>
      <c r="AD19" s="163">
        <v>94</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94</v>
      </c>
      <c r="Q23" s="161"/>
      <c r="R23" s="161"/>
      <c r="S23" s="161"/>
      <c r="T23" s="161"/>
      <c r="U23" s="161"/>
      <c r="V23" s="162"/>
      <c r="W23" s="160">
        <v>94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94</v>
      </c>
      <c r="Q29" s="164"/>
      <c r="R29" s="164"/>
      <c r="S29" s="164"/>
      <c r="T29" s="164"/>
      <c r="U29" s="164"/>
      <c r="V29" s="165"/>
      <c r="W29" s="211">
        <f>AR13</f>
        <v>94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2" t="s">
        <v>232</v>
      </c>
      <c r="AR30" s="643"/>
      <c r="AS30" s="643"/>
      <c r="AT30" s="644"/>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3</v>
      </c>
      <c r="AV31" s="271"/>
      <c r="AW31" s="375" t="s">
        <v>179</v>
      </c>
      <c r="AX31" s="376"/>
    </row>
    <row r="32" spans="1:50" ht="23.25" customHeight="1" x14ac:dyDescent="0.15">
      <c r="A32" s="516"/>
      <c r="B32" s="514"/>
      <c r="C32" s="514"/>
      <c r="D32" s="514"/>
      <c r="E32" s="514"/>
      <c r="F32" s="515"/>
      <c r="G32" s="541" t="s">
        <v>723</v>
      </c>
      <c r="H32" s="542"/>
      <c r="I32" s="542"/>
      <c r="J32" s="542"/>
      <c r="K32" s="542"/>
      <c r="L32" s="542"/>
      <c r="M32" s="542"/>
      <c r="N32" s="542"/>
      <c r="O32" s="543"/>
      <c r="P32" s="191" t="s">
        <v>724</v>
      </c>
      <c r="Q32" s="191"/>
      <c r="R32" s="191"/>
      <c r="S32" s="191"/>
      <c r="T32" s="191"/>
      <c r="U32" s="191"/>
      <c r="V32" s="191"/>
      <c r="W32" s="191"/>
      <c r="X32" s="233"/>
      <c r="Y32" s="339" t="s">
        <v>12</v>
      </c>
      <c r="Z32" s="550"/>
      <c r="AA32" s="551"/>
      <c r="AB32" s="552" t="s">
        <v>725</v>
      </c>
      <c r="AC32" s="552"/>
      <c r="AD32" s="552"/>
      <c r="AE32" s="363">
        <v>4</v>
      </c>
      <c r="AF32" s="364"/>
      <c r="AG32" s="364"/>
      <c r="AH32" s="364"/>
      <c r="AI32" s="363">
        <v>4</v>
      </c>
      <c r="AJ32" s="364"/>
      <c r="AK32" s="364"/>
      <c r="AL32" s="364"/>
      <c r="AM32" s="363">
        <v>4</v>
      </c>
      <c r="AN32" s="364"/>
      <c r="AO32" s="364"/>
      <c r="AP32" s="364"/>
      <c r="AQ32" s="166" t="s">
        <v>721</v>
      </c>
      <c r="AR32" s="167"/>
      <c r="AS32" s="167"/>
      <c r="AT32" s="168"/>
      <c r="AU32" s="364" t="s">
        <v>721</v>
      </c>
      <c r="AV32" s="364"/>
      <c r="AW32" s="364"/>
      <c r="AX32" s="365"/>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725</v>
      </c>
      <c r="AC33" s="523"/>
      <c r="AD33" s="523"/>
      <c r="AE33" s="363">
        <v>4</v>
      </c>
      <c r="AF33" s="364"/>
      <c r="AG33" s="364"/>
      <c r="AH33" s="364"/>
      <c r="AI33" s="363">
        <v>4</v>
      </c>
      <c r="AJ33" s="364"/>
      <c r="AK33" s="364"/>
      <c r="AL33" s="364"/>
      <c r="AM33" s="363">
        <v>4</v>
      </c>
      <c r="AN33" s="364"/>
      <c r="AO33" s="364"/>
      <c r="AP33" s="364"/>
      <c r="AQ33" s="166" t="s">
        <v>721</v>
      </c>
      <c r="AR33" s="167"/>
      <c r="AS33" s="167"/>
      <c r="AT33" s="168"/>
      <c r="AU33" s="364">
        <v>4</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100</v>
      </c>
      <c r="AF34" s="364"/>
      <c r="AG34" s="364"/>
      <c r="AH34" s="364"/>
      <c r="AI34" s="363">
        <v>100</v>
      </c>
      <c r="AJ34" s="364"/>
      <c r="AK34" s="364"/>
      <c r="AL34" s="364"/>
      <c r="AM34" s="363">
        <v>100</v>
      </c>
      <c r="AN34" s="364"/>
      <c r="AO34" s="364"/>
      <c r="AP34" s="364"/>
      <c r="AQ34" s="166" t="s">
        <v>721</v>
      </c>
      <c r="AR34" s="167"/>
      <c r="AS34" s="167"/>
      <c r="AT34" s="168"/>
      <c r="AU34" s="364" t="s">
        <v>721</v>
      </c>
      <c r="AV34" s="364"/>
      <c r="AW34" s="364"/>
      <c r="AX34" s="365"/>
    </row>
    <row r="35" spans="1:51" ht="23.25" customHeight="1" x14ac:dyDescent="0.15">
      <c r="A35" s="896" t="s">
        <v>381</v>
      </c>
      <c r="B35" s="897"/>
      <c r="C35" s="897"/>
      <c r="D35" s="897"/>
      <c r="E35" s="897"/>
      <c r="F35" s="898"/>
      <c r="G35" s="902" t="s">
        <v>726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721</v>
      </c>
      <c r="AR38" s="178"/>
      <c r="AS38" s="179" t="s">
        <v>233</v>
      </c>
      <c r="AT38" s="202"/>
      <c r="AU38" s="271">
        <v>3</v>
      </c>
      <c r="AV38" s="271"/>
      <c r="AW38" s="375" t="s">
        <v>179</v>
      </c>
      <c r="AX38" s="376"/>
      <c r="AY38">
        <f>$AY$37</f>
        <v>1</v>
      </c>
    </row>
    <row r="39" spans="1:51" ht="23.25" customHeight="1" x14ac:dyDescent="0.15">
      <c r="A39" s="516"/>
      <c r="B39" s="514"/>
      <c r="C39" s="514"/>
      <c r="D39" s="514"/>
      <c r="E39" s="514"/>
      <c r="F39" s="515"/>
      <c r="G39" s="541" t="s">
        <v>727</v>
      </c>
      <c r="H39" s="542"/>
      <c r="I39" s="542"/>
      <c r="J39" s="542"/>
      <c r="K39" s="542"/>
      <c r="L39" s="542"/>
      <c r="M39" s="542"/>
      <c r="N39" s="542"/>
      <c r="O39" s="543"/>
      <c r="P39" s="191" t="s">
        <v>728</v>
      </c>
      <c r="Q39" s="191"/>
      <c r="R39" s="191"/>
      <c r="S39" s="191"/>
      <c r="T39" s="191"/>
      <c r="U39" s="191"/>
      <c r="V39" s="191"/>
      <c r="W39" s="191"/>
      <c r="X39" s="233"/>
      <c r="Y39" s="339" t="s">
        <v>12</v>
      </c>
      <c r="Z39" s="550"/>
      <c r="AA39" s="551"/>
      <c r="AB39" s="552" t="s">
        <v>725</v>
      </c>
      <c r="AC39" s="552"/>
      <c r="AD39" s="552"/>
      <c r="AE39" s="363">
        <v>1</v>
      </c>
      <c r="AF39" s="364"/>
      <c r="AG39" s="364"/>
      <c r="AH39" s="364"/>
      <c r="AI39" s="363">
        <v>1</v>
      </c>
      <c r="AJ39" s="364"/>
      <c r="AK39" s="364"/>
      <c r="AL39" s="364"/>
      <c r="AM39" s="363">
        <v>1</v>
      </c>
      <c r="AN39" s="364"/>
      <c r="AO39" s="364"/>
      <c r="AP39" s="364"/>
      <c r="AQ39" s="166" t="s">
        <v>721</v>
      </c>
      <c r="AR39" s="167"/>
      <c r="AS39" s="167"/>
      <c r="AT39" s="168"/>
      <c r="AU39" s="364" t="s">
        <v>721</v>
      </c>
      <c r="AV39" s="364"/>
      <c r="AW39" s="364"/>
      <c r="AX39" s="365"/>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725</v>
      </c>
      <c r="AC40" s="523"/>
      <c r="AD40" s="523"/>
      <c r="AE40" s="363">
        <v>1</v>
      </c>
      <c r="AF40" s="364"/>
      <c r="AG40" s="364"/>
      <c r="AH40" s="364"/>
      <c r="AI40" s="363">
        <v>1</v>
      </c>
      <c r="AJ40" s="364"/>
      <c r="AK40" s="364"/>
      <c r="AL40" s="364"/>
      <c r="AM40" s="363">
        <v>1</v>
      </c>
      <c r="AN40" s="364"/>
      <c r="AO40" s="364"/>
      <c r="AP40" s="364"/>
      <c r="AQ40" s="166" t="s">
        <v>721</v>
      </c>
      <c r="AR40" s="167"/>
      <c r="AS40" s="167"/>
      <c r="AT40" s="168"/>
      <c r="AU40" s="364">
        <v>1</v>
      </c>
      <c r="AV40" s="364"/>
      <c r="AW40" s="364"/>
      <c r="AX40" s="365"/>
      <c r="AY40">
        <f t="shared" si="4"/>
        <v>1</v>
      </c>
    </row>
    <row r="41" spans="1:51" ht="23.25"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v>100</v>
      </c>
      <c r="AF41" s="364"/>
      <c r="AG41" s="364"/>
      <c r="AH41" s="364"/>
      <c r="AI41" s="363">
        <v>100</v>
      </c>
      <c r="AJ41" s="364"/>
      <c r="AK41" s="364"/>
      <c r="AL41" s="364"/>
      <c r="AM41" s="363">
        <v>100</v>
      </c>
      <c r="AN41" s="364"/>
      <c r="AO41" s="364"/>
      <c r="AP41" s="364"/>
      <c r="AQ41" s="166" t="s">
        <v>721</v>
      </c>
      <c r="AR41" s="167"/>
      <c r="AS41" s="167"/>
      <c r="AT41" s="168"/>
      <c r="AU41" s="364" t="s">
        <v>721</v>
      </c>
      <c r="AV41" s="364"/>
      <c r="AW41" s="364"/>
      <c r="AX41" s="365"/>
      <c r="AY41">
        <f t="shared" si="4"/>
        <v>1</v>
      </c>
    </row>
    <row r="42" spans="1:51" ht="23.25" customHeight="1" x14ac:dyDescent="0.15">
      <c r="A42" s="896" t="s">
        <v>381</v>
      </c>
      <c r="B42" s="897"/>
      <c r="C42" s="897"/>
      <c r="D42" s="897"/>
      <c r="E42" s="897"/>
      <c r="F42" s="898"/>
      <c r="G42" s="902" t="s">
        <v>729</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8.75" customHeight="1" x14ac:dyDescent="0.15">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1</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t="s">
        <v>721</v>
      </c>
      <c r="AR45" s="178"/>
      <c r="AS45" s="179" t="s">
        <v>233</v>
      </c>
      <c r="AT45" s="202"/>
      <c r="AU45" s="271">
        <v>3</v>
      </c>
      <c r="AV45" s="271"/>
      <c r="AW45" s="375" t="s">
        <v>179</v>
      </c>
      <c r="AX45" s="376"/>
      <c r="AY45">
        <f>$AY$44</f>
        <v>1</v>
      </c>
    </row>
    <row r="46" spans="1:51" ht="23.25" customHeight="1" x14ac:dyDescent="0.15">
      <c r="A46" s="516"/>
      <c r="B46" s="514"/>
      <c r="C46" s="514"/>
      <c r="D46" s="514"/>
      <c r="E46" s="514"/>
      <c r="F46" s="515"/>
      <c r="G46" s="541" t="s">
        <v>730</v>
      </c>
      <c r="H46" s="542"/>
      <c r="I46" s="542"/>
      <c r="J46" s="542"/>
      <c r="K46" s="542"/>
      <c r="L46" s="542"/>
      <c r="M46" s="542"/>
      <c r="N46" s="542"/>
      <c r="O46" s="543"/>
      <c r="P46" s="191" t="s">
        <v>731</v>
      </c>
      <c r="Q46" s="191"/>
      <c r="R46" s="191"/>
      <c r="S46" s="191"/>
      <c r="T46" s="191"/>
      <c r="U46" s="191"/>
      <c r="V46" s="191"/>
      <c r="W46" s="191"/>
      <c r="X46" s="233"/>
      <c r="Y46" s="339" t="s">
        <v>12</v>
      </c>
      <c r="Z46" s="550"/>
      <c r="AA46" s="551"/>
      <c r="AB46" s="552" t="s">
        <v>725</v>
      </c>
      <c r="AC46" s="552"/>
      <c r="AD46" s="552"/>
      <c r="AE46" s="358">
        <v>12</v>
      </c>
      <c r="AF46" s="358"/>
      <c r="AG46" s="358"/>
      <c r="AH46" s="358"/>
      <c r="AI46" s="358">
        <v>12</v>
      </c>
      <c r="AJ46" s="358"/>
      <c r="AK46" s="358"/>
      <c r="AL46" s="358"/>
      <c r="AM46" s="358">
        <v>12</v>
      </c>
      <c r="AN46" s="358"/>
      <c r="AO46" s="358"/>
      <c r="AP46" s="358"/>
      <c r="AQ46" s="166" t="s">
        <v>721</v>
      </c>
      <c r="AR46" s="167"/>
      <c r="AS46" s="167"/>
      <c r="AT46" s="168"/>
      <c r="AU46" s="364" t="s">
        <v>721</v>
      </c>
      <c r="AV46" s="364"/>
      <c r="AW46" s="364"/>
      <c r="AX46" s="365"/>
      <c r="AY46">
        <f t="shared" ref="AY46:AY50" si="5">$AY$44</f>
        <v>1</v>
      </c>
    </row>
    <row r="47" spans="1:51" ht="23.25"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t="s">
        <v>725</v>
      </c>
      <c r="AC47" s="523"/>
      <c r="AD47" s="523"/>
      <c r="AE47" s="363">
        <v>12</v>
      </c>
      <c r="AF47" s="364"/>
      <c r="AG47" s="364"/>
      <c r="AH47" s="364"/>
      <c r="AI47" s="363">
        <v>12</v>
      </c>
      <c r="AJ47" s="364"/>
      <c r="AK47" s="364"/>
      <c r="AL47" s="364"/>
      <c r="AM47" s="363">
        <v>12</v>
      </c>
      <c r="AN47" s="364"/>
      <c r="AO47" s="364"/>
      <c r="AP47" s="364"/>
      <c r="AQ47" s="166" t="s">
        <v>721</v>
      </c>
      <c r="AR47" s="167"/>
      <c r="AS47" s="167"/>
      <c r="AT47" s="168"/>
      <c r="AU47" s="364">
        <v>12</v>
      </c>
      <c r="AV47" s="364"/>
      <c r="AW47" s="364"/>
      <c r="AX47" s="365"/>
      <c r="AY47">
        <f t="shared" si="5"/>
        <v>1</v>
      </c>
    </row>
    <row r="48" spans="1:51" ht="23.25"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v>100</v>
      </c>
      <c r="AF48" s="364"/>
      <c r="AG48" s="364"/>
      <c r="AH48" s="364"/>
      <c r="AI48" s="363">
        <v>100</v>
      </c>
      <c r="AJ48" s="364"/>
      <c r="AK48" s="364"/>
      <c r="AL48" s="364"/>
      <c r="AM48" s="363">
        <v>100</v>
      </c>
      <c r="AN48" s="364"/>
      <c r="AO48" s="364"/>
      <c r="AP48" s="364"/>
      <c r="AQ48" s="166" t="s">
        <v>721</v>
      </c>
      <c r="AR48" s="167"/>
      <c r="AS48" s="167"/>
      <c r="AT48" s="168"/>
      <c r="AU48" s="364" t="s">
        <v>721</v>
      </c>
      <c r="AV48" s="364"/>
      <c r="AW48" s="364"/>
      <c r="AX48" s="365"/>
      <c r="AY48">
        <f t="shared" si="5"/>
        <v>1</v>
      </c>
    </row>
    <row r="49" spans="1:51" ht="23.25" customHeight="1" x14ac:dyDescent="0.15">
      <c r="A49" s="896" t="s">
        <v>381</v>
      </c>
      <c r="B49" s="897"/>
      <c r="C49" s="897"/>
      <c r="D49" s="897"/>
      <c r="E49" s="897"/>
      <c r="F49" s="898"/>
      <c r="G49" s="902" t="s">
        <v>721</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1</v>
      </c>
    </row>
    <row r="50" spans="1:51" ht="23.25" customHeight="1" thickBo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1</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806</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732</v>
      </c>
      <c r="AC101" s="552"/>
      <c r="AD101" s="552"/>
      <c r="AE101" s="358">
        <v>4565</v>
      </c>
      <c r="AF101" s="358"/>
      <c r="AG101" s="358"/>
      <c r="AH101" s="358"/>
      <c r="AI101" s="358">
        <v>4532</v>
      </c>
      <c r="AJ101" s="358"/>
      <c r="AK101" s="358"/>
      <c r="AL101" s="358"/>
      <c r="AM101" s="358">
        <v>4802</v>
      </c>
      <c r="AN101" s="358"/>
      <c r="AO101" s="358"/>
      <c r="AP101" s="358"/>
      <c r="AQ101" s="358" t="s">
        <v>757</v>
      </c>
      <c r="AR101" s="358"/>
      <c r="AS101" s="358"/>
      <c r="AT101" s="358"/>
      <c r="AU101" s="363"/>
      <c r="AV101" s="364"/>
      <c r="AW101" s="364"/>
      <c r="AX101" s="36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732</v>
      </c>
      <c r="AC102" s="552"/>
      <c r="AD102" s="552"/>
      <c r="AE102" s="358">
        <v>4095</v>
      </c>
      <c r="AF102" s="358"/>
      <c r="AG102" s="358"/>
      <c r="AH102" s="358"/>
      <c r="AI102" s="358">
        <v>4565</v>
      </c>
      <c r="AJ102" s="358"/>
      <c r="AK102" s="358"/>
      <c r="AL102" s="358"/>
      <c r="AM102" s="358">
        <v>4532</v>
      </c>
      <c r="AN102" s="358"/>
      <c r="AO102" s="358"/>
      <c r="AP102" s="358"/>
      <c r="AQ102" s="358">
        <v>4802</v>
      </c>
      <c r="AR102" s="358"/>
      <c r="AS102" s="358"/>
      <c r="AT102" s="358"/>
      <c r="AU102" s="371"/>
      <c r="AV102" s="372"/>
      <c r="AW102" s="372"/>
      <c r="AX102" s="929"/>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20536</v>
      </c>
      <c r="AF116" s="358"/>
      <c r="AG116" s="358"/>
      <c r="AH116" s="358"/>
      <c r="AI116" s="358">
        <v>20686</v>
      </c>
      <c r="AJ116" s="358"/>
      <c r="AK116" s="358"/>
      <c r="AL116" s="358"/>
      <c r="AM116" s="358">
        <v>19523</v>
      </c>
      <c r="AN116" s="358"/>
      <c r="AO116" s="358"/>
      <c r="AP116" s="358"/>
      <c r="AQ116" s="363">
        <v>19523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458" t="s">
        <v>736</v>
      </c>
      <c r="AF117" s="306"/>
      <c r="AG117" s="306"/>
      <c r="AH117" s="306"/>
      <c r="AI117" s="458" t="s">
        <v>737</v>
      </c>
      <c r="AJ117" s="306"/>
      <c r="AK117" s="306"/>
      <c r="AL117" s="306"/>
      <c r="AM117" s="458" t="s">
        <v>758</v>
      </c>
      <c r="AN117" s="306"/>
      <c r="AO117" s="306"/>
      <c r="AP117" s="306"/>
      <c r="AQ117" s="458" t="s">
        <v>776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v>3</v>
      </c>
      <c r="AV133" s="178"/>
      <c r="AW133" s="179" t="s">
        <v>179</v>
      </c>
      <c r="AX133" s="180"/>
      <c r="AY133">
        <f>$AY$132</f>
        <v>1</v>
      </c>
    </row>
    <row r="134" spans="1:51" ht="39.75" customHeight="1" x14ac:dyDescent="0.15">
      <c r="A134" s="993"/>
      <c r="B134" s="253"/>
      <c r="C134" s="252"/>
      <c r="D134" s="253"/>
      <c r="E134" s="252"/>
      <c r="F134" s="314"/>
      <c r="G134" s="232" t="s">
        <v>740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741</v>
      </c>
      <c r="AC134" s="224"/>
      <c r="AD134" s="224"/>
      <c r="AE134" s="266">
        <v>797</v>
      </c>
      <c r="AF134" s="167"/>
      <c r="AG134" s="167"/>
      <c r="AH134" s="167"/>
      <c r="AI134" s="266">
        <v>812</v>
      </c>
      <c r="AJ134" s="167"/>
      <c r="AK134" s="167"/>
      <c r="AL134" s="167"/>
      <c r="AM134" s="266">
        <v>834</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741</v>
      </c>
      <c r="AC135" s="175"/>
      <c r="AD135" s="175"/>
      <c r="AE135" s="266">
        <v>773</v>
      </c>
      <c r="AF135" s="167"/>
      <c r="AG135" s="167"/>
      <c r="AH135" s="167"/>
      <c r="AI135" s="266">
        <v>797</v>
      </c>
      <c r="AJ135" s="167"/>
      <c r="AK135" s="167"/>
      <c r="AL135" s="167"/>
      <c r="AM135" s="266">
        <v>812</v>
      </c>
      <c r="AN135" s="167"/>
      <c r="AO135" s="167"/>
      <c r="AP135" s="167"/>
      <c r="AQ135" s="266" t="s">
        <v>721</v>
      </c>
      <c r="AR135" s="167"/>
      <c r="AS135" s="167"/>
      <c r="AT135" s="167"/>
      <c r="AU135" s="266">
        <v>834</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50.1" customHeight="1" x14ac:dyDescent="0.15">
      <c r="A154" s="993"/>
      <c r="B154" s="253"/>
      <c r="C154" s="252"/>
      <c r="D154" s="253"/>
      <c r="E154" s="252"/>
      <c r="F154" s="314"/>
      <c r="G154" s="232" t="s">
        <v>742</v>
      </c>
      <c r="H154" s="191"/>
      <c r="I154" s="191"/>
      <c r="J154" s="191"/>
      <c r="K154" s="191"/>
      <c r="L154" s="191"/>
      <c r="M154" s="191"/>
      <c r="N154" s="191"/>
      <c r="O154" s="191"/>
      <c r="P154" s="233"/>
      <c r="Q154" s="190" t="s">
        <v>743</v>
      </c>
      <c r="R154" s="191"/>
      <c r="S154" s="191"/>
      <c r="T154" s="191"/>
      <c r="U154" s="191"/>
      <c r="V154" s="191"/>
      <c r="W154" s="191"/>
      <c r="X154" s="191"/>
      <c r="Y154" s="191"/>
      <c r="Z154" s="191"/>
      <c r="AA154" s="920"/>
      <c r="AB154" s="256" t="s">
        <v>721</v>
      </c>
      <c r="AC154" s="257"/>
      <c r="AD154" s="257"/>
      <c r="AE154" s="262" t="s">
        <v>744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50.1" customHeight="1" x14ac:dyDescent="0.15">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t="s">
        <v>759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760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8"/>
      <c r="G430" s="241" t="s">
        <v>252</v>
      </c>
      <c r="H430" s="188"/>
      <c r="I430" s="188"/>
      <c r="J430" s="242" t="s">
        <v>721</v>
      </c>
      <c r="K430" s="243"/>
      <c r="L430" s="243"/>
      <c r="M430" s="243"/>
      <c r="N430" s="243"/>
      <c r="O430" s="243"/>
      <c r="P430" s="243"/>
      <c r="Q430" s="243"/>
      <c r="R430" s="243"/>
      <c r="S430" s="243"/>
      <c r="T430" s="244"/>
      <c r="U430" s="245" t="s">
        <v>775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775</v>
      </c>
      <c r="AF432" s="178"/>
      <c r="AG432" s="179" t="s">
        <v>233</v>
      </c>
      <c r="AH432" s="202"/>
      <c r="AI432" s="216"/>
      <c r="AJ432" s="216"/>
      <c r="AK432" s="216"/>
      <c r="AL432" s="217"/>
      <c r="AM432" s="216"/>
      <c r="AN432" s="216"/>
      <c r="AO432" s="216"/>
      <c r="AP432" s="217"/>
      <c r="AQ432" s="231" t="s">
        <v>775</v>
      </c>
      <c r="AR432" s="178"/>
      <c r="AS432" s="179" t="s">
        <v>233</v>
      </c>
      <c r="AT432" s="202"/>
      <c r="AU432" s="178" t="s">
        <v>775</v>
      </c>
      <c r="AV432" s="178"/>
      <c r="AW432" s="179" t="s">
        <v>179</v>
      </c>
      <c r="AX432" s="180"/>
      <c r="AY432">
        <f>$AY$431</f>
        <v>1</v>
      </c>
    </row>
    <row r="433" spans="1:51" ht="23.25" customHeight="1" x14ac:dyDescent="0.15">
      <c r="A433" s="993"/>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775</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775</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775</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775</v>
      </c>
      <c r="AF457" s="178"/>
      <c r="AG457" s="179" t="s">
        <v>233</v>
      </c>
      <c r="AH457" s="202"/>
      <c r="AI457" s="216"/>
      <c r="AJ457" s="216"/>
      <c r="AK457" s="216"/>
      <c r="AL457" s="217"/>
      <c r="AM457" s="216"/>
      <c r="AN457" s="216"/>
      <c r="AO457" s="216"/>
      <c r="AP457" s="217"/>
      <c r="AQ457" s="231" t="s">
        <v>775</v>
      </c>
      <c r="AR457" s="178"/>
      <c r="AS457" s="179" t="s">
        <v>233</v>
      </c>
      <c r="AT457" s="202"/>
      <c r="AU457" s="178" t="s">
        <v>775</v>
      </c>
      <c r="AV457" s="178"/>
      <c r="AW457" s="179" t="s">
        <v>179</v>
      </c>
      <c r="AX457" s="180"/>
      <c r="AY457">
        <f>$AY$456</f>
        <v>1</v>
      </c>
    </row>
    <row r="458" spans="1:51" ht="23.25" customHeight="1" x14ac:dyDescent="0.15">
      <c r="A458" s="993"/>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775</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775</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775</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3"/>
      <c r="B482" s="253"/>
      <c r="C482" s="252"/>
      <c r="D482" s="253"/>
      <c r="E482" s="190" t="s">
        <v>775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39.950000000000003"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756</v>
      </c>
      <c r="AE702" s="895"/>
      <c r="AF702" s="895"/>
      <c r="AG702" s="884" t="s">
        <v>763</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756</v>
      </c>
      <c r="AE703" s="185"/>
      <c r="AF703" s="185"/>
      <c r="AG703" s="668" t="s">
        <v>764</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756</v>
      </c>
      <c r="AE704" s="587"/>
      <c r="AF704" s="587"/>
      <c r="AG704" s="693" t="s">
        <v>765</v>
      </c>
      <c r="AH704" s="694"/>
      <c r="AI704" s="694"/>
      <c r="AJ704" s="694"/>
      <c r="AK704" s="694"/>
      <c r="AL704" s="694"/>
      <c r="AM704" s="694"/>
      <c r="AN704" s="694"/>
      <c r="AO704" s="694"/>
      <c r="AP704" s="694"/>
      <c r="AQ704" s="694"/>
      <c r="AR704" s="694"/>
      <c r="AS704" s="694"/>
      <c r="AT704" s="694"/>
      <c r="AU704" s="694"/>
      <c r="AV704" s="694"/>
      <c r="AW704" s="694"/>
      <c r="AX704" s="695"/>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762</v>
      </c>
      <c r="AE705" s="737"/>
      <c r="AF705" s="737"/>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761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761</v>
      </c>
      <c r="AE707" s="585"/>
      <c r="AF707" s="585"/>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756</v>
      </c>
      <c r="AE708" s="672"/>
      <c r="AF708" s="672"/>
      <c r="AG708" s="527" t="s">
        <v>766</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756</v>
      </c>
      <c r="AE709" s="185"/>
      <c r="AF709" s="185"/>
      <c r="AG709" s="668" t="s">
        <v>767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762</v>
      </c>
      <c r="AE710" s="185"/>
      <c r="AF710" s="185"/>
      <c r="AG710" s="668" t="s">
        <v>721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756</v>
      </c>
      <c r="AE711" s="185"/>
      <c r="AF711" s="185"/>
      <c r="AG711" s="668" t="s">
        <v>768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762</v>
      </c>
      <c r="AE712" s="587"/>
      <c r="AF712" s="587"/>
      <c r="AG712" s="595" t="s">
        <v>721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8" t="s">
        <v>721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756</v>
      </c>
      <c r="AE714" s="593"/>
      <c r="AF714" s="594"/>
      <c r="AG714" s="693" t="s">
        <v>769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756</v>
      </c>
      <c r="AE715" s="672"/>
      <c r="AF715" s="778"/>
      <c r="AG715" s="527" t="s">
        <v>770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762</v>
      </c>
      <c r="AE716" s="760"/>
      <c r="AF716" s="760"/>
      <c r="AG716" s="668" t="s">
        <v>721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756</v>
      </c>
      <c r="AE717" s="185"/>
      <c r="AF717" s="185"/>
      <c r="AG717" s="668" t="s">
        <v>777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756</v>
      </c>
      <c r="AE718" s="185"/>
      <c r="AF718" s="185"/>
      <c r="AG718" s="193" t="s">
        <v>771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756</v>
      </c>
      <c r="AE719" s="672"/>
      <c r="AF719" s="672"/>
      <c r="AG719" s="190" t="s">
        <v>772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4"/>
      <c r="B721" s="655"/>
      <c r="C721" s="917" t="s">
        <v>711</v>
      </c>
      <c r="D721" s="918"/>
      <c r="E721" s="918"/>
      <c r="F721" s="919"/>
      <c r="G721" s="935">
        <v>20</v>
      </c>
      <c r="H721" s="936"/>
      <c r="I721" s="77" t="str">
        <f>IF(OR(G721="　", G721=""), "", "-")</f>
        <v>-</v>
      </c>
      <c r="J721" s="916">
        <v>281</v>
      </c>
      <c r="K721" s="916"/>
      <c r="L721" s="77" t="str">
        <f>IF(M721="","","-")</f>
        <v/>
      </c>
      <c r="M721" s="78"/>
      <c r="N721" s="913" t="s">
        <v>745</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4"/>
      <c r="B722" s="655"/>
      <c r="C722" s="917" t="s">
        <v>711</v>
      </c>
      <c r="D722" s="918"/>
      <c r="E722" s="918"/>
      <c r="F722" s="919"/>
      <c r="G722" s="935">
        <v>20</v>
      </c>
      <c r="H722" s="936"/>
      <c r="I722" s="77" t="str">
        <f t="shared" ref="I722:I725" si="113">IF(OR(G722="　", G722=""), "", "-")</f>
        <v>-</v>
      </c>
      <c r="J722" s="916">
        <v>294</v>
      </c>
      <c r="K722" s="916"/>
      <c r="L722" s="77" t="str">
        <f t="shared" ref="L722:L725" si="114">IF(M722="","","-")</f>
        <v/>
      </c>
      <c r="M722" s="78"/>
      <c r="N722" s="913" t="s">
        <v>746</v>
      </c>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3" t="s">
        <v>53</v>
      </c>
      <c r="D726" s="582"/>
      <c r="E726" s="582"/>
      <c r="F726" s="583"/>
      <c r="G726" s="798" t="s">
        <v>773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83.25" customHeight="1" thickBot="1" x14ac:dyDescent="0.2">
      <c r="A727" s="624"/>
      <c r="B727" s="625"/>
      <c r="C727" s="699" t="s">
        <v>57</v>
      </c>
      <c r="D727" s="700"/>
      <c r="E727" s="700"/>
      <c r="F727" s="701"/>
      <c r="G727" s="796" t="s">
        <v>774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31.5" customHeight="1" thickBot="1" x14ac:dyDescent="0.2">
      <c r="A729" s="766" t="s">
        <v>803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48" customHeight="1" thickBot="1" x14ac:dyDescent="0.2">
      <c r="A731" s="619" t="s">
        <v>138</v>
      </c>
      <c r="B731" s="620"/>
      <c r="C731" s="620"/>
      <c r="D731" s="620"/>
      <c r="E731" s="621"/>
      <c r="F731" s="684" t="s">
        <v>805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48" customHeight="1" thickBot="1" x14ac:dyDescent="0.2">
      <c r="A733" s="619" t="s">
        <v>138</v>
      </c>
      <c r="B733" s="620"/>
      <c r="C733" s="620"/>
      <c r="D733" s="620"/>
      <c r="E733" s="621"/>
      <c r="F733" s="767" t="s">
        <v>804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48"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0.25" customHeight="1" x14ac:dyDescent="0.15">
      <c r="A737" s="157" t="s">
        <v>673</v>
      </c>
      <c r="B737" s="158"/>
      <c r="C737" s="158"/>
      <c r="D737" s="159"/>
      <c r="E737" s="105" t="s">
        <v>747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0.25" customHeight="1" x14ac:dyDescent="0.15">
      <c r="A738" s="109" t="s">
        <v>398</v>
      </c>
      <c r="B738" s="109"/>
      <c r="C738" s="109"/>
      <c r="D738" s="109"/>
      <c r="E738" s="105" t="s">
        <v>748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0.25" customHeight="1" x14ac:dyDescent="0.15">
      <c r="A739" s="109" t="s">
        <v>397</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0.25" customHeight="1" x14ac:dyDescent="0.15">
      <c r="A740" s="109" t="s">
        <v>396</v>
      </c>
      <c r="B740" s="109"/>
      <c r="C740" s="109"/>
      <c r="D740" s="109"/>
      <c r="E740" s="105" t="s">
        <v>750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0.25" customHeight="1" x14ac:dyDescent="0.15">
      <c r="A741" s="109" t="s">
        <v>395</v>
      </c>
      <c r="B741" s="109"/>
      <c r="C741" s="109"/>
      <c r="D741" s="109"/>
      <c r="E741" s="105" t="s">
        <v>751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0.25" customHeight="1" x14ac:dyDescent="0.15">
      <c r="A742" s="109" t="s">
        <v>394</v>
      </c>
      <c r="B742" s="109"/>
      <c r="C742" s="109"/>
      <c r="D742" s="109"/>
      <c r="E742" s="105" t="s">
        <v>752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0.25" customHeight="1" x14ac:dyDescent="0.15">
      <c r="A743" s="109" t="s">
        <v>393</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0.25" customHeight="1" x14ac:dyDescent="0.15">
      <c r="A744" s="109" t="s">
        <v>392</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0.25" customHeight="1" x14ac:dyDescent="0.15">
      <c r="A745" s="109" t="s">
        <v>391</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0.25" customHeight="1" x14ac:dyDescent="0.15">
      <c r="A746" s="109" t="s">
        <v>546</v>
      </c>
      <c r="B746" s="109"/>
      <c r="C746" s="109"/>
      <c r="D746" s="109"/>
      <c r="E746" s="112" t="s">
        <v>711</v>
      </c>
      <c r="F746" s="113"/>
      <c r="G746" s="113"/>
      <c r="H746" s="100" t="str">
        <f>IF(E746="","","-")</f>
        <v>-</v>
      </c>
      <c r="I746" s="113"/>
      <c r="J746" s="113"/>
      <c r="K746" s="100" t="str">
        <f>IF(I746="","","-")</f>
        <v/>
      </c>
      <c r="L746" s="104">
        <v>92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0.25" customHeight="1" x14ac:dyDescent="0.15">
      <c r="A747" s="109" t="s">
        <v>510</v>
      </c>
      <c r="B747" s="109"/>
      <c r="C747" s="109"/>
      <c r="D747" s="109"/>
      <c r="E747" s="112" t="s">
        <v>711</v>
      </c>
      <c r="F747" s="113"/>
      <c r="G747" s="113"/>
      <c r="H747" s="100" t="str">
        <f>IF(E747="","","-")</f>
        <v>-</v>
      </c>
      <c r="I747" s="113"/>
      <c r="J747" s="113"/>
      <c r="K747" s="100" t="str">
        <f>IF(I747="","","-")</f>
        <v/>
      </c>
      <c r="L747" s="104">
        <v>91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36"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1.75" customHeight="1" x14ac:dyDescent="0.15">
      <c r="A787" s="761" t="s">
        <v>387</v>
      </c>
      <c r="B787" s="762"/>
      <c r="C787" s="762"/>
      <c r="D787" s="762"/>
      <c r="E787" s="762"/>
      <c r="F787" s="763"/>
      <c r="G787" s="439" t="s">
        <v>799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1.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1.75" customHeight="1" x14ac:dyDescent="0.15">
      <c r="A789" s="557"/>
      <c r="B789" s="764"/>
      <c r="C789" s="764"/>
      <c r="D789" s="764"/>
      <c r="E789" s="764"/>
      <c r="F789" s="765"/>
      <c r="G789" s="449" t="s">
        <v>778</v>
      </c>
      <c r="H789" s="450"/>
      <c r="I789" s="450"/>
      <c r="J789" s="450"/>
      <c r="K789" s="451"/>
      <c r="L789" s="452" t="s">
        <v>779</v>
      </c>
      <c r="M789" s="453"/>
      <c r="N789" s="453"/>
      <c r="O789" s="453"/>
      <c r="P789" s="453"/>
      <c r="Q789" s="453"/>
      <c r="R789" s="453"/>
      <c r="S789" s="453"/>
      <c r="T789" s="453"/>
      <c r="U789" s="453"/>
      <c r="V789" s="453"/>
      <c r="W789" s="453"/>
      <c r="X789" s="454"/>
      <c r="Y789" s="455">
        <v>31.5</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1.75" customHeight="1" x14ac:dyDescent="0.15">
      <c r="A790" s="557"/>
      <c r="B790" s="764"/>
      <c r="C790" s="764"/>
      <c r="D790" s="764"/>
      <c r="E790" s="764"/>
      <c r="F790" s="765"/>
      <c r="G790" s="348" t="s">
        <v>780</v>
      </c>
      <c r="H790" s="349"/>
      <c r="I790" s="349"/>
      <c r="J790" s="349"/>
      <c r="K790" s="350"/>
      <c r="L790" s="398" t="s">
        <v>787</v>
      </c>
      <c r="M790" s="399"/>
      <c r="N790" s="399"/>
      <c r="O790" s="399"/>
      <c r="P790" s="399"/>
      <c r="Q790" s="399"/>
      <c r="R790" s="399"/>
      <c r="S790" s="399"/>
      <c r="T790" s="399"/>
      <c r="U790" s="399"/>
      <c r="V790" s="399"/>
      <c r="W790" s="399"/>
      <c r="X790" s="400"/>
      <c r="Y790" s="395">
        <v>20.6</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1.75" customHeight="1" x14ac:dyDescent="0.15">
      <c r="A791" s="557"/>
      <c r="B791" s="764"/>
      <c r="C791" s="764"/>
      <c r="D791" s="764"/>
      <c r="E791" s="764"/>
      <c r="F791" s="765"/>
      <c r="G791" s="348" t="s">
        <v>781</v>
      </c>
      <c r="H791" s="349"/>
      <c r="I791" s="349"/>
      <c r="J791" s="349"/>
      <c r="K791" s="350"/>
      <c r="L791" s="398" t="s">
        <v>788</v>
      </c>
      <c r="M791" s="399"/>
      <c r="N791" s="399"/>
      <c r="O791" s="399"/>
      <c r="P791" s="399"/>
      <c r="Q791" s="399"/>
      <c r="R791" s="399"/>
      <c r="S791" s="399"/>
      <c r="T791" s="399"/>
      <c r="U791" s="399"/>
      <c r="V791" s="399"/>
      <c r="W791" s="399"/>
      <c r="X791" s="400"/>
      <c r="Y791" s="395">
        <v>12.8</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1.75" customHeight="1" x14ac:dyDescent="0.15">
      <c r="A792" s="557"/>
      <c r="B792" s="764"/>
      <c r="C792" s="764"/>
      <c r="D792" s="764"/>
      <c r="E792" s="764"/>
      <c r="F792" s="765"/>
      <c r="G792" s="348" t="s">
        <v>789</v>
      </c>
      <c r="H792" s="349"/>
      <c r="I792" s="349"/>
      <c r="J792" s="349"/>
      <c r="K792" s="350"/>
      <c r="L792" s="398" t="s">
        <v>790</v>
      </c>
      <c r="M792" s="399"/>
      <c r="N792" s="399"/>
      <c r="O792" s="399"/>
      <c r="P792" s="399"/>
      <c r="Q792" s="399"/>
      <c r="R792" s="399"/>
      <c r="S792" s="399"/>
      <c r="T792" s="399"/>
      <c r="U792" s="399"/>
      <c r="V792" s="399"/>
      <c r="W792" s="399"/>
      <c r="X792" s="400"/>
      <c r="Y792" s="395">
        <v>9.1999999999999993</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1.75" customHeight="1" x14ac:dyDescent="0.15">
      <c r="A793" s="557"/>
      <c r="B793" s="764"/>
      <c r="C793" s="764"/>
      <c r="D793" s="764"/>
      <c r="E793" s="764"/>
      <c r="F793" s="765"/>
      <c r="G793" s="348" t="s">
        <v>782</v>
      </c>
      <c r="H793" s="349"/>
      <c r="I793" s="349"/>
      <c r="J793" s="349"/>
      <c r="K793" s="350"/>
      <c r="L793" s="398" t="s">
        <v>791</v>
      </c>
      <c r="M793" s="399"/>
      <c r="N793" s="399"/>
      <c r="O793" s="399"/>
      <c r="P793" s="399"/>
      <c r="Q793" s="399"/>
      <c r="R793" s="399"/>
      <c r="S793" s="399"/>
      <c r="T793" s="399"/>
      <c r="U793" s="399"/>
      <c r="V793" s="399"/>
      <c r="W793" s="399"/>
      <c r="X793" s="400"/>
      <c r="Y793" s="395">
        <v>6.2</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1.75" customHeight="1" x14ac:dyDescent="0.15">
      <c r="A794" s="557"/>
      <c r="B794" s="764"/>
      <c r="C794" s="764"/>
      <c r="D794" s="764"/>
      <c r="E794" s="764"/>
      <c r="F794" s="765"/>
      <c r="G794" s="348" t="s">
        <v>783</v>
      </c>
      <c r="H794" s="349"/>
      <c r="I794" s="349"/>
      <c r="J794" s="349"/>
      <c r="K794" s="350"/>
      <c r="L794" s="398" t="s">
        <v>792</v>
      </c>
      <c r="M794" s="399"/>
      <c r="N794" s="399"/>
      <c r="O794" s="399"/>
      <c r="P794" s="399"/>
      <c r="Q794" s="399"/>
      <c r="R794" s="399"/>
      <c r="S794" s="399"/>
      <c r="T794" s="399"/>
      <c r="U794" s="399"/>
      <c r="V794" s="399"/>
      <c r="W794" s="399"/>
      <c r="X794" s="400"/>
      <c r="Y794" s="395">
        <v>4.7</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1.75" customHeight="1" x14ac:dyDescent="0.15">
      <c r="A795" s="557"/>
      <c r="B795" s="764"/>
      <c r="C795" s="764"/>
      <c r="D795" s="764"/>
      <c r="E795" s="764"/>
      <c r="F795" s="765"/>
      <c r="G795" s="348" t="s">
        <v>784</v>
      </c>
      <c r="H795" s="349"/>
      <c r="I795" s="349"/>
      <c r="J795" s="349"/>
      <c r="K795" s="350"/>
      <c r="L795" s="398" t="s">
        <v>793</v>
      </c>
      <c r="M795" s="399"/>
      <c r="N795" s="399"/>
      <c r="O795" s="399"/>
      <c r="P795" s="399"/>
      <c r="Q795" s="399"/>
      <c r="R795" s="399"/>
      <c r="S795" s="399"/>
      <c r="T795" s="399"/>
      <c r="U795" s="399"/>
      <c r="V795" s="399"/>
      <c r="W795" s="399"/>
      <c r="X795" s="400"/>
      <c r="Y795" s="395">
        <v>4.3</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1.75" customHeight="1" x14ac:dyDescent="0.15">
      <c r="A796" s="557"/>
      <c r="B796" s="764"/>
      <c r="C796" s="764"/>
      <c r="D796" s="764"/>
      <c r="E796" s="764"/>
      <c r="F796" s="765"/>
      <c r="G796" s="348" t="s">
        <v>785</v>
      </c>
      <c r="H796" s="349"/>
      <c r="I796" s="349"/>
      <c r="J796" s="349"/>
      <c r="K796" s="350"/>
      <c r="L796" s="398" t="s">
        <v>794</v>
      </c>
      <c r="M796" s="399"/>
      <c r="N796" s="399"/>
      <c r="O796" s="399"/>
      <c r="P796" s="399"/>
      <c r="Q796" s="399"/>
      <c r="R796" s="399"/>
      <c r="S796" s="399"/>
      <c r="T796" s="399"/>
      <c r="U796" s="399"/>
      <c r="V796" s="399"/>
      <c r="W796" s="399"/>
      <c r="X796" s="400"/>
      <c r="Y796" s="395">
        <v>3.8</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1.75" customHeight="1" x14ac:dyDescent="0.15">
      <c r="A797" s="557"/>
      <c r="B797" s="764"/>
      <c r="C797" s="764"/>
      <c r="D797" s="764"/>
      <c r="E797" s="764"/>
      <c r="F797" s="765"/>
      <c r="G797" s="348" t="s">
        <v>786</v>
      </c>
      <c r="H797" s="349"/>
      <c r="I797" s="349"/>
      <c r="J797" s="349"/>
      <c r="K797" s="350"/>
      <c r="L797" s="398" t="s">
        <v>795</v>
      </c>
      <c r="M797" s="399"/>
      <c r="N797" s="399"/>
      <c r="O797" s="399"/>
      <c r="P797" s="399"/>
      <c r="Q797" s="399"/>
      <c r="R797" s="399"/>
      <c r="S797" s="399"/>
      <c r="T797" s="399"/>
      <c r="U797" s="399"/>
      <c r="V797" s="399"/>
      <c r="W797" s="399"/>
      <c r="X797" s="400"/>
      <c r="Y797" s="395">
        <v>0.6</v>
      </c>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1.75" customHeight="1" x14ac:dyDescent="0.15">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1.75" customHeight="1" x14ac:dyDescent="0.15">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93.7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9" customHeight="1" x14ac:dyDescent="0.15">
      <c r="A845" s="401">
        <v>1</v>
      </c>
      <c r="B845" s="401">
        <v>1</v>
      </c>
      <c r="C845" s="420" t="s">
        <v>796</v>
      </c>
      <c r="D845" s="415"/>
      <c r="E845" s="415"/>
      <c r="F845" s="415"/>
      <c r="G845" s="415"/>
      <c r="H845" s="415"/>
      <c r="I845" s="415"/>
      <c r="J845" s="416">
        <v>5010005016639</v>
      </c>
      <c r="K845" s="417"/>
      <c r="L845" s="417"/>
      <c r="M845" s="417"/>
      <c r="N845" s="417"/>
      <c r="O845" s="417"/>
      <c r="P845" s="426" t="s">
        <v>797</v>
      </c>
      <c r="Q845" s="427"/>
      <c r="R845" s="427"/>
      <c r="S845" s="427"/>
      <c r="T845" s="427"/>
      <c r="U845" s="427"/>
      <c r="V845" s="427"/>
      <c r="W845" s="427"/>
      <c r="X845" s="427"/>
      <c r="Y845" s="318">
        <v>93.7</v>
      </c>
      <c r="Z845" s="319"/>
      <c r="AA845" s="319"/>
      <c r="AB845" s="320"/>
      <c r="AC845" s="431" t="s">
        <v>798</v>
      </c>
      <c r="AD845" s="432"/>
      <c r="AE845" s="432"/>
      <c r="AF845" s="432"/>
      <c r="AG845" s="432"/>
      <c r="AH845" s="418" t="s">
        <v>407</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802</v>
      </c>
      <c r="F1110" s="891"/>
      <c r="G1110" s="891"/>
      <c r="H1110" s="891"/>
      <c r="I1110" s="891"/>
      <c r="J1110" s="416" t="s">
        <v>802</v>
      </c>
      <c r="K1110" s="417"/>
      <c r="L1110" s="417"/>
      <c r="M1110" s="417"/>
      <c r="N1110" s="417"/>
      <c r="O1110" s="417"/>
      <c r="P1110" s="421" t="s">
        <v>802</v>
      </c>
      <c r="Q1110" s="317"/>
      <c r="R1110" s="317"/>
      <c r="S1110" s="317"/>
      <c r="T1110" s="317"/>
      <c r="U1110" s="317"/>
      <c r="V1110" s="317"/>
      <c r="W1110" s="317"/>
      <c r="X1110" s="317"/>
      <c r="Y1110" s="318" t="s">
        <v>802</v>
      </c>
      <c r="Z1110" s="319"/>
      <c r="AA1110" s="319"/>
      <c r="AB1110" s="320"/>
      <c r="AC1110" s="322"/>
      <c r="AD1110" s="323"/>
      <c r="AE1110" s="323"/>
      <c r="AF1110" s="323"/>
      <c r="AG1110" s="323"/>
      <c r="AH1110" s="324" t="s">
        <v>802</v>
      </c>
      <c r="AI1110" s="325"/>
      <c r="AJ1110" s="325"/>
      <c r="AK1110" s="325"/>
      <c r="AL1110" s="326" t="s">
        <v>802</v>
      </c>
      <c r="AM1110" s="327"/>
      <c r="AN1110" s="327"/>
      <c r="AO1110" s="328"/>
      <c r="AP1110" s="321" t="s">
        <v>802</v>
      </c>
      <c r="AQ1110" s="321"/>
      <c r="AR1110" s="321"/>
      <c r="AS1110" s="321"/>
      <c r="AT1110" s="321"/>
      <c r="AU1110" s="321"/>
      <c r="AV1110" s="321"/>
      <c r="AW1110" s="321"/>
      <c r="AX1110" s="321"/>
    </row>
    <row r="1111" spans="1:51" ht="30"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587"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t="s">
        <v>756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756</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09"/>
      <c r="AA51" s="410"/>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2021-06-01T08:18:03Z</cp:lastPrinted>
  <dcterms:created xsi:type="dcterms:W3CDTF">2012-03-13T00:50:25Z</dcterms:created>
  <dcterms:modified xsi:type="dcterms:W3CDTF">2021-09-03T11:54:45Z</dcterms:modified>
</cp:coreProperties>
</file>