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57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369" i="3"/>
  <c r="AY645" i="3"/>
  <c r="AY459"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<sst xmlns="http://schemas.openxmlformats.org/spreadsheetml/2006/main" count="3055" uniqueCount="768">
  <si>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</si>
  <si>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</si>
  <si>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</si>
  <si>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</si>
  <si>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</si>
  <si>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</si>
  <si>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</si>
  <si>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</si>
  <si>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</si>
  <si>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</si>
  <si>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</si>
  <si>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</si>
  <si>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</si>
  <si>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</si>
  <si>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</si>
  <si>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</si>
  <si>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</si>
  <si>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</si>
  <si>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</si>
  <si>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</si>
  <si>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</si>
  <si>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</si>
  <si>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</si>
  <si>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</si>
  <si>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</si>
  <si>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</si>
  <si>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</si>
  <si>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</si>
  <si>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</si>
  <si>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</si>
  <si>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</si>
  <si>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</si>
  <si>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</si>
  <si>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</si>
  <si>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</si>
  <si>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</si>
  <si>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</si>
  <si>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</si>
  <si>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</si>
  <si>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</si>
  <si>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</si>
  <si>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</si>
  <si>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</si>
  <si>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</si>
  <si>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</si>
  <si>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</si>
  <si>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</si>
  <si>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</si>
  <si>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</si>
  <si>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</si>
  <si>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</si>
  <si>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</si>
  <si>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</si>
  <si>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</si>
  <si>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</si>
  <si>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</si>
  <si>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</si>
  <si>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</si>
  <si>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</si>
  <si>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</si>
  <si>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</si>
  <si>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</si>
  <si>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</si>
  <si>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</si>
  <si>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</si>
  <si>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</si>
  <si>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</si>
  <si>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</si>
  <si>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</si>
  <si>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</si>
  <si>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</si>
  <si>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</si>
  <si>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</si>
  <si>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</si>
  <si>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</si>
  <si>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</si>
  <si>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</si>
  <si>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</si>
  <si>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</si>
  <si>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</si>
  <si>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</si>
  <si>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</si>
  <si>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</si>
  <si>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</si>
  <si>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</si>
  <si>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</si>
  <si>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</si>
  <si>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</si>
  <si>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</si>
  <si>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</si>
  <si>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</si>
  <si>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</si>
  <si>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</si>
  <si>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</si>
  <si>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</si>
  <si>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</si>
  <si>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</si>
  <si>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</si>
  <si>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</si>
  <si>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</si>
  <si>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</si>
  <si>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</si>
  <si>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</si>
  <si>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</si>
  <si>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</si>
  <si>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</si>
  <si>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</si>
  <si>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</si>
  <si>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</si>
  <si>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</si>
  <si>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</si>
  <si>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</si>
  <si>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</si>
  <si>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</si>
  <si>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</si>
  <si>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</si>
  <si>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</si>
  <si>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</si>
  <si>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</si>
  <si>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</si>
  <si>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</si>
  <si>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</si>
  <si>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</si>
  <si>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</si>
  <si>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</si>
  <si>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</si>
  <si>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</si>
  <si>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</si>
  <si>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</si>
  <si>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</si>
  <si>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</si>
  <si>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</si>
  <si>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</si>
  <si>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</si>
  <si>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</si>
  <si>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</si>
  <si>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</si>
  <si>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</si>
  <si>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</si>
  <si>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</si>
  <si>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</si>
  <si>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</si>
  <si>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</si>
  <si>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</si>
  <si>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</si>
  <si>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</si>
  <si>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</si>
  <si>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</si>
  <si>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</si>
  <si>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</si>
  <si>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</si>
  <si>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</si>
  <si>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</si>
  <si>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</si>
  <si>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</si>
  <si>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</si>
  <si>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</si>
  <si>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</si>
  <si>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</si>
  <si>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</si>
  <si>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</si>
  <si>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</si>
  <si>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</si>
  <si>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</si>
  <si>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</si>
  <si>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</si>
  <si>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</si>
  <si>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</si>
  <si>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</si>
  <si>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</si>
  <si>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</si>
  <si>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</si>
  <si>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</si>
  <si>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</si>
  <si>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</si>
  <si>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</si>
  <si>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</si>
  <si>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</si>
  <si>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</si>
  <si>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</si>
  <si>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</si>
  <si>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</si>
  <si>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</si>
  <si>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</si>
  <si>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</si>
  <si>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</si>
  <si>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</si>
  <si>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</si>
  <si>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</si>
  <si>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</si>
  <si>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</si>
  <si>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</si>
  <si>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</si>
  <si>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</si>
  <si>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</si>
  <si>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</si>
  <si>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</si>
  <si>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</si>
  <si>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</si>
  <si>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</si>
  <si>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</si>
  <si>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</si>
  <si>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</si>
  <si>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</si>
  <si>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</si>
  <si>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</si>
  <si>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</si>
  <si>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</si>
  <si>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</si>
  <si>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</si>
  <si>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</si>
  <si>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</si>
  <si>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</si>
  <si>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</si>
  <si>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</si>
  <si>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</si>
  <si>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</si>
  <si>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</si>
  <si>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</si>
  <si>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</si>
  <si>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</si>
  <si>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</si>
  <si>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</si>
  <si>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</si>
  <si>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</si>
  <si>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</si>
  <si>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</si>
  <si>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</si>
  <si>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</si>
  <si>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</si>
  <si>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</si>
  <si>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</si>
  <si>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</si>
  <si>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</si>
  <si>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</si>
  <si>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</si>
  <si>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</si>
  <si>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</si>
  <si>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</si>
  <si>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</si>
  <si>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</si>
  <si>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</si>
  <si>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</si>
  <si>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</si>
  <si>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</si>
  <si>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</si>
  <si>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</si>
  <si>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</si>
  <si>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</si>
  <si>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</si>
  <si>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</si>
  <si>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</si>
  <si>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</si>
  <si>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</si>
  <si>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</si>
  <si>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</si>
  <si>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</si>
  <si>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</si>
  <si>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</si>
  <si>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</si>
  <si>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</si>
  <si>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</si>
  <si>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</si>
  <si>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</si>
  <si>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</si>
  <si>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</si>
  <si>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</si>
  <si>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</si>
  <si>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</si>
  <si>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</si>
  <si>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</si>
  <si>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</si>
  <si>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</si>
  <si>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</si>
  <si>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</si>
  <si>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</si>
  <si>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</si>
  <si>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</si>
  <si>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</si>
  <si>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</si>
  <si>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</si>
  <si>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</si>
  <si>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</si>
  <si>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</si>
  <si>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</si>
  <si>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</si>
  <si>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</si>
  <si>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</si>
  <si>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</si>
  <si>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</si>
  <si>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</si>
  <si>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</si>
  <si>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</si>
  <si>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</si>
  <si>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</si>
  <si>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</si>
  <si>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</si>
  <si>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</si>
  <si>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</si>
  <si>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</si>
  <si>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</si>
  <si>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</si>
  <si>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</si>
  <si>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</si>
  <si>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</si>
  <si>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</si>
  <si>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</si>
  <si>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</si>
  <si>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</si>
  <si>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</si>
  <si>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</si>
  <si>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</si>
  <si>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</si>
  <si>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</si>
  <si>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</si>
  <si>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</si>
  <si>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</si>
  <si>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</si>
  <si>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</si>
  <si>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</si>
  <si>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</si>
  <si>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</si>
  <si>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</si>
  <si>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</si>
  <si>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</si>
  <si>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</si>
  <si>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</si>
  <si>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</si>
  <si>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</si>
  <si>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</si>
  <si>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</si>
  <si>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</si>
  <si>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</si>
  <si>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</si>
  <si>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</si>
  <si>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</si>
  <si>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</si>
  <si>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</si>
  <si>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</si>
  <si>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</si>
  <si>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</si>
  <si>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</si>
  <si>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</si>
  <si>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</si>
  <si>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</si>
  <si>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</si>
  <si>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</si>
  <si>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</si>
  <si>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</si>
  <si>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</si>
  <si>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</si>
  <si>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</si>
  <si>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</si>
  <si>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</si>
  <si>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</si>
  <si>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</si>
  <si>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</si>
  <si>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</si>
  <si>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</si>
  <si>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</si>
  <si>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</si>
  <si>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</si>
  <si>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</si>
  <si>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</si>
  <si>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</si>
  <si>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</si>
  <si>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</si>
  <si>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</si>
  <si>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</si>
  <si>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</si>
  <si>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</si>
  <si>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</si>
  <si>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</si>
  <si>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</si>
  <si>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</si>
  <si>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</si>
  <si>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</si>
  <si>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</si>
  <si>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</si>
  <si>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</si>
  <si>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</si>
  <si>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</si>
  <si>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</si>
  <si>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</si>
  <si>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</si>
  <si>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</si>
  <si>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</si>
  <si>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</si>
  <si>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</si>
  <si>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</si>
  <si>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</si>
  <si>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</si>
  <si>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</si>
  <si>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</si>
  <si>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</si>
  <si>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</si>
  <si>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</si>
  <si>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</si>
  <si>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</si>
  <si>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</si>
  <si>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</si>
  <si>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</si>
  <si>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</si>
  <si>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</si>
  <si>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</si>
  <si>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</si>
  <si>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</si>
  <si>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</si>
  <si>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</si>
  <si>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</si>
  <si>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</si>
  <si>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</si>
  <si>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</si>
  <si>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</si>
  <si>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</si>
  <si>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</si>
  <si>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</si>
  <si>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</si>
  <si>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</si>
  <si>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</si>
  <si>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</si>
  <si>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</si>
  <si>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</si>
  <si>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</si>
  <si>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</si>
  <si>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</si>
  <si>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</si>
  <si>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</si>
  <si>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</si>
  <si>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</si>
  <si>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</si>
  <si>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</si>
  <si>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</si>
  <si>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</si>
  <si>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</si>
  <si>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</si>
  <si>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</si>
  <si>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</si>
  <si>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</si>
  <si>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</si>
  <si>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</si>
  <si>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</si>
  <si>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</si>
  <si>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</si>
  <si>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</si>
  <si>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</si>
  <si>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</si>
  <si>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</si>
  <si>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</si>
  <si>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</si>
  <si>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</si>
  <si>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</si>
  <si>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</si>
  <si>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</si>
  <si>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</si>
  <si>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</si>
  <si>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</si>
  <si>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</si>
  <si>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</si>
  <si>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</si>
  <si>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</si>
  <si>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</si>
  <si>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</si>
  <si>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</si>
  <si>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</si>
  <si>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</si>
  <si>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</si>
  <si>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</si>
  <si>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</si>
  <si>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</si>
  <si>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</si>
  <si>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</si>
  <si>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</si>
  <si>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</si>
  <si>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</si>
  <si>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</si>
  <si>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</si>
  <si>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</si>
  <si>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</si>
  <si>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</si>
  <si>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</si>
  <si>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</si>
  <si>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</si>
  <si>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</si>
  <si>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</si>
  <si>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</si>
  <si>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</si>
  <si>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</si>
  <si>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</si>
  <si>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</si>
  <si>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</si>
  <si>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</si>
  <si>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</si>
  <si>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</si>
  <si>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</si>
  <si>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</si>
  <si>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</si>
  <si>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</si>
  <si>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</si>
  <si>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</si>
  <si>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</si>
  <si>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</si>
  <si>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</si>
  <si>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</si>
  <si>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</si>
  <si>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</si>
  <si>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</si>
  <si>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</si>
  <si>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</si>
  <si>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</si>
  <si>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</si>
  <si>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</si>
  <si>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</si>
  <si>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</si>
  <si>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</si>
  <si>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</si>
  <si>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</si>
  <si>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</si>
  <si>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</si>
  <si>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</si>
  <si>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</si>
  <si>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</si>
  <si>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</si>
  <si>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</si>
  <si>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</si>
  <si>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</si>
  <si>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</si>
  <si>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</si>
  <si>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</si>
  <si>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</si>
  <si>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</si>
  <si>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</si>
  <si>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</si>
  <si>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</si>
  <si>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</si>
  <si>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</si>
  <si>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</si>
  <si>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</si>
  <si>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</si>
  <si>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</si>
  <si>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</si>
  <si>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</si>
  <si>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</si>
  <si>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</si>
  <si>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</si>
  <si>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</si>
  <si>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</si>
  <si>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</si>
  <si>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</si>
  <si>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</si>
  <si>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</si>
  <si>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</si>
  <si>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</si>
  <si>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</si>
  <si>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</si>
  <si>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</si>
  <si>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</si>
  <si>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</si>
  <si>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</si>
  <si>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</si>
  <si>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</si>
  <si>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</si>
  <si>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</si>
  <si>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</si>
  <si>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</si>
  <si>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</si>
  <si>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</si>
  <si>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</si>
  <si>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</si>
  <si>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</si>
  <si>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</si>
  <si>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</si>
  <si>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</si>
  <si>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</si>
  <si>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</si>
  <si>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</si>
  <si>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</si>
  <si>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</si>
  <si>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</si>
  <si>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</si>
  <si>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</si>
  <si>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</si>
  <si>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</si>
  <si>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</si>
  <si>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</si>
  <si>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</si>
  <si>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</si>
  <si>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</si>
  <si>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</si>
  <si>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</si>
  <si>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</si>
  <si>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</si>
  <si>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</si>
  <si>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</si>
  <si>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</si>
  <si>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</si>
  <si>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</si>
  <si>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</si>
  <si>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</si>
  <si>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</si>
  <si>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</si>
  <si>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</si>
  <si>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</si>
  <si>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</si>
  <si>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</si>
  <si>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</si>
  <si>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</si>
  <si>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</si>
  <si>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</si>
  <si>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</si>
  <si>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</si>
  <si>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</si>
  <si>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</si>
  <si>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</si>
  <si>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</si>
  <si>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</si>
  <si>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</si>
  <si>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</si>
  <si>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</si>
  <si>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</si>
  <si>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</si>
  <si>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</si>
  <si>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</si>
  <si>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</si>
  <si>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</si>
  <si>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</si>
  <si>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</si>
  <si>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</si>
  <si>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</si>
  <si>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</si>
  <si>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</si>
  <si>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</si>
  <si>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</si>
  <si>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</si>
  <si>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</si>
  <si>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</si>
  <si>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</si>
  <si>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</si>
  <si>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</si>
  <si>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</si>
  <si>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</si>
  <si>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</si>
  <si>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</si>
  <si>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</si>
  <si>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</si>
  <si>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</si>
  <si>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</si>
  <si>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</si>
  <si>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</si>
  <si>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</si>
  <si>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</si>
  <si>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</si>
  <si>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</si>
  <si>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</si>
  <si>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</si>
  <si>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</si>
  <si>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</si>
  <si>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</si>
  <si>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</si>
  <si>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</si>
  <si>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</si>
  <si>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</si>
  <si>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</si>
  <si>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</si>
  <si>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</si>
  <si>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</si>
  <si>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</si>
  <si>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</si>
  <si>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</si>
  <si>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</si>
  <si>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</si>
  <si>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</si>
  <si>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</si>
  <si>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</si>
  <si>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</si>
  <si>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</si>
  <si>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</si>
  <si>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</si>
  <si>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</si>
  <si>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</si>
  <si>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</si>
  <si>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</si>
  <si>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</si>
  <si>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</si>
  <si>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</si>
  <si>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</si>
  <si>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</si>
  <si>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</si>
  <si>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</si>
  <si>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</si>
  <si>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</si>
  <si>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</si>
  <si>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</si>
  <si>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</si>
  <si>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</si>
  <si>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</si>
  <si>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</si>
  <si>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</si>
  <si>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</si>
  <si>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</si>
  <si>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</si>
  <si>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</si>
  <si>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</si>
  <si>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</si>
  <si>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</si>
  <si>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</si>
  <si>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</si>
  <si>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</si>
  <si>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</si>
  <si>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</si>
  <si>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</si>
  <si>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</si>
  <si>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</si>
  <si>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</si>
  <si>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</si>
  <si>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データヘルス改革推進サービス全般プロジェクト管理支援業務</t>
    <phoneticPr fontId="5"/>
  </si>
  <si>
    <t>政策統括官（統計・情報政策担当）</t>
    <phoneticPr fontId="5"/>
  </si>
  <si>
    <t>情報化担当参事官室</t>
    <phoneticPr fontId="5"/>
  </si>
  <si>
    <t>○</t>
  </si>
  <si>
    <t>○</t>
    <phoneticPr fontId="5"/>
  </si>
  <si>
    <t>-</t>
    <phoneticPr fontId="5"/>
  </si>
  <si>
    <t>未来投資戦略2018（平成30年6月15日）</t>
    <phoneticPr fontId="5"/>
  </si>
  <si>
    <t>医療情報化基盤整備等委託費</t>
    <phoneticPr fontId="5"/>
  </si>
  <si>
    <t>個</t>
    <rPh sb="0" eb="1">
      <t>コ</t>
    </rPh>
    <phoneticPr fontId="5"/>
  </si>
  <si>
    <t>件</t>
    <rPh sb="0" eb="1">
      <t>ケン</t>
    </rPh>
    <phoneticPr fontId="5"/>
  </si>
  <si>
    <t>58百万円/8件</t>
    <phoneticPr fontId="5"/>
  </si>
  <si>
    <t>88百万円/8件</t>
    <phoneticPr fontId="5"/>
  </si>
  <si>
    <t>安心・信頼してかかれる医療の確保と国民の健康づくりを推進すること</t>
    <phoneticPr fontId="5"/>
  </si>
  <si>
    <t>利用者の視点に立った、効率的で安心かつ質の高い医療サービスの提供を促進すること（施策目標Ⅰ－３－１）</t>
    <phoneticPr fontId="5"/>
  </si>
  <si>
    <t>個人・患者本位で、最適な健康管理・診療・ケアを提供するために必要な事業であり、国民や社会のニーズを反映している事業である。</t>
    <phoneticPr fontId="5"/>
  </si>
  <si>
    <t>データヘルス改革にて提供する各種サービスの構築に当たっては、厚生労働省内の担当部署において実施しているため、国で実施すべき事業である。</t>
    <phoneticPr fontId="5"/>
  </si>
  <si>
    <t>当省の公共調達委員会(外部委員含む)の審査を経て、一般競争入札を実施している。提案書の作成に必要な期間を十分に確保するため、公示期間を長く設定する等の改善を図る。</t>
    <phoneticPr fontId="5"/>
  </si>
  <si>
    <t>有</t>
  </si>
  <si>
    <t>無</t>
  </si>
  <si>
    <t>‐</t>
  </si>
  <si>
    <t>データヘルス改革推進サービス全般プロジェクト管理支援業務に必要なコスト水準であり、妥当である。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</si>
  <si>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</si>
  <si>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</si>
  <si>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見合ったものとなっている。</t>
    <phoneticPr fontId="5"/>
  </si>
  <si>
    <t>患者基本情報や健診情報等を医療機関の初診時等に本人の同意の下で共有できる「保健医療記録共有サービス」を稼働させることを目的に実施するもの。
本件は、これらデータヘルスの各サービスについて、効率的かつ効果的に構築するため、進捗管理、品質管理、リスク管理等のプロジェクト管理を一体的に行う。</t>
    <phoneticPr fontId="5"/>
  </si>
  <si>
    <t>保健医療記録共有サービス実証事業</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</si>
  <si>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</si>
  <si>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また、入札制限の見直しについても検討し、引き続き、効率的な予算執行に努めるとともに実績等を踏まえ、効率化を図っていく。</t>
    <phoneticPr fontId="5"/>
  </si>
  <si>
    <t>A.デロイトトーマツコンサルティング合同会社</t>
    <phoneticPr fontId="5"/>
  </si>
  <si>
    <t>工程管理支援</t>
    <rPh sb="0" eb="2">
      <t>コウテイ</t>
    </rPh>
    <rPh sb="2" eb="4">
      <t>カンリ</t>
    </rPh>
    <rPh sb="4" eb="6">
      <t>シエン</t>
    </rPh>
    <phoneticPr fontId="5"/>
  </si>
  <si>
    <t>デロイトトーマツコンサルティング合同会社</t>
    <phoneticPr fontId="5"/>
  </si>
  <si>
    <t>データヘルス改革関連プロジェクトに係る推進支援業務一式</t>
    <phoneticPr fontId="5"/>
  </si>
  <si>
    <t>国庫債務負担行為等</t>
  </si>
  <si>
    <t>厚労</t>
  </si>
  <si>
    <t>大臣官房参事官（情報化担当）　山内　孝一郎</t>
    <rPh sb="10" eb="11">
      <t>カ</t>
    </rPh>
    <rPh sb="15" eb="17">
      <t>ヤマウチ</t>
    </rPh>
    <rPh sb="18" eb="21">
      <t>コウイチロウ</t>
    </rPh>
    <phoneticPr fontId="5"/>
  </si>
  <si>
    <t>-</t>
    <phoneticPr fontId="5"/>
  </si>
  <si>
    <t>データヘルス改革を適正かつ確実に推進していくため、大規模プロジェクトへの参画経験や情報セキュリティに関する業務経験に基づく視点など必要な専門的観点から、特に、数多くの関係者との連携及び調整において必要な支援を行うとともに、データヘルス全体またはデータヘルスの構築作業全体に影響を及ぼす可能性のある点を中心として、各サービスのシステム企画・仕様策定・構築等を進める上でのリスク等及び構築するシステムの品質に係るリスク等を発現前に早期に把握し、リスク等の発現によるデータヘルス改革への影響を未然に防止するため、解決に向けた対応案を速やかに検討する等の支援を行う。</t>
    <rPh sb="236" eb="238">
      <t>カイカク</t>
    </rPh>
    <phoneticPr fontId="5"/>
  </si>
  <si>
    <t>「新たなデータヘルス改革が目指す未来」（令和元年9月9日データヘルス改革本部）として示された「ゲノム医療・AI活用」「自身のデータを日常生活改善等につなげるPHR」「医療・介護現場の情報利活用」「データベースの効果的な利活用」の実現を推進する。データヘルス改革は、複数部局が関係する他、個々のプロジェクト遅延等が他のプロジェクトに影響を及ぼす危険性もあることから、当該不具合を未然に防ぐ観点等より、プロジェクト全体を俯瞰的に管理し、また、各プロジェクトの円滑かつ効率的な実現を推進する。</t>
    <rPh sb="42" eb="43">
      <t>シメ</t>
    </rPh>
    <rPh sb="143" eb="145">
      <t>ココ</t>
    </rPh>
    <rPh sb="238" eb="240">
      <t>スイシン</t>
    </rPh>
    <phoneticPr fontId="5"/>
  </si>
  <si>
    <t>データヘルス改革の目指すべき未来に向けての取り組み推進</t>
    <rPh sb="9" eb="11">
      <t>メザ</t>
    </rPh>
    <rPh sb="14" eb="16">
      <t>ミライ</t>
    </rPh>
    <rPh sb="17" eb="18">
      <t>ム</t>
    </rPh>
    <rPh sb="21" eb="22">
      <t>ト</t>
    </rPh>
    <rPh sb="23" eb="24">
      <t>ク</t>
    </rPh>
    <rPh sb="25" eb="27">
      <t>スイシン</t>
    </rPh>
    <phoneticPr fontId="5"/>
  </si>
  <si>
    <t>データヘルス改革の目指すべき未来に向けての取り組み推進状況</t>
    <rPh sb="6" eb="8">
      <t>カイカク</t>
    </rPh>
    <rPh sb="9" eb="11">
      <t>メザ</t>
    </rPh>
    <rPh sb="14" eb="16">
      <t>ミライ</t>
    </rPh>
    <rPh sb="17" eb="18">
      <t>ム</t>
    </rPh>
    <rPh sb="21" eb="22">
      <t>ト</t>
    </rPh>
    <rPh sb="23" eb="24">
      <t>ク</t>
    </rPh>
    <rPh sb="25" eb="27">
      <t>スイシン</t>
    </rPh>
    <rPh sb="27" eb="29">
      <t>ジョウキョウ</t>
    </rPh>
    <phoneticPr fontId="5"/>
  </si>
  <si>
    <t>データヘルス改革の目指すべき未来に向けての取り組みの進捗管理・推進</t>
    <rPh sb="31" eb="33">
      <t>スイシン</t>
    </rPh>
    <phoneticPr fontId="5"/>
  </si>
  <si>
    <t>88百万円/4件</t>
    <phoneticPr fontId="5"/>
  </si>
  <si>
    <t>データヘルス改革推進サービス全般プロジェクト管理支援事業費／推進取り組み数
※補足：従来の8つのサービスは4つの取り組みに再整理</t>
    <rPh sb="30" eb="32">
      <t>スイシン</t>
    </rPh>
    <rPh sb="32" eb="33">
      <t>ト</t>
    </rPh>
    <rPh sb="34" eb="35">
      <t>ク</t>
    </rPh>
    <rPh sb="39" eb="41">
      <t>ホソク</t>
    </rPh>
    <rPh sb="42" eb="44">
      <t>ジュウライ</t>
    </rPh>
    <rPh sb="56" eb="57">
      <t>ト</t>
    </rPh>
    <rPh sb="58" eb="59">
      <t>ク</t>
    </rPh>
    <rPh sb="61" eb="64">
      <t>サイセイリ</t>
    </rPh>
    <phoneticPr fontId="5"/>
  </si>
  <si>
    <t>令和2年7月から令和4年9月末までを集中改革プラン（データヘルス改革推進本部 令和元年9月9日）として位置づけており、それを確実に実施するためには必要かつ優先度の高い事業となっている。</t>
    <rPh sb="0" eb="2">
      <t>レイワ</t>
    </rPh>
    <rPh sb="3" eb="4">
      <t>ネン</t>
    </rPh>
    <rPh sb="5" eb="6">
      <t>ガツ</t>
    </rPh>
    <rPh sb="8" eb="10">
      <t>レイワ</t>
    </rPh>
    <rPh sb="11" eb="12">
      <t>ネン</t>
    </rPh>
    <rPh sb="13" eb="15">
      <t>ガツマツ</t>
    </rPh>
    <rPh sb="18" eb="20">
      <t>シュウチュウ</t>
    </rPh>
    <rPh sb="20" eb="22">
      <t>カイカク</t>
    </rPh>
    <rPh sb="51" eb="53">
      <t>イチ</t>
    </rPh>
    <phoneticPr fontId="5"/>
  </si>
  <si>
    <t>データヘルス改革の４つの取り組み（測定指標）を推進すること（本事業の成果）で、データヘルス改革の目指す未来像の実現（上位施策）に資する。</t>
    <rPh sb="12" eb="13">
      <t>ト</t>
    </rPh>
    <rPh sb="14" eb="15">
      <t>ク</t>
    </rPh>
    <rPh sb="17" eb="19">
      <t>ソクテイ</t>
    </rPh>
    <rPh sb="19" eb="21">
      <t>シヒョウ</t>
    </rPh>
    <rPh sb="23" eb="25">
      <t>スイシン</t>
    </rPh>
    <rPh sb="45" eb="47">
      <t>カイカク</t>
    </rPh>
    <rPh sb="48" eb="50">
      <t>メザ</t>
    </rPh>
    <rPh sb="51" eb="54">
      <t>ミライゾウ</t>
    </rPh>
    <rPh sb="55" eb="57">
      <t>ジツゲン</t>
    </rPh>
    <rPh sb="58" eb="60">
      <t>ジョウイ</t>
    </rPh>
    <rPh sb="60" eb="62">
      <t>シサク</t>
    </rPh>
    <rPh sb="64" eb="65">
      <t>シ</t>
    </rPh>
    <phoneticPr fontId="5"/>
  </si>
  <si>
    <t>-</t>
    <phoneticPr fontId="5"/>
  </si>
  <si>
    <t>当該事業の成果物については、データヘルス各サービスの効率的かつ効果的な構築の実現に寄与している。</t>
    <phoneticPr fontId="5"/>
  </si>
  <si>
    <t>人件費等</t>
    <rPh sb="0" eb="3">
      <t>ジンケンヒ</t>
    </rPh>
    <rPh sb="3" eb="4">
      <t>トウ</t>
    </rPh>
    <phoneticPr fontId="5"/>
  </si>
  <si>
    <t>「第６回データヘルス改革推進本部」（令和元年９月９日開催）会議資料（※）より引用
（※）P.3「データヘルス改革の８つのサービスとその先の未来」参照
https://www.mhlw.go.jp/content/12601000/000545973.pdf</t>
    <phoneticPr fontId="5"/>
  </si>
  <si>
    <t>アウトカム指標が定量的に明確になっているとは言い難いが、事業の性質からやむを得ないものと首肯されるので、取り組みの進展について質的な評価を継続的に加えるとともに、一者応札の解消など適切な予算執行に引き続き取り組まれたい。(大屋　雄裕)</t>
    <phoneticPr fontId="5"/>
  </si>
  <si>
    <t>データヘルス改革の推進のために必要な事業であり、引き続き、必要な予算額を確保し、適正な執行に努めること。</t>
    <rPh sb="6" eb="8">
      <t>カイカク</t>
    </rPh>
    <rPh sb="9" eb="11">
      <t>スイシン</t>
    </rPh>
    <rPh sb="15" eb="17">
      <t>ヒツヨウ</t>
    </rPh>
    <rPh sb="18" eb="20">
      <t>ジギョウ</t>
    </rPh>
    <phoneticPr fontId="5"/>
  </si>
  <si>
    <t>-</t>
    <phoneticPr fontId="5"/>
  </si>
  <si>
    <t>公示期間の見直しなど、一社応札の解消に向けた取組を行ったうえで、引き続き、必要な予算額を確保し、適正な執行に努める。</t>
    <rPh sb="0" eb="2">
      <t>コウジ</t>
    </rPh>
    <rPh sb="2" eb="4">
      <t>キカン</t>
    </rPh>
    <rPh sb="5" eb="7">
      <t>ミナオ</t>
    </rPh>
    <rPh sb="11" eb="13">
      <t>イッシャ</t>
    </rPh>
    <rPh sb="13" eb="15">
      <t>オウサツ</t>
    </rPh>
    <rPh sb="16" eb="18">
      <t>カイショウ</t>
    </rPh>
    <rPh sb="19" eb="20">
      <t>ム</t>
    </rPh>
    <rPh sb="22" eb="24">
      <t>トリクミ</t>
    </rPh>
    <rPh sb="25" eb="26">
      <t>オコナ</t>
    </rPh>
    <rPh sb="32" eb="33">
      <t>ヒ</t>
    </rPh>
    <rPh sb="34" eb="35">
      <t>ツヅ</t>
    </rPh>
    <rPh sb="37" eb="39">
      <t>ヒツヨウ</t>
    </rPh>
    <rPh sb="40" eb="43">
      <t>ヨサンガク</t>
    </rPh>
    <rPh sb="44" eb="46">
      <t>カクホ</t>
    </rPh>
    <rPh sb="48" eb="50">
      <t>テキセイ</t>
    </rPh>
    <rPh sb="51" eb="53">
      <t>シッコウ</t>
    </rPh>
    <rPh sb="54" eb="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</si>
</sst>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55272</xdr:colOff>
      <xdr:row>748</xdr:row>
      <xdr:rowOff>67235</xdr:rowOff>
    </xdr:from>
    <xdr:to>
      <xdr:col>33</xdr:col>
      <xdr:colOff>64486</xdr:colOff>
      <xdr:row>749</xdr:row>
      <xdr:rowOff>237682</xdr:rowOff>
    </xdr:to>
    <xdr:sp macro="" textlink="">
      <xdr:nvSpPr>
        <xdr:cNvPr id="2" name="テキスト ボックス 1"/>
        <xdr:cNvSpPr txBox="1"/>
      </xdr:nvSpPr>
      <xdr:spPr>
        <a:xfrm>
          <a:off x="4694507" y="44285647"/>
          <a:ext cx="2026273" cy="5178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88</a:t>
          </a:r>
          <a:r>
            <a:rPr kumimoji="1" lang="ja-JP" altLang="en-US" sz="1100">
              <a:latin typeface="+mn-ea"/>
              <a:ea typeface="+mn-ea"/>
            </a:rPr>
            <a:t>百万円</a:t>
          </a:r>
        </a:p>
      </xdr:txBody>
    </xdr:sp>
    <xdr:clientData/>
  </xdr:twoCellAnchor>
  <xdr:twoCellAnchor>
    <xdr:from>
      <xdr:col>26</xdr:col>
      <xdr:colOff>89647</xdr:colOff>
      <xdr:row>749</xdr:row>
      <xdr:rowOff>311644</xdr:rowOff>
    </xdr:from>
    <xdr:to>
      <xdr:col>30</xdr:col>
      <xdr:colOff>12680</xdr:colOff>
      <xdr:row>750</xdr:row>
      <xdr:rowOff>298838</xdr:rowOff>
    </xdr:to>
    <xdr:sp macro="" textlink="">
      <xdr:nvSpPr>
        <xdr:cNvPr id="3" name="テキスト ボックス 2"/>
        <xdr:cNvSpPr txBox="1"/>
      </xdr:nvSpPr>
      <xdr:spPr>
        <a:xfrm>
          <a:off x="5334000" y="44877438"/>
          <a:ext cx="729856" cy="33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28</xdr:col>
      <xdr:colOff>55272</xdr:colOff>
      <xdr:row>751</xdr:row>
      <xdr:rowOff>105850</xdr:rowOff>
    </xdr:from>
    <xdr:to>
      <xdr:col>28</xdr:col>
      <xdr:colOff>55272</xdr:colOff>
      <xdr:row>753</xdr:row>
      <xdr:rowOff>208671</xdr:rowOff>
    </xdr:to>
    <xdr:cxnSp macro="">
      <xdr:nvCxnSpPr>
        <xdr:cNvPr id="4" name="直線矢印コネクタ 3"/>
        <xdr:cNvCxnSpPr/>
      </xdr:nvCxnSpPr>
      <xdr:spPr>
        <a:xfrm>
          <a:off x="5703037" y="45366409"/>
          <a:ext cx="0" cy="7975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81017</xdr:colOff>
      <xdr:row>753</xdr:row>
      <xdr:rowOff>337387</xdr:rowOff>
    </xdr:from>
    <xdr:to>
      <xdr:col>33</xdr:col>
      <xdr:colOff>174932</xdr:colOff>
      <xdr:row>754</xdr:row>
      <xdr:rowOff>221170</xdr:rowOff>
    </xdr:to>
    <xdr:sp macro="" textlink="">
      <xdr:nvSpPr>
        <xdr:cNvPr id="5" name="テキスト ボックス 4"/>
        <xdr:cNvSpPr txBox="1"/>
      </xdr:nvSpPr>
      <xdr:spPr>
        <a:xfrm>
          <a:off x="4518546" y="46292711"/>
          <a:ext cx="2312680" cy="23116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179749</xdr:colOff>
      <xdr:row>755</xdr:row>
      <xdr:rowOff>28620</xdr:rowOff>
    </xdr:from>
    <xdr:to>
      <xdr:col>35</xdr:col>
      <xdr:colOff>161144</xdr:colOff>
      <xdr:row>758</xdr:row>
      <xdr:rowOff>2876</xdr:rowOff>
    </xdr:to>
    <xdr:sp macro="" textlink="">
      <xdr:nvSpPr>
        <xdr:cNvPr id="6" name="テキスト ボックス 5"/>
        <xdr:cNvSpPr txBox="1"/>
      </xdr:nvSpPr>
      <xdr:spPr>
        <a:xfrm>
          <a:off x="4012161" y="46678708"/>
          <a:ext cx="3208689" cy="10164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lang="ja-JP" altLang="ja-JP" sz="1100">
              <a:solidFill>
                <a:schemeClr val="dk1"/>
              </a:solidFill>
              <a:effectLst/>
              <a:latin typeface="+mn-lt"/>
              <a:ea typeface="+mn-ea"/>
              <a:cs typeface="+mn-cs"/>
            </a:rPr>
            <a:t>デロイトトーマツコンサルティング合同会社</a:t>
          </a:r>
          <a:endParaRPr lang="en-US" altLang="ja-JP" sz="1100">
            <a:solidFill>
              <a:schemeClr val="dk1"/>
            </a:solidFill>
            <a:effectLst/>
            <a:latin typeface="+mn-lt"/>
            <a:ea typeface="+mn-ea"/>
            <a:cs typeface="+mn-cs"/>
          </a:endParaRPr>
        </a:p>
        <a:p>
          <a:pPr algn="ctr"/>
          <a:r>
            <a:rPr kumimoji="1" lang="en-US" altLang="ja-JP" sz="1100">
              <a:latin typeface="+mn-ea"/>
              <a:ea typeface="+mn-ea"/>
            </a:rPr>
            <a:t>88</a:t>
          </a:r>
          <a:r>
            <a:rPr kumimoji="1" lang="ja-JP" altLang="en-US" sz="1100">
              <a:latin typeface="+mn-ea"/>
              <a:ea typeface="+mn-ea"/>
            </a:rPr>
            <a:t>百万円</a:t>
          </a:r>
        </a:p>
      </xdr:txBody>
    </xdr:sp>
    <xdr:clientData/>
  </xdr:twoCellAnchor>
  <xdr:twoCellAnchor>
    <xdr:from>
      <xdr:col>19</xdr:col>
      <xdr:colOff>89647</xdr:colOff>
      <xdr:row>758</xdr:row>
      <xdr:rowOff>170207</xdr:rowOff>
    </xdr:from>
    <xdr:to>
      <xdr:col>36</xdr:col>
      <xdr:colOff>34936</xdr:colOff>
      <xdr:row>761</xdr:row>
      <xdr:rowOff>80107</xdr:rowOff>
    </xdr:to>
    <xdr:sp macro="" textlink="">
      <xdr:nvSpPr>
        <xdr:cNvPr id="7" name="大かっこ 6"/>
        <xdr:cNvSpPr/>
      </xdr:nvSpPr>
      <xdr:spPr>
        <a:xfrm>
          <a:off x="3922059" y="47862442"/>
          <a:ext cx="3374289" cy="9520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データヘルス改革にて提供する各種サービスを円滑かつ効率的に実現するため、進捗管理、品質管理、リスク管理等のプロジェクト管理を一体的に行う。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748</v>
      </c>
      <c r="AK2" s="206"/>
      <c r="AL2" s="206"/>
      <c r="AM2" s="206"/>
      <c r="AN2" s="98" t="s">
        <v>408</v>
      </c>
      <c r="AO2" s="206">
        <v>20</v>
      </c>
      <c r="AP2" s="206"/>
      <c r="AQ2" s="206"/>
      <c r="AR2" s="99" t="s">
        <v>713</v>
      </c>
      <c r="AS2" s="207">
        <v>121</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412</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749</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720</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751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720</v>
      </c>
      <c r="Q13" s="164"/>
      <c r="R13" s="164"/>
      <c r="S13" s="164"/>
      <c r="T13" s="164"/>
      <c r="U13" s="164"/>
      <c r="V13" s="165"/>
      <c r="W13" s="163">
        <v>138</v>
      </c>
      <c r="X13" s="164"/>
      <c r="Y13" s="164"/>
      <c r="Z13" s="164"/>
      <c r="AA13" s="164"/>
      <c r="AB13" s="164"/>
      <c r="AC13" s="165"/>
      <c r="AD13" s="163">
        <v>88</v>
      </c>
      <c r="AE13" s="164"/>
      <c r="AF13" s="164"/>
      <c r="AG13" s="164"/>
      <c r="AH13" s="164"/>
      <c r="AI13" s="164"/>
      <c r="AJ13" s="165"/>
      <c r="AK13" s="163">
        <v>88</v>
      </c>
      <c r="AL13" s="164"/>
      <c r="AM13" s="164"/>
      <c r="AN13" s="164"/>
      <c r="AO13" s="164"/>
      <c r="AP13" s="164"/>
      <c r="AQ13" s="165"/>
      <c r="AR13" s="160">
        <v>81</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766</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138</v>
      </c>
      <c r="X18" s="170"/>
      <c r="Y18" s="170"/>
      <c r="Z18" s="170"/>
      <c r="AA18" s="170"/>
      <c r="AB18" s="170"/>
      <c r="AC18" s="171"/>
      <c r="AD18" s="169">
        <f>SUM(AD13:AJ17)</f>
        <v>88</v>
      </c>
      <c r="AE18" s="170"/>
      <c r="AF18" s="170"/>
      <c r="AG18" s="170"/>
      <c r="AH18" s="170"/>
      <c r="AI18" s="170"/>
      <c r="AJ18" s="171"/>
      <c r="AK18" s="169">
        <f>SUM(AK13:AQ17)</f>
        <v>88</v>
      </c>
      <c r="AL18" s="170"/>
      <c r="AM18" s="170"/>
      <c r="AN18" s="170"/>
      <c r="AO18" s="170"/>
      <c r="AP18" s="170"/>
      <c r="AQ18" s="171"/>
      <c r="AR18" s="169">
        <f>SUM(AR13:AX17)</f>
        <v>81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58</v>
      </c>
      <c r="X19" s="164"/>
      <c r="Y19" s="164"/>
      <c r="Z19" s="164"/>
      <c r="AA19" s="164"/>
      <c r="AB19" s="164"/>
      <c r="AC19" s="165"/>
      <c r="AD19" s="163">
        <v>88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0.42028985507246375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f t="shared" ref="W21" si="2">IF(W19=0, "-", SUM(W19)/SUM(W13,W14))</f>
        <v>0.42028985507246375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88</v>
      </c>
      <c r="Q23" s="161"/>
      <c r="R23" s="161"/>
      <c r="S23" s="161"/>
      <c r="T23" s="161"/>
      <c r="U23" s="161"/>
      <c r="V23" s="162"/>
      <c r="W23" s="160">
        <v>81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88</v>
      </c>
      <c r="Q29" s="164"/>
      <c r="R29" s="164"/>
      <c r="S29" s="164"/>
      <c r="T29" s="164"/>
      <c r="U29" s="164"/>
      <c r="V29" s="165"/>
      <c r="W29" s="211">
        <f>AR13</f>
        <v>81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760</v>
      </c>
      <c r="AR31" s="178"/>
      <c r="AS31" s="179" t="s">
        <v>233</v>
      </c>
      <c r="AT31" s="202"/>
      <c r="AU31" s="271">
        <v>3</v>
      </c>
      <c r="AV31" s="271"/>
      <c r="AW31" s="375" t="s">
        <v>179</v>
      </c>
      <c r="AX31" s="376"/>
    </row>
    <row r="32" spans="1:50" ht="23.25" customHeight="1" x14ac:dyDescent="0.15">
      <c r="A32" s="515"/>
      <c r="B32" s="513"/>
      <c r="C32" s="513"/>
      <c r="D32" s="513"/>
      <c r="E32" s="513"/>
      <c r="F32" s="514"/>
      <c r="G32" s="540" t="s">
        <v>753</v>
      </c>
      <c r="H32" s="541"/>
      <c r="I32" s="541"/>
      <c r="J32" s="541"/>
      <c r="K32" s="541"/>
      <c r="L32" s="541"/>
      <c r="M32" s="541"/>
      <c r="N32" s="541"/>
      <c r="O32" s="542"/>
      <c r="P32" s="190" t="s">
        <v>754</v>
      </c>
      <c r="Q32" s="191"/>
      <c r="R32" s="191"/>
      <c r="S32" s="191"/>
      <c r="T32" s="191"/>
      <c r="U32" s="191"/>
      <c r="V32" s="191"/>
      <c r="W32" s="191"/>
      <c r="X32" s="233"/>
      <c r="Y32" s="339" t="s">
        <v>12</v>
      </c>
      <c r="Z32" s="549"/>
      <c r="AA32" s="550"/>
      <c r="AB32" s="551" t="s">
        <v>720</v>
      </c>
      <c r="AC32" s="551"/>
      <c r="AD32" s="551"/>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424"/>
      <c r="Q33" s="235"/>
      <c r="R33" s="235"/>
      <c r="S33" s="235"/>
      <c r="T33" s="235"/>
      <c r="U33" s="235"/>
      <c r="V33" s="235"/>
      <c r="W33" s="235"/>
      <c r="X33" s="236"/>
      <c r="Y33" s="303" t="s">
        <v>54</v>
      </c>
      <c r="Z33" s="298"/>
      <c r="AA33" s="299"/>
      <c r="AB33" s="522" t="s">
        <v>723</v>
      </c>
      <c r="AC33" s="522"/>
      <c r="AD33" s="522"/>
      <c r="AE33" s="363" t="s">
        <v>720</v>
      </c>
      <c r="AF33" s="364"/>
      <c r="AG33" s="364"/>
      <c r="AH33" s="364"/>
      <c r="AI33" s="363" t="s">
        <v>720</v>
      </c>
      <c r="AJ33" s="364"/>
      <c r="AK33" s="364"/>
      <c r="AL33" s="364"/>
      <c r="AM33" s="363" t="s">
        <v>720</v>
      </c>
      <c r="AN33" s="364"/>
      <c r="AO33" s="364"/>
      <c r="AP33" s="364"/>
      <c r="AQ33" s="166" t="s">
        <v>720</v>
      </c>
      <c r="AR33" s="167"/>
      <c r="AS33" s="167"/>
      <c r="AT33" s="168"/>
      <c r="AU33" s="364">
        <v>4</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3"/>
      <c r="Q34" s="194"/>
      <c r="R34" s="194"/>
      <c r="S34" s="194"/>
      <c r="T34" s="194"/>
      <c r="U34" s="194"/>
      <c r="V34" s="194"/>
      <c r="W34" s="194"/>
      <c r="X34" s="238"/>
      <c r="Y34" s="303" t="s">
        <v>13</v>
      </c>
      <c r="Z34" s="298"/>
      <c r="AA34" s="299"/>
      <c r="AB34" s="497" t="s">
        <v>180</v>
      </c>
      <c r="AC34" s="497"/>
      <c r="AD34" s="497"/>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5" t="s">
        <v>382</v>
      </c>
      <c r="B35" s="896"/>
      <c r="C35" s="896"/>
      <c r="D35" s="896"/>
      <c r="E35" s="896"/>
      <c r="F35" s="897"/>
      <c r="G35" s="901" t="s">
        <v>763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3" t="s">
        <v>134</v>
      </c>
      <c r="AV65" s="973"/>
      <c r="AW65" s="973"/>
      <c r="AX65" s="974"/>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5"/>
      <c r="AY66">
        <f>$AY$65</f>
        <v>0</v>
      </c>
    </row>
    <row r="67" spans="1:51" ht="23.25" hidden="1" customHeight="1" x14ac:dyDescent="0.15">
      <c r="A67" s="849"/>
      <c r="B67" s="850"/>
      <c r="C67" s="850"/>
      <c r="D67" s="850"/>
      <c r="E67" s="850"/>
      <c r="F67" s="851"/>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1"/>
      <c r="AF72" s="372"/>
      <c r="AG72" s="372"/>
      <c r="AH72" s="372"/>
      <c r="AI72" s="371"/>
      <c r="AJ72" s="372"/>
      <c r="AK72" s="372"/>
      <c r="AL72" s="372"/>
      <c r="AM72" s="371"/>
      <c r="AN72" s="372"/>
      <c r="AO72" s="372"/>
      <c r="AP72" s="935"/>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385</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4" t="s">
        <v>419</v>
      </c>
      <c r="AR100" s="925"/>
      <c r="AS100" s="925"/>
      <c r="AT100" s="926"/>
      <c r="AU100" s="924" t="s">
        <v>545</v>
      </c>
      <c r="AV100" s="925"/>
      <c r="AW100" s="925"/>
      <c r="AX100" s="927"/>
    </row>
    <row r="101" spans="1:60" ht="23.25" customHeight="1" x14ac:dyDescent="0.15">
      <c r="A101" s="491"/>
      <c r="B101" s="492"/>
      <c r="C101" s="492"/>
      <c r="D101" s="492"/>
      <c r="E101" s="492"/>
      <c r="F101" s="493"/>
      <c r="G101" s="191" t="s">
        <v>755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724</v>
      </c>
      <c r="AC101" s="551"/>
      <c r="AD101" s="551"/>
      <c r="AE101" s="358" t="s">
        <v>720</v>
      </c>
      <c r="AF101" s="358"/>
      <c r="AG101" s="358"/>
      <c r="AH101" s="358"/>
      <c r="AI101" s="358">
        <v>1</v>
      </c>
      <c r="AJ101" s="358"/>
      <c r="AK101" s="358"/>
      <c r="AL101" s="358"/>
      <c r="AM101" s="358">
        <v>1</v>
      </c>
      <c r="AN101" s="358"/>
      <c r="AO101" s="358"/>
      <c r="AP101" s="358"/>
      <c r="AQ101" s="358" t="s">
        <v>720</v>
      </c>
      <c r="AR101" s="358"/>
      <c r="AS101" s="358"/>
      <c r="AT101" s="358"/>
      <c r="AU101" s="358" t="s">
        <v>408</v>
      </c>
      <c r="AV101" s="358"/>
      <c r="AW101" s="358"/>
      <c r="AX101" s="35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724</v>
      </c>
      <c r="AC102" s="551"/>
      <c r="AD102" s="551"/>
      <c r="AE102" s="358" t="s">
        <v>720</v>
      </c>
      <c r="AF102" s="358"/>
      <c r="AG102" s="358"/>
      <c r="AH102" s="358"/>
      <c r="AI102" s="358">
        <v>1</v>
      </c>
      <c r="AJ102" s="358"/>
      <c r="AK102" s="358"/>
      <c r="AL102" s="358"/>
      <c r="AM102" s="358">
        <v>1</v>
      </c>
      <c r="AN102" s="358"/>
      <c r="AO102" s="358"/>
      <c r="AP102" s="358"/>
      <c r="AQ102" s="358">
        <v>1</v>
      </c>
      <c r="AR102" s="358"/>
      <c r="AS102" s="358"/>
      <c r="AT102" s="358"/>
      <c r="AU102" s="358">
        <v>1</v>
      </c>
      <c r="AV102" s="358"/>
      <c r="AW102" s="358"/>
      <c r="AX102" s="35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757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720</v>
      </c>
      <c r="AF116" s="358"/>
      <c r="AG116" s="358"/>
      <c r="AH116" s="358"/>
      <c r="AI116" s="358">
        <v>7.3</v>
      </c>
      <c r="AJ116" s="358"/>
      <c r="AK116" s="358"/>
      <c r="AL116" s="358"/>
      <c r="AM116" s="358">
        <v>11</v>
      </c>
      <c r="AN116" s="358"/>
      <c r="AO116" s="358"/>
      <c r="AP116" s="358"/>
      <c r="AQ116" s="363">
        <v>22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720</v>
      </c>
      <c r="AF117" s="306"/>
      <c r="AG117" s="306"/>
      <c r="AH117" s="306"/>
      <c r="AI117" s="306" t="s">
        <v>725</v>
      </c>
      <c r="AJ117" s="306"/>
      <c r="AK117" s="306"/>
      <c r="AL117" s="306"/>
      <c r="AM117" s="306" t="s">
        <v>726</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407</v>
      </c>
      <c r="B130" s="988"/>
      <c r="C130" s="987" t="s">
        <v>236</v>
      </c>
      <c r="D130" s="988"/>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1"/>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9"/>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759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675</v>
      </c>
      <c r="D430" s="251"/>
      <c r="E430" s="239" t="s">
        <v>401</v>
      </c>
      <c r="F430" s="448"/>
      <c r="G430" s="241" t="s">
        <v>252</v>
      </c>
      <c r="H430" s="188"/>
      <c r="I430" s="188"/>
      <c r="J430" s="242" t="s">
        <v>720</v>
      </c>
      <c r="K430" s="243"/>
      <c r="L430" s="243"/>
      <c r="M430" s="243"/>
      <c r="N430" s="243"/>
      <c r="O430" s="243"/>
      <c r="P430" s="243"/>
      <c r="Q430" s="243"/>
      <c r="R430" s="243"/>
      <c r="S430" s="243"/>
      <c r="T430" s="244"/>
      <c r="U430" s="245" t="s">
        <v>720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1"/>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1"/>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7.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718</v>
      </c>
      <c r="AE702" s="894"/>
      <c r="AF702" s="894"/>
      <c r="AG702" s="883" t="s">
        <v>729</v>
      </c>
      <c r="AH702" s="884"/>
      <c r="AI702" s="884"/>
      <c r="AJ702" s="884"/>
      <c r="AK702" s="884"/>
      <c r="AL702" s="884"/>
      <c r="AM702" s="884"/>
      <c r="AN702" s="884"/>
      <c r="AO702" s="884"/>
      <c r="AP702" s="884"/>
      <c r="AQ702" s="884"/>
      <c r="AR702" s="884"/>
      <c r="AS702" s="884"/>
      <c r="AT702" s="884"/>
      <c r="AU702" s="884"/>
      <c r="AV702" s="884"/>
      <c r="AW702" s="884"/>
      <c r="AX702" s="885"/>
    </row>
    <row r="703" spans="1:51"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718</v>
      </c>
      <c r="AE703" s="185"/>
      <c r="AF703" s="185"/>
      <c r="AG703" s="667" t="s">
        <v>730</v>
      </c>
      <c r="AH703" s="668"/>
      <c r="AI703" s="668"/>
      <c r="AJ703" s="668"/>
      <c r="AK703" s="668"/>
      <c r="AL703" s="668"/>
      <c r="AM703" s="668"/>
      <c r="AN703" s="668"/>
      <c r="AO703" s="668"/>
      <c r="AP703" s="668"/>
      <c r="AQ703" s="668"/>
      <c r="AR703" s="668"/>
      <c r="AS703" s="668"/>
      <c r="AT703" s="668"/>
      <c r="AU703" s="668"/>
      <c r="AV703" s="668"/>
      <c r="AW703" s="668"/>
      <c r="AX703" s="669"/>
    </row>
    <row r="704" spans="1:51" ht="56.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718</v>
      </c>
      <c r="AE704" s="586"/>
      <c r="AF704" s="586"/>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718</v>
      </c>
      <c r="AE705" s="736"/>
      <c r="AF705" s="736"/>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734</v>
      </c>
      <c r="AE708" s="671"/>
      <c r="AF708" s="671"/>
      <c r="AG708" s="526" t="s">
        <v>720</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718</v>
      </c>
      <c r="AE709" s="185"/>
      <c r="AF709" s="185"/>
      <c r="AG709" s="667" t="s">
        <v>735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734</v>
      </c>
      <c r="AE710" s="185"/>
      <c r="AF710" s="185"/>
      <c r="AG710" s="667" t="s">
        <v>720</v>
      </c>
      <c r="AH710" s="668"/>
      <c r="AI710" s="668"/>
      <c r="AJ710" s="668"/>
      <c r="AK710" s="668"/>
      <c r="AL710" s="668"/>
      <c r="AM710" s="668"/>
      <c r="AN710" s="668"/>
      <c r="AO710" s="668"/>
      <c r="AP710" s="668"/>
      <c r="AQ710" s="668"/>
      <c r="AR710" s="668"/>
      <c r="AS710" s="668"/>
      <c r="AT710" s="668"/>
      <c r="AU710" s="668"/>
      <c r="AV710" s="668"/>
      <c r="AW710" s="668"/>
      <c r="AX710" s="669"/>
    </row>
    <row r="711" spans="1:50" ht="49.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718</v>
      </c>
      <c r="AE711" s="185"/>
      <c r="AF711" s="185"/>
      <c r="AG711" s="667" t="s">
        <v>736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734</v>
      </c>
      <c r="AE712" s="586"/>
      <c r="AF712" s="586"/>
      <c r="AG712" s="594" t="s">
        <v>408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7" t="s">
        <v>720</v>
      </c>
      <c r="AH713" s="668"/>
      <c r="AI713" s="668"/>
      <c r="AJ713" s="668"/>
      <c r="AK713" s="668"/>
      <c r="AL713" s="668"/>
      <c r="AM713" s="668"/>
      <c r="AN713" s="668"/>
      <c r="AO713" s="668"/>
      <c r="AP713" s="668"/>
      <c r="AQ713" s="668"/>
      <c r="AR713" s="668"/>
      <c r="AS713" s="668"/>
      <c r="AT713" s="668"/>
      <c r="AU713" s="668"/>
      <c r="AV713" s="668"/>
      <c r="AW713" s="668"/>
      <c r="AX713" s="669"/>
    </row>
    <row r="714" spans="1:50" ht="51.7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718</v>
      </c>
      <c r="AE714" s="592"/>
      <c r="AF714" s="593"/>
      <c r="AG714" s="692" t="s">
        <v>737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734</v>
      </c>
      <c r="AE715" s="671"/>
      <c r="AF715" s="777"/>
      <c r="AG715" s="526" t="s">
        <v>720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734</v>
      </c>
      <c r="AE716" s="759"/>
      <c r="AF716" s="759"/>
      <c r="AG716" s="667" t="s">
        <v>720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718</v>
      </c>
      <c r="AE717" s="185"/>
      <c r="AF717" s="185"/>
      <c r="AG717" s="667" t="s">
        <v>738</v>
      </c>
      <c r="AH717" s="668"/>
      <c r="AI717" s="668"/>
      <c r="AJ717" s="668"/>
      <c r="AK717" s="668"/>
      <c r="AL717" s="668"/>
      <c r="AM717" s="668"/>
      <c r="AN717" s="668"/>
      <c r="AO717" s="668"/>
      <c r="AP717" s="668"/>
      <c r="AQ717" s="668"/>
      <c r="AR717" s="668"/>
      <c r="AS717" s="668"/>
      <c r="AT717" s="668"/>
      <c r="AU717" s="668"/>
      <c r="AV717" s="668"/>
      <c r="AW717" s="668"/>
      <c r="AX717" s="669"/>
    </row>
    <row r="718" spans="1:50" ht="33.7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718</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718</v>
      </c>
      <c r="AE719" s="671"/>
      <c r="AF719" s="671"/>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t="s">
        <v>714</v>
      </c>
      <c r="D721" s="917"/>
      <c r="E721" s="917"/>
      <c r="F721" s="918"/>
      <c r="G721" s="933"/>
      <c r="H721" s="934"/>
      <c r="I721" s="77" t="str">
        <f>IF(OR(G721="　", G721=""), "", "-")</f>
        <v/>
      </c>
      <c r="J721" s="915"/>
      <c r="K721" s="915"/>
      <c r="L721" s="77" t="str">
        <f>IF(M721="","","-")</f>
        <v/>
      </c>
      <c r="M721" s="78"/>
      <c r="N721" s="912" t="s">
        <v>740</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3"/>
      <c r="H722" s="934"/>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3"/>
      <c r="H723" s="934"/>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3"/>
      <c r="H724" s="934"/>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6"/>
      <c r="D725" s="917"/>
      <c r="E725" s="917"/>
      <c r="F725" s="918"/>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764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765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767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766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390</v>
      </c>
      <c r="J746" s="113"/>
      <c r="K746" s="100" t="str">
        <f>IF(I746="","","-")</f>
        <v>-</v>
      </c>
      <c r="L746" s="104">
        <v>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743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762</v>
      </c>
      <c r="H789" s="450"/>
      <c r="I789" s="450"/>
      <c r="J789" s="450"/>
      <c r="K789" s="451"/>
      <c r="L789" s="452" t="s">
        <v>744</v>
      </c>
      <c r="M789" s="453"/>
      <c r="N789" s="453"/>
      <c r="O789" s="453"/>
      <c r="P789" s="453"/>
      <c r="Q789" s="453"/>
      <c r="R789" s="453"/>
      <c r="S789" s="453"/>
      <c r="T789" s="453"/>
      <c r="U789" s="453"/>
      <c r="V789" s="453"/>
      <c r="W789" s="453"/>
      <c r="X789" s="454"/>
      <c r="Y789" s="455">
        <v>88</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88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46.5" customHeight="1" x14ac:dyDescent="0.15">
      <c r="A845" s="401">
        <v>1</v>
      </c>
      <c r="B845" s="401">
        <v>1</v>
      </c>
      <c r="C845" s="420" t="s">
        <v>745</v>
      </c>
      <c r="D845" s="415"/>
      <c r="E845" s="415"/>
      <c r="F845" s="415"/>
      <c r="G845" s="415"/>
      <c r="H845" s="415"/>
      <c r="I845" s="415"/>
      <c r="J845" s="416">
        <v>7010001088960</v>
      </c>
      <c r="K845" s="417"/>
      <c r="L845" s="417"/>
      <c r="M845" s="417"/>
      <c r="N845" s="417"/>
      <c r="O845" s="417"/>
      <c r="P845" s="426" t="s">
        <v>746</v>
      </c>
      <c r="Q845" s="427"/>
      <c r="R845" s="427"/>
      <c r="S845" s="427"/>
      <c r="T845" s="427"/>
      <c r="U845" s="427"/>
      <c r="V845" s="427"/>
      <c r="W845" s="427"/>
      <c r="X845" s="427"/>
      <c r="Y845" s="318">
        <v>88</v>
      </c>
      <c r="Z845" s="319"/>
      <c r="AA845" s="319"/>
      <c r="AB845" s="320"/>
      <c r="AC845" s="431" t="s">
        <v>747</v>
      </c>
      <c r="AD845" s="432"/>
      <c r="AE845" s="432"/>
      <c r="AF845" s="432"/>
      <c r="AG845" s="432"/>
      <c r="AH845" s="418" t="s">
        <v>750</v>
      </c>
      <c r="AI845" s="419"/>
      <c r="AJ845" s="419"/>
      <c r="AK845" s="419"/>
      <c r="AL845" s="326" t="s">
        <v>750</v>
      </c>
      <c r="AM845" s="327"/>
      <c r="AN845" s="327"/>
      <c r="AO845" s="328"/>
      <c r="AP845" s="321" t="s">
        <v>720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344</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40.5" hidden="1" customHeight="1" x14ac:dyDescent="0.15">
      <c r="A1110" s="401">
        <v>1</v>
      </c>
      <c r="B1110" s="401">
        <v>1</v>
      </c>
      <c r="C1110" s="891"/>
      <c r="D1110" s="891"/>
      <c r="E1110" s="262"/>
      <c r="F1110" s="890"/>
      <c r="G1110" s="890"/>
      <c r="H1110" s="890"/>
      <c r="I1110" s="890"/>
      <c r="J1110" s="416"/>
      <c r="K1110" s="417"/>
      <c r="L1110" s="417"/>
      <c r="M1110" s="417"/>
      <c r="N1110" s="417"/>
      <c r="O1110" s="417"/>
      <c r="P1110" s="426"/>
      <c r="Q1110" s="427"/>
      <c r="R1110" s="427"/>
      <c r="S1110" s="427"/>
      <c r="T1110" s="427"/>
      <c r="U1110" s="427"/>
      <c r="V1110" s="427"/>
      <c r="W1110" s="427"/>
      <c r="X1110" s="427"/>
      <c r="Y1110" s="318"/>
      <c r="Z1110" s="319"/>
      <c r="AA1110" s="319"/>
      <c r="AB1110" s="320"/>
      <c r="AC1110" s="431"/>
      <c r="AD1110" s="432"/>
      <c r="AE1110" s="432"/>
      <c r="AF1110" s="432"/>
      <c r="AG1110" s="432"/>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5:V17 P13:AX13 AR15:AX15">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91:Y798 Y789">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7:AO874">
    <cfRule type="expression" dxfId="2507" priority="6643">
      <formula>IF(AND(AL847&gt;=0, RIGHT(TEXT(AL847,"0.#"),1)&lt;&gt;"."),TRUE,FALSE)</formula>
    </cfRule>
    <cfRule type="expression" dxfId="2506" priority="6644">
      <formula>IF(AND(AL847&gt;=0, RIGHT(TEXT(AL847,"0.#"),1)="."),TRUE,FALSE)</formula>
    </cfRule>
    <cfRule type="expression" dxfId="2505" priority="6645">
      <formula>IF(AND(AL847&lt;0, RIGHT(TEXT(AL847,"0.#"),1)&lt;&gt;"."),TRUE,FALSE)</formula>
    </cfRule>
    <cfRule type="expression" dxfId="2504" priority="6646">
      <formula>IF(AND(AL847&lt;0, RIGHT(TEXT(AL847,"0.#"),1)="."),TRUE,FALSE)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7:Y874">
    <cfRule type="expression" dxfId="2433" priority="2971">
      <formula>IF(RIGHT(TEXT(Y847,"0.#"),1)=".",FALSE,TRUE)</formula>
    </cfRule>
    <cfRule type="expression" dxfId="2432" priority="2972">
      <formula>IF(RIGHT(TEXT(Y847,"0.#"),1)=".",TRUE,FALSE)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10:AO1139">
    <cfRule type="expression" dxfId="2403" priority="2877">
      <formula>IF(AND(AL1110&gt;=0, RIGHT(TEXT(AL1110,"0.#"),1)&lt;&gt;"."),TRUE,FALSE)</formula>
    </cfRule>
    <cfRule type="expression" dxfId="2402" priority="2878">
      <formula>IF(AND(AL1110&gt;=0, RIGHT(TEXT(AL1110,"0.#"),1)="."),TRUE,FALSE)</formula>
    </cfRule>
    <cfRule type="expression" dxfId="2401" priority="2879">
      <formula>IF(AND(AL1110&lt;0, RIGHT(TEXT(AL1110,"0.#"),1)&lt;&gt;"."),TRUE,FALSE)</formula>
    </cfRule>
    <cfRule type="expression" dxfId="2400" priority="2880">
      <formula>IF(AND(AL1110&lt;0, RIGHT(TEXT(AL1110,"0.#"),1)="."),TRUE,FALSE)</formula>
    </cfRule>
  </conditionalFormatting>
  <conditionalFormatting sqref="Y1110:Y1139">
    <cfRule type="expression" dxfId="2399" priority="2875">
      <formula>IF(RIGHT(TEXT(Y1110,"0.#"),1)=".",FALSE,TRUE)</formula>
    </cfRule>
    <cfRule type="expression" dxfId="2398" priority="2876">
      <formula>IF(RIGHT(TEXT(Y1110,"0.#"),1)=".",TRUE,FALSE)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45:AO846">
    <cfRule type="expression" dxfId="2389" priority="2829">
      <formula>IF(AND(AL845&gt;=0, RIGHT(TEXT(AL845,"0.#"),1)&lt;&gt;"."),TRUE,FALSE)</formula>
    </cfRule>
    <cfRule type="expression" dxfId="2388" priority="2830">
      <formula>IF(AND(AL845&gt;=0, RIGHT(TEXT(AL845,"0.#"),1)="."),TRUE,FALSE)</formula>
    </cfRule>
    <cfRule type="expression" dxfId="2387" priority="2831">
      <formula>IF(AND(AL845&lt;0, RIGHT(TEXT(AL845,"0.#"),1)&lt;&gt;"."),TRUE,FALSE)</formula>
    </cfRule>
    <cfRule type="expression" dxfId="2386" priority="2832">
      <formula>IF(AND(AL845&lt;0, RIGHT(TEXT(AL845,"0.#"),1)="."),TRUE,FALSE)</formula>
    </cfRule>
  </conditionalFormatting>
  <conditionalFormatting sqref="Y845:Y846">
    <cfRule type="expression" dxfId="2385" priority="2827">
      <formula>IF(RIGHT(TEXT(Y845,"0.#"),1)=".",FALSE,TRUE)</formula>
    </cfRule>
    <cfRule type="expression" dxfId="2384" priority="2828">
      <formula>IF(RIGHT(TEXT(Y845,"0.#"),1)=".",TRUE,FALSE)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80:Y907">
    <cfRule type="expression" dxfId="2067" priority="2087">
      <formula>IF(RIGHT(TEXT(Y880,"0.#"),1)=".",FALSE,TRUE)</formula>
    </cfRule>
    <cfRule type="expression" dxfId="2066" priority="2088">
      <formula>IF(RIGHT(TEXT(Y880,"0.#"),1)=".",TRUE,FALSE)</formula>
    </cfRule>
  </conditionalFormatting>
  <conditionalFormatting sqref="Y878:Y879">
    <cfRule type="expression" dxfId="2065" priority="2081">
      <formula>IF(RIGHT(TEXT(Y878,"0.#"),1)=".",FALSE,TRUE)</formula>
    </cfRule>
    <cfRule type="expression" dxfId="2064" priority="2082">
      <formula>IF(RIGHT(TEXT(Y878,"0.#"),1)=".",TRUE,FALSE)</formula>
    </cfRule>
  </conditionalFormatting>
  <conditionalFormatting sqref="Y913:Y940">
    <cfRule type="expression" dxfId="2063" priority="2075">
      <formula>IF(RIGHT(TEXT(Y913,"0.#"),1)=".",FALSE,TRUE)</formula>
    </cfRule>
    <cfRule type="expression" dxfId="2062" priority="2076">
      <formula>IF(RIGHT(TEXT(Y913,"0.#"),1)=".",TRUE,FALSE)</formula>
    </cfRule>
  </conditionalFormatting>
  <conditionalFormatting sqref="Y911:Y912">
    <cfRule type="expression" dxfId="2061" priority="2069">
      <formula>IF(RIGHT(TEXT(Y911,"0.#"),1)=".",FALSE,TRUE)</formula>
    </cfRule>
    <cfRule type="expression" dxfId="2060" priority="2070">
      <formula>IF(RIGHT(TEXT(Y911,"0.#"),1)=".",TRUE,FALSE)</formula>
    </cfRule>
  </conditionalFormatting>
  <conditionalFormatting sqref="Y946:Y973">
    <cfRule type="expression" dxfId="2059" priority="2063">
      <formula>IF(RIGHT(TEXT(Y946,"0.#"),1)=".",FALSE,TRUE)</formula>
    </cfRule>
    <cfRule type="expression" dxfId="2058" priority="2064">
      <formula>IF(RIGHT(TEXT(Y946,"0.#"),1)=".",TRUE,FALSE)</formula>
    </cfRule>
  </conditionalFormatting>
  <conditionalFormatting sqref="Y944:Y945">
    <cfRule type="expression" dxfId="2057" priority="2057">
      <formula>IF(RIGHT(TEXT(Y944,"0.#"),1)=".",FALSE,TRUE)</formula>
    </cfRule>
    <cfRule type="expression" dxfId="2056" priority="2058">
      <formula>IF(RIGHT(TEXT(Y944,"0.#"),1)=".",TRUE,FALSE)</formula>
    </cfRule>
  </conditionalFormatting>
  <conditionalFormatting sqref="Y979:Y1006">
    <cfRule type="expression" dxfId="2055" priority="2051">
      <formula>IF(RIGHT(TEXT(Y979,"0.#"),1)=".",FALSE,TRUE)</formula>
    </cfRule>
    <cfRule type="expression" dxfId="2054" priority="2052">
      <formula>IF(RIGHT(TEXT(Y979,"0.#"),1)=".",TRUE,FALSE)</formula>
    </cfRule>
  </conditionalFormatting>
  <conditionalFormatting sqref="Y977:Y978">
    <cfRule type="expression" dxfId="2053" priority="2045">
      <formula>IF(RIGHT(TEXT(Y977,"0.#"),1)=".",FALSE,TRUE)</formula>
    </cfRule>
    <cfRule type="expression" dxfId="2052" priority="2046">
      <formula>IF(RIGHT(TEXT(Y977,"0.#"),1)=".",TRUE,FALSE)</formula>
    </cfRule>
  </conditionalFormatting>
  <conditionalFormatting sqref="Y1012:Y1039">
    <cfRule type="expression" dxfId="2051" priority="2039">
      <formula>IF(RIGHT(TEXT(Y1012,"0.#"),1)=".",FALSE,TRUE)</formula>
    </cfRule>
    <cfRule type="expression" dxfId="2050" priority="2040">
      <formula>IF(RIGHT(TEXT(Y1012,"0.#"),1)=".",TRUE,FALSE)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878:AO879">
    <cfRule type="expression" dxfId="1965" priority="2083">
      <formula>IF(AND(AL878&gt;=0, RIGHT(TEXT(AL878,"0.#"),1)&lt;&gt;"."),TRUE,FALSE)</formula>
    </cfRule>
    <cfRule type="expression" dxfId="1964" priority="2084">
      <formula>IF(AND(AL878&gt;=0, RIGHT(TEXT(AL878,"0.#"),1)="."),TRUE,FALSE)</formula>
    </cfRule>
    <cfRule type="expression" dxfId="1963" priority="2085">
      <formula>IF(AND(AL878&lt;0, RIGHT(TEXT(AL878,"0.#"),1)&lt;&gt;"."),TRUE,FALSE)</formula>
    </cfRule>
    <cfRule type="expression" dxfId="1962" priority="2086">
      <formula>IF(AND(AL878&lt;0, RIGHT(TEXT(AL878,"0.#"),1)="."),TRUE,FALSE)</formula>
    </cfRule>
  </conditionalFormatting>
  <conditionalFormatting sqref="AL913:AO940">
    <cfRule type="expression" dxfId="1961" priority="2077">
      <formula>IF(AND(AL913&gt;=0, RIGHT(TEXT(AL913,"0.#"),1)&lt;&gt;"."),TRUE,FALSE)</formula>
    </cfRule>
    <cfRule type="expression" dxfId="1960" priority="2078">
      <formula>IF(AND(AL913&gt;=0, RIGHT(TEXT(AL913,"0.#"),1)="."),TRUE,FALSE)</formula>
    </cfRule>
    <cfRule type="expression" dxfId="1959" priority="2079">
      <formula>IF(AND(AL913&lt;0, RIGHT(TEXT(AL913,"0.#"),1)&lt;&gt;"."),TRUE,FALSE)</formula>
    </cfRule>
    <cfRule type="expression" dxfId="1958" priority="2080">
      <formula>IF(AND(AL913&lt;0, RIGHT(TEXT(AL913,"0.#"),1)="."),TRUE,FALSE)</formula>
    </cfRule>
  </conditionalFormatting>
  <conditionalFormatting sqref="AL911:AO912">
    <cfRule type="expression" dxfId="1957" priority="2071">
      <formula>IF(AND(AL911&gt;=0, RIGHT(TEXT(AL911,"0.#"),1)&lt;&gt;"."),TRUE,FALSE)</formula>
    </cfRule>
    <cfRule type="expression" dxfId="1956" priority="2072">
      <formula>IF(AND(AL911&gt;=0, RIGHT(TEXT(AL911,"0.#"),1)="."),TRUE,FALSE)</formula>
    </cfRule>
    <cfRule type="expression" dxfId="1955" priority="2073">
      <formula>IF(AND(AL911&lt;0, RIGHT(TEXT(AL911,"0.#"),1)&lt;&gt;"."),TRUE,FALSE)</formula>
    </cfRule>
    <cfRule type="expression" dxfId="1954" priority="2074">
      <formula>IF(AND(AL911&lt;0, RIGHT(TEXT(AL911,"0.#"),1)="."),TRUE,FALSE)</formula>
    </cfRule>
  </conditionalFormatting>
  <conditionalFormatting sqref="AL946:AO973">
    <cfRule type="expression" dxfId="1953" priority="2065">
      <formula>IF(AND(AL946&gt;=0, RIGHT(TEXT(AL946,"0.#"),1)&lt;&gt;"."),TRUE,FALSE)</formula>
    </cfRule>
    <cfRule type="expression" dxfId="1952" priority="2066">
      <formula>IF(AND(AL946&gt;=0, RIGHT(TEXT(AL946,"0.#"),1)="."),TRUE,FALSE)</formula>
    </cfRule>
    <cfRule type="expression" dxfId="1951" priority="2067">
      <formula>IF(AND(AL946&lt;0, RIGHT(TEXT(AL946,"0.#"),1)&lt;&gt;"."),TRUE,FALSE)</formula>
    </cfRule>
    <cfRule type="expression" dxfId="1950" priority="2068">
      <formula>IF(AND(AL946&lt;0, RIGHT(TEXT(AL946,"0.#"),1)="."),TRUE,FALSE)</formula>
    </cfRule>
  </conditionalFormatting>
  <conditionalFormatting sqref="AL944:AO945">
    <cfRule type="expression" dxfId="1949" priority="2059">
      <formula>IF(AND(AL944&gt;=0, RIGHT(TEXT(AL944,"0.#"),1)&lt;&gt;"."),TRUE,FALSE)</formula>
    </cfRule>
    <cfRule type="expression" dxfId="1948" priority="2060">
      <formula>IF(AND(AL944&gt;=0, RIGHT(TEXT(AL944,"0.#"),1)="."),TRUE,FALSE)</formula>
    </cfRule>
    <cfRule type="expression" dxfId="1947" priority="2061">
      <formula>IF(AND(AL944&lt;0, RIGHT(TEXT(AL944,"0.#"),1)&lt;&gt;"."),TRUE,FALSE)</formula>
    </cfRule>
    <cfRule type="expression" dxfId="1946" priority="2062">
      <formula>IF(AND(AL944&lt;0, RIGHT(TEXT(AL944,"0.#"),1)="."),TRUE,FALSE)</formula>
    </cfRule>
  </conditionalFormatting>
  <conditionalFormatting sqref="AL979:AO1006">
    <cfRule type="expression" dxfId="1945" priority="2053">
      <formula>IF(AND(AL979&gt;=0, RIGHT(TEXT(AL979,"0.#"),1)&lt;&gt;"."),TRUE,FALSE)</formula>
    </cfRule>
    <cfRule type="expression" dxfId="1944" priority="2054">
      <formula>IF(AND(AL979&gt;=0, RIGHT(TEXT(AL979,"0.#"),1)="."),TRUE,FALSE)</formula>
    </cfRule>
    <cfRule type="expression" dxfId="1943" priority="2055">
      <formula>IF(AND(AL979&lt;0, RIGHT(TEXT(AL979,"0.#"),1)&lt;&gt;"."),TRUE,FALSE)</formula>
    </cfRule>
    <cfRule type="expression" dxfId="1942" priority="2056">
      <formula>IF(AND(AL979&lt;0, RIGHT(TEXT(AL979,"0.#"),1)="."),TRUE,FALSE)</formula>
    </cfRule>
  </conditionalFormatting>
  <conditionalFormatting sqref="AL977:AO978">
    <cfRule type="expression" dxfId="1941" priority="2047">
      <formula>IF(AND(AL977&gt;=0, RIGHT(TEXT(AL977,"0.#"),1)&lt;&gt;"."),TRUE,FALSE)</formula>
    </cfRule>
    <cfRule type="expression" dxfId="1940" priority="2048">
      <formula>IF(AND(AL977&gt;=0, RIGHT(TEXT(AL977,"0.#"),1)="."),TRUE,FALSE)</formula>
    </cfRule>
    <cfRule type="expression" dxfId="1939" priority="2049">
      <formula>IF(AND(AL977&lt;0, RIGHT(TEXT(AL977,"0.#"),1)&lt;&gt;"."),TRUE,FALSE)</formula>
    </cfRule>
    <cfRule type="expression" dxfId="1938" priority="2050">
      <formula>IF(AND(AL977&lt;0, RIGHT(TEXT(AL977,"0.#"),1)="."),TRUE,FALSE)</formula>
    </cfRule>
  </conditionalFormatting>
  <conditionalFormatting sqref="AL1012:AO1039">
    <cfRule type="expression" dxfId="1937" priority="2041">
      <formula>IF(AND(AL1012&gt;=0, RIGHT(TEXT(AL1012,"0.#"),1)&lt;&gt;"."),TRUE,FALSE)</formula>
    </cfRule>
    <cfRule type="expression" dxfId="1936" priority="2042">
      <formula>IF(AND(AL1012&gt;=0, RIGHT(TEXT(AL1012,"0.#"),1)="."),TRUE,FALSE)</formula>
    </cfRule>
    <cfRule type="expression" dxfId="1935" priority="2043">
      <formula>IF(AND(AL1012&lt;0, RIGHT(TEXT(AL1012,"0.#"),1)&lt;&gt;"."),TRUE,FALSE)</formula>
    </cfRule>
    <cfRule type="expression" dxfId="1934" priority="2044">
      <formula>IF(AND(AL1012&lt;0, RIGHT(TEXT(AL1012,"0.#"),1)="."),TRUE,FALSE)</formula>
    </cfRule>
  </conditionalFormatting>
  <conditionalFormatting sqref="AL1010:AO1011">
    <cfRule type="expression" dxfId="1933" priority="2035">
      <formula>IF(AND(AL1010&gt;=0, RIGHT(TEXT(AL1010,"0.#"),1)&lt;&gt;"."),TRUE,FALSE)</formula>
    </cfRule>
    <cfRule type="expression" dxfId="1932" priority="2036">
      <formula>IF(AND(AL1010&gt;=0, RIGHT(TEXT(AL1010,"0.#"),1)="."),TRUE,FALSE)</formula>
    </cfRule>
    <cfRule type="expression" dxfId="1931" priority="2037">
      <formula>IF(AND(AL1010&lt;0, RIGHT(TEXT(AL1010,"0.#"),1)&lt;&gt;"."),TRUE,FALSE)</formula>
    </cfRule>
    <cfRule type="expression" dxfId="1930" priority="2038">
      <formula>IF(AND(AL1010&lt;0, RIGHT(TEXT(AL1010,"0.#"),1)="."),TRUE,FALSE)</formula>
    </cfRule>
  </conditionalFormatting>
  <conditionalFormatting sqref="Y1010:Y1011">
    <cfRule type="expression" dxfId="1929" priority="2033">
      <formula>IF(RIGHT(TEXT(Y1010,"0.#"),1)=".",FALSE,TRUE)</formula>
    </cfRule>
    <cfRule type="expression" dxfId="1928" priority="2034">
      <formula>IF(RIGHT(TEXT(Y1010,"0.#"),1)=".",TRUE,FALSE)</formula>
    </cfRule>
  </conditionalFormatting>
  <conditionalFormatting sqref="AL1045:AO1072">
    <cfRule type="expression" dxfId="1927" priority="2029">
      <formula>IF(AND(AL1045&gt;=0, RIGHT(TEXT(AL1045,"0.#"),1)&lt;&gt;"."),TRUE,FALSE)</formula>
    </cfRule>
    <cfRule type="expression" dxfId="1926" priority="2030">
      <formula>IF(AND(AL1045&gt;=0, RIGHT(TEXT(AL1045,"0.#"),1)="."),TRUE,FALSE)</formula>
    </cfRule>
    <cfRule type="expression" dxfId="1925" priority="2031">
      <formula>IF(AND(AL1045&lt;0, RIGHT(TEXT(AL1045,"0.#"),1)&lt;&gt;"."),TRUE,FALSE)</formula>
    </cfRule>
    <cfRule type="expression" dxfId="1924" priority="2032">
      <formula>IF(AND(AL1045&lt;0, RIGHT(TEXT(AL1045,"0.#"),1)="."),TRUE,FALSE)</formula>
    </cfRule>
  </conditionalFormatting>
  <conditionalFormatting sqref="Y1045:Y1072">
    <cfRule type="expression" dxfId="1923" priority="2027">
      <formula>IF(RIGHT(TEXT(Y1045,"0.#"),1)=".",FALSE,TRUE)</formula>
    </cfRule>
    <cfRule type="expression" dxfId="1922" priority="2028">
      <formula>IF(RIGHT(TEXT(Y1045,"0.#"),1)=".",TRUE,FALSE)</formula>
    </cfRule>
  </conditionalFormatting>
  <conditionalFormatting sqref="AL1043:AO1044">
    <cfRule type="expression" dxfId="1921" priority="2023">
      <formula>IF(AND(AL1043&gt;=0, RIGHT(TEXT(AL1043,"0.#"),1)&lt;&gt;"."),TRUE,FALSE)</formula>
    </cfRule>
    <cfRule type="expression" dxfId="1920" priority="2024">
      <formula>IF(AND(AL1043&gt;=0, RIGHT(TEXT(AL1043,"0.#"),1)="."),TRUE,FALSE)</formula>
    </cfRule>
    <cfRule type="expression" dxfId="1919" priority="2025">
      <formula>IF(AND(AL1043&lt;0, RIGHT(TEXT(AL1043,"0.#"),1)&lt;&gt;"."),TRUE,FALSE)</formula>
    </cfRule>
    <cfRule type="expression" dxfId="1918" priority="2026">
      <formula>IF(AND(AL1043&lt;0, RIGHT(TEXT(AL1043,"0.#"),1)="."),TRUE,FALSE)</formula>
    </cfRule>
  </conditionalFormatting>
  <conditionalFormatting sqref="Y1043:Y1044">
    <cfRule type="expression" dxfId="1917" priority="2021">
      <formula>IF(RIGHT(TEXT(Y1043,"0.#"),1)=".",FALSE,TRUE)</formula>
    </cfRule>
    <cfRule type="expression" dxfId="1916" priority="2022">
      <formula>IF(RIGHT(TEXT(Y1043,"0.#"),1)=".",TRUE,FALSE)</formula>
    </cfRule>
  </conditionalFormatting>
  <conditionalFormatting sqref="AL1078:AO1105">
    <cfRule type="expression" dxfId="1915" priority="2017">
      <formula>IF(AND(AL1078&gt;=0, RIGHT(TEXT(AL1078,"0.#"),1)&lt;&gt;"."),TRUE,FALSE)</formula>
    </cfRule>
    <cfRule type="expression" dxfId="1914" priority="2018">
      <formula>IF(AND(AL1078&gt;=0, RIGHT(TEXT(AL1078,"0.#"),1)="."),TRUE,FALSE)</formula>
    </cfRule>
    <cfRule type="expression" dxfId="1913" priority="2019">
      <formula>IF(AND(AL1078&lt;0, RIGHT(TEXT(AL1078,"0.#"),1)&lt;&gt;"."),TRUE,FALSE)</formula>
    </cfRule>
    <cfRule type="expression" dxfId="1912" priority="2020">
      <formula>IF(AND(AL1078&lt;0, RIGHT(TEXT(AL1078,"0.#"),1)="."),TRUE,FALSE)</formula>
    </cfRule>
  </conditionalFormatting>
  <conditionalFormatting sqref="Y1078:Y1105">
    <cfRule type="expression" dxfId="1911" priority="2015">
      <formula>IF(RIGHT(TEXT(Y1078,"0.#"),1)=".",FALSE,TRUE)</formula>
    </cfRule>
    <cfRule type="expression" dxfId="1910" priority="2016">
      <formula>IF(RIGHT(TEXT(Y1078,"0.#"),1)=".",TRUE,FALSE)</formula>
    </cfRule>
  </conditionalFormatting>
  <conditionalFormatting sqref="AL1076:AO1077">
    <cfRule type="expression" dxfId="1909" priority="2011">
      <formula>IF(AND(AL1076&gt;=0, RIGHT(TEXT(AL1076,"0.#"),1)&lt;&gt;"."),TRUE,FALSE)</formula>
    </cfRule>
    <cfRule type="expression" dxfId="1908" priority="2012">
      <formula>IF(AND(AL1076&gt;=0, RIGHT(TEXT(AL1076,"0.#"),1)="."),TRUE,FALSE)</formula>
    </cfRule>
    <cfRule type="expression" dxfId="1907" priority="2013">
      <formula>IF(AND(AL1076&lt;0, RIGHT(TEXT(AL1076,"0.#"),1)&lt;&gt;"."),TRUE,FALSE)</formula>
    </cfRule>
    <cfRule type="expression" dxfId="1906" priority="2014">
      <formula>IF(AND(AL1076&lt;0, RIGHT(TEXT(AL1076,"0.#"),1)="."),TRUE,FALSE)</formula>
    </cfRule>
  </conditionalFormatting>
  <conditionalFormatting sqref="Y1076:Y1077">
    <cfRule type="expression" dxfId="1905" priority="2009">
      <formula>IF(RIGHT(TEXT(Y1076,"0.#"),1)=".",FALSE,TRUE)</formula>
    </cfRule>
    <cfRule type="expression" dxfId="1904" priority="2010">
      <formula>IF(RIGHT(TEXT(Y1076,"0.#"),1)=".",TRUE,FALSE)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W14:AJ14">
    <cfRule type="expression" dxfId="713" priority="13">
      <formula>IF(RIGHT(TEXT(W14,"0.#"),1)=".",FALSE,TRUE)</formula>
    </cfRule>
    <cfRule type="expression" dxfId="712" priority="14">
      <formula>IF(RIGHT(TEXT(W14,"0.#"),1)=".",TRUE,FALSE)</formula>
    </cfRule>
  </conditionalFormatting>
  <conditionalFormatting sqref="W15:AJ17">
    <cfRule type="expression" dxfId="711" priority="11">
      <formula>IF(RIGHT(TEXT(W15,"0.#"),1)=".",FALSE,TRUE)</formula>
    </cfRule>
    <cfRule type="expression" dxfId="710" priority="12">
      <formula>IF(RIGHT(TEXT(W15,"0.#"),1)=".",TRUE,FALSE)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1"/>
      <c r="Z2" s="409"/>
      <c r="AA2" s="410"/>
      <c r="AB2" s="1005" t="s">
        <v>11</v>
      </c>
      <c r="AC2" s="1006"/>
      <c r="AD2" s="1007"/>
      <c r="AE2" s="993" t="s">
        <v>392</v>
      </c>
      <c r="AF2" s="993"/>
      <c r="AG2" s="993"/>
      <c r="AH2" s="993"/>
      <c r="AI2" s="993" t="s">
        <v>414</v>
      </c>
      <c r="AJ2" s="993"/>
      <c r="AK2" s="993"/>
      <c r="AL2" s="458"/>
      <c r="AM2" s="993" t="s">
        <v>511</v>
      </c>
      <c r="AN2" s="993"/>
      <c r="AO2" s="993"/>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1"/>
      <c r="I4" s="1011"/>
      <c r="J4" s="1011"/>
      <c r="K4" s="1011"/>
      <c r="L4" s="1011"/>
      <c r="M4" s="1011"/>
      <c r="N4" s="1011"/>
      <c r="O4" s="1012"/>
      <c r="P4" s="191"/>
      <c r="Q4" s="1019"/>
      <c r="R4" s="1019"/>
      <c r="S4" s="1019"/>
      <c r="T4" s="1019"/>
      <c r="U4" s="1019"/>
      <c r="V4" s="1019"/>
      <c r="W4" s="1019"/>
      <c r="X4" s="1020"/>
      <c r="Y4" s="997" t="s">
        <v>12</v>
      </c>
      <c r="Z4" s="998"/>
      <c r="AA4" s="999"/>
      <c r="AB4" s="551"/>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382</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1"/>
      <c r="Z9" s="409"/>
      <c r="AA9" s="410"/>
      <c r="AB9" s="1005" t="s">
        <v>11</v>
      </c>
      <c r="AC9" s="1006"/>
      <c r="AD9" s="1007"/>
      <c r="AE9" s="993" t="s">
        <v>392</v>
      </c>
      <c r="AF9" s="993"/>
      <c r="AG9" s="993"/>
      <c r="AH9" s="993"/>
      <c r="AI9" s="993" t="s">
        <v>414</v>
      </c>
      <c r="AJ9" s="993"/>
      <c r="AK9" s="993"/>
      <c r="AL9" s="458"/>
      <c r="AM9" s="993" t="s">
        <v>511</v>
      </c>
      <c r="AN9" s="993"/>
      <c r="AO9" s="993"/>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1"/>
      <c r="I11" s="1011"/>
      <c r="J11" s="1011"/>
      <c r="K11" s="1011"/>
      <c r="L11" s="1011"/>
      <c r="M11" s="1011"/>
      <c r="N11" s="1011"/>
      <c r="O11" s="1012"/>
      <c r="P11" s="191"/>
      <c r="Q11" s="1019"/>
      <c r="R11" s="1019"/>
      <c r="S11" s="1019"/>
      <c r="T11" s="1019"/>
      <c r="U11" s="1019"/>
      <c r="V11" s="1019"/>
      <c r="W11" s="1019"/>
      <c r="X11" s="1020"/>
      <c r="Y11" s="997" t="s">
        <v>12</v>
      </c>
      <c r="Z11" s="998"/>
      <c r="AA11" s="999"/>
      <c r="AB11" s="551"/>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382</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1"/>
      <c r="Z16" s="409"/>
      <c r="AA16" s="410"/>
      <c r="AB16" s="1005" t="s">
        <v>11</v>
      </c>
      <c r="AC16" s="1006"/>
      <c r="AD16" s="1007"/>
      <c r="AE16" s="993" t="s">
        <v>392</v>
      </c>
      <c r="AF16" s="993"/>
      <c r="AG16" s="993"/>
      <c r="AH16" s="993"/>
      <c r="AI16" s="993" t="s">
        <v>414</v>
      </c>
      <c r="AJ16" s="993"/>
      <c r="AK16" s="993"/>
      <c r="AL16" s="458"/>
      <c r="AM16" s="993" t="s">
        <v>511</v>
      </c>
      <c r="AN16" s="993"/>
      <c r="AO16" s="993"/>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1"/>
      <c r="I18" s="1011"/>
      <c r="J18" s="1011"/>
      <c r="K18" s="1011"/>
      <c r="L18" s="1011"/>
      <c r="M18" s="1011"/>
      <c r="N18" s="1011"/>
      <c r="O18" s="1012"/>
      <c r="P18" s="191"/>
      <c r="Q18" s="1019"/>
      <c r="R18" s="1019"/>
      <c r="S18" s="1019"/>
      <c r="T18" s="1019"/>
      <c r="U18" s="1019"/>
      <c r="V18" s="1019"/>
      <c r="W18" s="1019"/>
      <c r="X18" s="1020"/>
      <c r="Y18" s="997" t="s">
        <v>12</v>
      </c>
      <c r="Z18" s="998"/>
      <c r="AA18" s="999"/>
      <c r="AB18" s="551"/>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382</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1"/>
      <c r="Z23" s="409"/>
      <c r="AA23" s="410"/>
      <c r="AB23" s="1005" t="s">
        <v>11</v>
      </c>
      <c r="AC23" s="1006"/>
      <c r="AD23" s="1007"/>
      <c r="AE23" s="993" t="s">
        <v>392</v>
      </c>
      <c r="AF23" s="993"/>
      <c r="AG23" s="993"/>
      <c r="AH23" s="993"/>
      <c r="AI23" s="993" t="s">
        <v>414</v>
      </c>
      <c r="AJ23" s="993"/>
      <c r="AK23" s="993"/>
      <c r="AL23" s="458"/>
      <c r="AM23" s="993" t="s">
        <v>511</v>
      </c>
      <c r="AN23" s="993"/>
      <c r="AO23" s="993"/>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1"/>
      <c r="I25" s="1011"/>
      <c r="J25" s="1011"/>
      <c r="K25" s="1011"/>
      <c r="L25" s="1011"/>
      <c r="M25" s="1011"/>
      <c r="N25" s="1011"/>
      <c r="O25" s="1012"/>
      <c r="P25" s="191"/>
      <c r="Q25" s="1019"/>
      <c r="R25" s="1019"/>
      <c r="S25" s="1019"/>
      <c r="T25" s="1019"/>
      <c r="U25" s="1019"/>
      <c r="V25" s="1019"/>
      <c r="W25" s="1019"/>
      <c r="X25" s="1020"/>
      <c r="Y25" s="997" t="s">
        <v>12</v>
      </c>
      <c r="Z25" s="998"/>
      <c r="AA25" s="999"/>
      <c r="AB25" s="551"/>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382</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1"/>
      <c r="Z30" s="409"/>
      <c r="AA30" s="410"/>
      <c r="AB30" s="1005" t="s">
        <v>11</v>
      </c>
      <c r="AC30" s="1006"/>
      <c r="AD30" s="1007"/>
      <c r="AE30" s="993" t="s">
        <v>392</v>
      </c>
      <c r="AF30" s="993"/>
      <c r="AG30" s="993"/>
      <c r="AH30" s="993"/>
      <c r="AI30" s="993" t="s">
        <v>414</v>
      </c>
      <c r="AJ30" s="993"/>
      <c r="AK30" s="993"/>
      <c r="AL30" s="458"/>
      <c r="AM30" s="993" t="s">
        <v>511</v>
      </c>
      <c r="AN30" s="993"/>
      <c r="AO30" s="993"/>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1"/>
      <c r="I32" s="1011"/>
      <c r="J32" s="1011"/>
      <c r="K32" s="1011"/>
      <c r="L32" s="1011"/>
      <c r="M32" s="1011"/>
      <c r="N32" s="1011"/>
      <c r="O32" s="1012"/>
      <c r="P32" s="191"/>
      <c r="Q32" s="1019"/>
      <c r="R32" s="1019"/>
      <c r="S32" s="1019"/>
      <c r="T32" s="1019"/>
      <c r="U32" s="1019"/>
      <c r="V32" s="1019"/>
      <c r="W32" s="1019"/>
      <c r="X32" s="1020"/>
      <c r="Y32" s="997" t="s">
        <v>12</v>
      </c>
      <c r="Z32" s="998"/>
      <c r="AA32" s="999"/>
      <c r="AB32" s="551"/>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1"/>
      <c r="Z37" s="409"/>
      <c r="AA37" s="410"/>
      <c r="AB37" s="1005" t="s">
        <v>11</v>
      </c>
      <c r="AC37" s="1006"/>
      <c r="AD37" s="1007"/>
      <c r="AE37" s="993" t="s">
        <v>392</v>
      </c>
      <c r="AF37" s="993"/>
      <c r="AG37" s="993"/>
      <c r="AH37" s="993"/>
      <c r="AI37" s="993" t="s">
        <v>414</v>
      </c>
      <c r="AJ37" s="993"/>
      <c r="AK37" s="993"/>
      <c r="AL37" s="458"/>
      <c r="AM37" s="993" t="s">
        <v>511</v>
      </c>
      <c r="AN37" s="993"/>
      <c r="AO37" s="993"/>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1"/>
      <c r="I39" s="1011"/>
      <c r="J39" s="1011"/>
      <c r="K39" s="1011"/>
      <c r="L39" s="1011"/>
      <c r="M39" s="1011"/>
      <c r="N39" s="1011"/>
      <c r="O39" s="1012"/>
      <c r="P39" s="191"/>
      <c r="Q39" s="1019"/>
      <c r="R39" s="1019"/>
      <c r="S39" s="1019"/>
      <c r="T39" s="1019"/>
      <c r="U39" s="1019"/>
      <c r="V39" s="1019"/>
      <c r="W39" s="1019"/>
      <c r="X39" s="1020"/>
      <c r="Y39" s="997" t="s">
        <v>12</v>
      </c>
      <c r="Z39" s="998"/>
      <c r="AA39" s="999"/>
      <c r="AB39" s="551"/>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1"/>
      <c r="Z44" s="409"/>
      <c r="AA44" s="410"/>
      <c r="AB44" s="1005" t="s">
        <v>11</v>
      </c>
      <c r="AC44" s="1006"/>
      <c r="AD44" s="1007"/>
      <c r="AE44" s="993" t="s">
        <v>392</v>
      </c>
      <c r="AF44" s="993"/>
      <c r="AG44" s="993"/>
      <c r="AH44" s="993"/>
      <c r="AI44" s="993" t="s">
        <v>414</v>
      </c>
      <c r="AJ44" s="993"/>
      <c r="AK44" s="993"/>
      <c r="AL44" s="458"/>
      <c r="AM44" s="993" t="s">
        <v>511</v>
      </c>
      <c r="AN44" s="993"/>
      <c r="AO44" s="993"/>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1"/>
      <c r="I46" s="1011"/>
      <c r="J46" s="1011"/>
      <c r="K46" s="1011"/>
      <c r="L46" s="1011"/>
      <c r="M46" s="1011"/>
      <c r="N46" s="1011"/>
      <c r="O46" s="1012"/>
      <c r="P46" s="191"/>
      <c r="Q46" s="1019"/>
      <c r="R46" s="1019"/>
      <c r="S46" s="1019"/>
      <c r="T46" s="1019"/>
      <c r="U46" s="1019"/>
      <c r="V46" s="1019"/>
      <c r="W46" s="1019"/>
      <c r="X46" s="1020"/>
      <c r="Y46" s="997" t="s">
        <v>12</v>
      </c>
      <c r="Z46" s="998"/>
      <c r="AA46" s="999"/>
      <c r="AB46" s="551"/>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1"/>
      <c r="Z51" s="409"/>
      <c r="AA51" s="410"/>
      <c r="AB51" s="458" t="s">
        <v>11</v>
      </c>
      <c r="AC51" s="1006"/>
      <c r="AD51" s="1007"/>
      <c r="AE51" s="993" t="s">
        <v>392</v>
      </c>
      <c r="AF51" s="993"/>
      <c r="AG51" s="993"/>
      <c r="AH51" s="993"/>
      <c r="AI51" s="993" t="s">
        <v>414</v>
      </c>
      <c r="AJ51" s="993"/>
      <c r="AK51" s="993"/>
      <c r="AL51" s="458"/>
      <c r="AM51" s="993" t="s">
        <v>511</v>
      </c>
      <c r="AN51" s="993"/>
      <c r="AO51" s="993"/>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1"/>
      <c r="I53" s="1011"/>
      <c r="J53" s="1011"/>
      <c r="K53" s="1011"/>
      <c r="L53" s="1011"/>
      <c r="M53" s="1011"/>
      <c r="N53" s="1011"/>
      <c r="O53" s="1012"/>
      <c r="P53" s="191"/>
      <c r="Q53" s="1019"/>
      <c r="R53" s="1019"/>
      <c r="S53" s="1019"/>
      <c r="T53" s="1019"/>
      <c r="U53" s="1019"/>
      <c r="V53" s="1019"/>
      <c r="W53" s="1019"/>
      <c r="X53" s="1020"/>
      <c r="Y53" s="997" t="s">
        <v>12</v>
      </c>
      <c r="Z53" s="998"/>
      <c r="AA53" s="999"/>
      <c r="AB53" s="551"/>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1"/>
      <c r="Z58" s="409"/>
      <c r="AA58" s="410"/>
      <c r="AB58" s="1005" t="s">
        <v>11</v>
      </c>
      <c r="AC58" s="1006"/>
      <c r="AD58" s="1007"/>
      <c r="AE58" s="993" t="s">
        <v>392</v>
      </c>
      <c r="AF58" s="993"/>
      <c r="AG58" s="993"/>
      <c r="AH58" s="993"/>
      <c r="AI58" s="993" t="s">
        <v>414</v>
      </c>
      <c r="AJ58" s="993"/>
      <c r="AK58" s="993"/>
      <c r="AL58" s="458"/>
      <c r="AM58" s="993" t="s">
        <v>511</v>
      </c>
      <c r="AN58" s="993"/>
      <c r="AO58" s="993"/>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1"/>
      <c r="I60" s="1011"/>
      <c r="J60" s="1011"/>
      <c r="K60" s="1011"/>
      <c r="L60" s="1011"/>
      <c r="M60" s="1011"/>
      <c r="N60" s="1011"/>
      <c r="O60" s="1012"/>
      <c r="P60" s="191"/>
      <c r="Q60" s="1019"/>
      <c r="R60" s="1019"/>
      <c r="S60" s="1019"/>
      <c r="T60" s="1019"/>
      <c r="U60" s="1019"/>
      <c r="V60" s="1019"/>
      <c r="W60" s="1019"/>
      <c r="X60" s="1020"/>
      <c r="Y60" s="997" t="s">
        <v>12</v>
      </c>
      <c r="Z60" s="998"/>
      <c r="AA60" s="999"/>
      <c r="AB60" s="551"/>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1"/>
      <c r="Z65" s="409"/>
      <c r="AA65" s="410"/>
      <c r="AB65" s="1005" t="s">
        <v>11</v>
      </c>
      <c r="AC65" s="1006"/>
      <c r="AD65" s="1007"/>
      <c r="AE65" s="993" t="s">
        <v>392</v>
      </c>
      <c r="AF65" s="993"/>
      <c r="AG65" s="993"/>
      <c r="AH65" s="993"/>
      <c r="AI65" s="993" t="s">
        <v>414</v>
      </c>
      <c r="AJ65" s="993"/>
      <c r="AK65" s="993"/>
      <c r="AL65" s="458"/>
      <c r="AM65" s="993" t="s">
        <v>511</v>
      </c>
      <c r="AN65" s="993"/>
      <c r="AO65" s="993"/>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1"/>
      <c r="I67" s="1011"/>
      <c r="J67" s="1011"/>
      <c r="K67" s="1011"/>
      <c r="L67" s="1011"/>
      <c r="M67" s="1011"/>
      <c r="N67" s="1011"/>
      <c r="O67" s="1012"/>
      <c r="P67" s="191"/>
      <c r="Q67" s="1019"/>
      <c r="R67" s="1019"/>
      <c r="S67" s="1019"/>
      <c r="T67" s="1019"/>
      <c r="U67" s="1019"/>
      <c r="V67" s="1019"/>
      <c r="W67" s="1019"/>
      <c r="X67" s="1020"/>
      <c r="Y67" s="997" t="s">
        <v>12</v>
      </c>
      <c r="Z67" s="998"/>
      <c r="AA67" s="999"/>
      <c r="AB67" s="551"/>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382</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秀典(arata-hidenori.qg4)</dc:creator>
  <cp:lastModifiedBy>横田 友子(yokota-tomoko.bq9)</cp:lastModifiedBy>
  <cp:lastPrinted>2021-05-14T00:43:33Z</cp:lastPrinted>
  <dcterms:created xsi:type="dcterms:W3CDTF">2012-03-13T00:50:25Z</dcterms:created>
  <dcterms:modified xsi:type="dcterms:W3CDTF">2021-08-20T07:05:37Z</dcterms:modified>
</cp:coreProperties>
</file>