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13"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<sst xmlns="http://schemas.openxmlformats.org/spreadsheetml/2006/main" count="3043" uniqueCount="774">
  <si>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</si>
  <si>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</si>
  <si>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</si>
  <si>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</si>
  <si>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</si>
  <si>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</si>
  <si>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</si>
  <si>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</si>
  <si>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</si>
  <si>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</si>
  <si>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</si>
  <si>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</si>
  <si>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</si>
  <si>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</si>
  <si>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</si>
  <si>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</si>
  <si>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</si>
  <si>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</si>
  <si>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</si>
  <si>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</si>
  <si>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</si>
  <si>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</si>
  <si>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</si>
  <si>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</si>
  <si>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</si>
  <si>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</si>
  <si>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</si>
  <si>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</si>
  <si>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</si>
  <si>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</si>
  <si>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</si>
  <si>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</si>
  <si>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</si>
  <si>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</si>
  <si>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</si>
  <si>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</si>
  <si>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</si>
  <si>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</si>
  <si>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</si>
  <si>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</si>
  <si>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</si>
  <si>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</si>
  <si>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</si>
  <si>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</si>
  <si>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</si>
  <si>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</si>
  <si>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</si>
  <si>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</si>
  <si>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</si>
  <si>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</si>
  <si>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</si>
  <si>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</si>
  <si>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</si>
  <si>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</si>
  <si>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</si>
  <si>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</si>
  <si>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</si>
  <si>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</si>
  <si>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</si>
  <si>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</si>
  <si>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</si>
  <si>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</si>
  <si>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</si>
  <si>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</si>
  <si>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</si>
  <si>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</si>
  <si>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</si>
  <si>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</si>
  <si>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</si>
  <si>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</si>
  <si>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</si>
  <si>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</si>
  <si>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</si>
  <si>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</si>
  <si>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</si>
  <si>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</si>
  <si>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</si>
  <si>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</si>
  <si>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</si>
  <si>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</si>
  <si>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</si>
  <si>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</si>
  <si>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</si>
  <si>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</si>
  <si>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</si>
  <si>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</si>
  <si>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</si>
  <si>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</si>
  <si>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</si>
  <si>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</si>
  <si>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</si>
  <si>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</si>
  <si>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</si>
  <si>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</si>
  <si>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</si>
  <si>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</si>
  <si>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</si>
  <si>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</si>
  <si>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</si>
  <si>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</si>
  <si>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</si>
  <si>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</si>
  <si>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</si>
  <si>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</si>
  <si>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</si>
  <si>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</si>
  <si>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</si>
  <si>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</si>
  <si>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</si>
  <si>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</si>
  <si>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</si>
  <si>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</si>
  <si>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</si>
  <si>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</si>
  <si>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</si>
  <si>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</si>
  <si>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</si>
  <si>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</si>
  <si>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</si>
  <si>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</si>
  <si>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</si>
  <si>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</si>
  <si>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</si>
  <si>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</si>
  <si>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</si>
  <si>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</si>
  <si>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</si>
  <si>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</si>
  <si>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</si>
  <si>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</si>
  <si>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</si>
  <si>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</si>
  <si>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</si>
  <si>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</si>
  <si>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</si>
  <si>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</si>
  <si>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</si>
  <si>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</si>
  <si>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</si>
  <si>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</si>
  <si>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</si>
  <si>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</si>
  <si>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</si>
  <si>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</si>
  <si>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</si>
  <si>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</si>
  <si>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</si>
  <si>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</si>
  <si>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</si>
  <si>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</si>
  <si>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</si>
  <si>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</si>
  <si>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</si>
  <si>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</si>
  <si>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</si>
  <si>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</si>
  <si>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</si>
  <si>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</si>
  <si>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</si>
  <si>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</si>
  <si>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</si>
  <si>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</si>
  <si>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</si>
  <si>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</si>
  <si>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</si>
  <si>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</si>
  <si>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</si>
  <si>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</si>
  <si>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</si>
  <si>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</si>
  <si>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</si>
  <si>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</si>
  <si>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</si>
  <si>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</si>
  <si>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</si>
  <si>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</si>
  <si>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</si>
  <si>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</si>
  <si>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</si>
  <si>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</si>
  <si>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</si>
  <si>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</si>
  <si>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</si>
  <si>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</si>
  <si>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</si>
  <si>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</si>
  <si>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</si>
  <si>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</si>
  <si>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</si>
  <si>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</si>
  <si>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</si>
  <si>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</si>
  <si>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</si>
  <si>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</si>
  <si>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</si>
  <si>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</si>
  <si>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</si>
  <si>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</si>
  <si>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</si>
  <si>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</si>
  <si>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</si>
  <si>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</si>
  <si>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</si>
  <si>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</si>
  <si>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</si>
  <si>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</si>
  <si>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</si>
  <si>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</si>
  <si>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</si>
  <si>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</si>
  <si>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</si>
  <si>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</si>
  <si>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</si>
  <si>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</si>
  <si>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</si>
  <si>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</si>
  <si>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</si>
  <si>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</si>
  <si>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</si>
  <si>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</si>
  <si>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</si>
  <si>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</si>
  <si>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</si>
  <si>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</si>
  <si>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</si>
  <si>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</si>
  <si>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</si>
  <si>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</si>
  <si>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</si>
  <si>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</si>
  <si>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</si>
  <si>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</si>
  <si>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</si>
  <si>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</si>
  <si>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</si>
  <si>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</si>
  <si>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</si>
  <si>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</si>
  <si>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</si>
  <si>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</si>
  <si>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</si>
  <si>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</si>
  <si>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</si>
  <si>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</si>
  <si>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</si>
  <si>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</si>
  <si>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</si>
  <si>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</si>
  <si>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</si>
  <si>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</si>
  <si>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</si>
  <si>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</si>
  <si>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</si>
  <si>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</si>
  <si>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</si>
  <si>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</si>
  <si>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</si>
  <si>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</si>
  <si>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</si>
  <si>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</si>
  <si>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</si>
  <si>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</si>
  <si>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</si>
  <si>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</si>
  <si>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</si>
  <si>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</si>
  <si>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</si>
  <si>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</si>
  <si>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</si>
  <si>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</si>
  <si>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</si>
  <si>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</si>
  <si>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</si>
  <si>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</si>
  <si>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</si>
  <si>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</si>
  <si>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</si>
  <si>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</si>
  <si>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</si>
  <si>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</si>
  <si>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</si>
  <si>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</si>
  <si>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</si>
  <si>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</si>
  <si>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</si>
  <si>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</si>
  <si>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</si>
  <si>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</si>
  <si>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</si>
  <si>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</si>
  <si>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</si>
  <si>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</si>
  <si>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</si>
  <si>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</si>
  <si>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</si>
  <si>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</si>
  <si>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</si>
  <si>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</si>
  <si>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</si>
  <si>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</si>
  <si>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</si>
  <si>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</si>
  <si>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</si>
  <si>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</si>
  <si>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</si>
  <si>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</si>
  <si>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</si>
  <si>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</si>
  <si>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</si>
  <si>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</si>
  <si>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</si>
  <si>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</si>
  <si>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</si>
  <si>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</si>
  <si>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</si>
  <si>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</si>
  <si>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</si>
  <si>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</si>
  <si>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</si>
  <si>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</si>
  <si>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</si>
  <si>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</si>
  <si>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</si>
  <si>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</si>
  <si>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</si>
  <si>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</si>
  <si>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</si>
  <si>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</si>
  <si>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</si>
  <si>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</si>
  <si>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</si>
  <si>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</si>
  <si>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</si>
  <si>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</si>
  <si>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</si>
  <si>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</si>
  <si>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</si>
  <si>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</si>
  <si>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</si>
  <si>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</si>
  <si>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</si>
  <si>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</si>
  <si>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</si>
  <si>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</si>
  <si>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</si>
  <si>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</si>
  <si>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</si>
  <si>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</si>
  <si>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</si>
  <si>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</si>
  <si>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</si>
  <si>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</si>
  <si>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</si>
  <si>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</si>
  <si>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</si>
  <si>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</si>
  <si>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</si>
  <si>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</si>
  <si>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</si>
  <si>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</si>
  <si>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</si>
  <si>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</si>
  <si>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</si>
  <si>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</si>
  <si>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</si>
  <si>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</si>
  <si>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</si>
  <si>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</si>
  <si>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</si>
  <si>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</si>
  <si>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</si>
  <si>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</si>
  <si>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</si>
  <si>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</si>
  <si>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</si>
  <si>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</si>
  <si>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</si>
  <si>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</si>
  <si>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</si>
  <si>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</si>
  <si>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</si>
  <si>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</si>
  <si>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</si>
  <si>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</si>
  <si>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</si>
  <si>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</si>
  <si>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</si>
  <si>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</si>
  <si>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</si>
  <si>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</si>
  <si>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</si>
  <si>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</si>
  <si>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</si>
  <si>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</si>
  <si>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</si>
  <si>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</si>
  <si>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</si>
  <si>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</si>
  <si>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</si>
  <si>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</si>
  <si>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</si>
  <si>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</si>
  <si>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</si>
  <si>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</si>
  <si>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</si>
  <si>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</si>
  <si>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</si>
  <si>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</si>
  <si>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</si>
  <si>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</si>
  <si>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</si>
  <si>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</si>
  <si>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</si>
  <si>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</si>
  <si>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</si>
  <si>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</si>
  <si>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</si>
  <si>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</si>
  <si>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</si>
  <si>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</si>
  <si>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</si>
  <si>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</si>
  <si>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</si>
  <si>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</si>
  <si>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</si>
  <si>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</si>
  <si>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</si>
  <si>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</si>
  <si>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</si>
  <si>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</si>
  <si>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</si>
  <si>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</si>
  <si>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</si>
  <si>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</si>
  <si>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</si>
  <si>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</si>
  <si>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</si>
  <si>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</si>
  <si>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</si>
  <si>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</si>
  <si>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</si>
  <si>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</si>
  <si>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</si>
  <si>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</si>
  <si>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</si>
  <si>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</si>
  <si>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</si>
  <si>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</si>
  <si>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</si>
  <si>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</si>
  <si>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</si>
  <si>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</si>
  <si>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</si>
  <si>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</si>
  <si>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</si>
  <si>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</si>
  <si>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</si>
  <si>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</si>
  <si>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</si>
  <si>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</si>
  <si>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</si>
  <si>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</si>
  <si>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</si>
  <si>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</si>
  <si>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</si>
  <si>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</si>
  <si>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</si>
  <si>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</si>
  <si>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</si>
  <si>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</si>
  <si>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</si>
  <si>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</si>
  <si>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</si>
  <si>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</si>
  <si>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</si>
  <si>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</si>
  <si>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</si>
  <si>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</si>
  <si>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</si>
  <si>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</si>
  <si>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</si>
  <si>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</si>
  <si>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</si>
  <si>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</si>
  <si>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</si>
  <si>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</si>
  <si>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</si>
  <si>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</si>
  <si>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</si>
  <si>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</si>
  <si>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</si>
  <si>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</si>
  <si>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</si>
  <si>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</si>
  <si>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</si>
  <si>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</si>
  <si>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</si>
  <si>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</si>
  <si>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</si>
  <si>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</si>
  <si>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</si>
  <si>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</si>
  <si>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</si>
  <si>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</si>
  <si>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</si>
  <si>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</si>
  <si>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</si>
  <si>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</si>
  <si>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</si>
  <si>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</si>
  <si>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</si>
  <si>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</si>
  <si>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</si>
  <si>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</si>
  <si>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</si>
  <si>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</si>
  <si>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</si>
  <si>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</si>
  <si>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</si>
  <si>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</si>
  <si>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</si>
  <si>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</si>
  <si>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</si>
  <si>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</si>
  <si>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</si>
  <si>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</si>
  <si>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</si>
  <si>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</si>
  <si>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</si>
  <si>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</si>
  <si>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</si>
  <si>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</si>
  <si>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</si>
  <si>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</si>
  <si>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</si>
  <si>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</si>
  <si>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</si>
  <si>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</si>
  <si>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</si>
  <si>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</si>
  <si>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</si>
  <si>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</si>
  <si>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</si>
  <si>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</si>
  <si>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</si>
  <si>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</si>
  <si>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</si>
  <si>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</si>
  <si>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</si>
  <si>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</si>
  <si>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</si>
  <si>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</si>
  <si>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</si>
  <si>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</si>
  <si>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</si>
  <si>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</si>
  <si>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</si>
  <si>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</si>
  <si>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</si>
  <si>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</si>
  <si>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</si>
  <si>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</si>
  <si>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</si>
  <si>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</si>
  <si>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</si>
  <si>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</si>
  <si>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</si>
  <si>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</si>
  <si>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</si>
  <si>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</si>
  <si>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</si>
  <si>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</si>
  <si>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</si>
  <si>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</si>
  <si>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</si>
  <si>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</si>
  <si>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</si>
  <si>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</si>
  <si>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</si>
  <si>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</si>
  <si>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</si>
  <si>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</si>
  <si>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</si>
  <si>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</si>
  <si>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</si>
  <si>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</si>
  <si>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</si>
  <si>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</si>
  <si>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</si>
  <si>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</si>
  <si>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</si>
  <si>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</si>
  <si>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</si>
  <si>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</si>
  <si>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</si>
  <si>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</si>
  <si>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</si>
  <si>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</si>
  <si>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</si>
  <si>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</si>
  <si>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</si>
  <si>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</si>
  <si>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</si>
  <si>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</si>
  <si>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</si>
  <si>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</si>
  <si>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</si>
  <si>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</si>
  <si>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</si>
  <si>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</si>
  <si>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</si>
  <si>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</si>
  <si>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</si>
  <si>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</si>
  <si>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</si>
  <si>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</si>
  <si>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</si>
  <si>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</si>
  <si>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</si>
  <si>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</si>
  <si>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</si>
  <si>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</si>
  <si>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</si>
  <si>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</si>
  <si>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</si>
  <si>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</si>
  <si>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</si>
  <si>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</si>
  <si>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</si>
  <si>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</si>
  <si>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</si>
  <si>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</si>
  <si>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</si>
  <si>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</si>
  <si>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</si>
  <si>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</si>
  <si>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</si>
  <si>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</si>
  <si>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</si>
  <si>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</si>
  <si>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</si>
  <si>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</si>
  <si>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</si>
  <si>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</si>
  <si>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</si>
  <si>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</si>
  <si>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</si>
  <si>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</si>
  <si>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</si>
  <si>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</si>
  <si>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</si>
  <si>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</si>
  <si>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</si>
  <si>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</si>
  <si>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</si>
  <si>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</si>
  <si>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</si>
  <si>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</si>
  <si>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</si>
  <si>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</si>
  <si>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</si>
  <si>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</si>
  <si>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</si>
  <si>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</si>
  <si>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</si>
  <si>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</si>
  <si>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</si>
  <si>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</si>
  <si>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</si>
  <si>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</si>
  <si>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</si>
  <si>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</si>
  <si>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</si>
  <si>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</si>
  <si>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</si>
  <si>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</si>
  <si>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</si>
  <si>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</si>
  <si>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</si>
  <si>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</si>
  <si>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</si>
  <si>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</si>
  <si>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</si>
  <si>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</si>
  <si>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</si>
  <si>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</si>
  <si>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</si>
  <si>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</si>
  <si>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</si>
  <si>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</si>
  <si>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</si>
  <si>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</si>
  <si>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</si>
  <si>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</si>
  <si>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</si>
  <si>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</si>
  <si>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</si>
  <si>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</si>
  <si>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</si>
  <si>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</si>
  <si>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</si>
  <si>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</si>
  <si>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</si>
  <si>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</si>
  <si>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</si>
  <si>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</si>
  <si>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</si>
  <si>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</si>
  <si>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</si>
  <si>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</si>
  <si>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</si>
  <si>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</si>
  <si>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医療情報システム普及啓発等経費</t>
  </si>
  <si>
    <t>医政局</t>
  </si>
  <si>
    <t>室長：前田　彰久</t>
  </si>
  <si>
    <t>平成１５年度</t>
  </si>
  <si>
    <t>終了予定なし</t>
  </si>
  <si>
    <t>研究開発振興課　医療情報技術推進室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</si>
  <si>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</si>
  <si>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</si>
  <si>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</si>
  <si>
    <t>-</t>
  </si>
  <si>
    <t>職員旅費</t>
  </si>
  <si>
    <t>平成32年度に電子カルテ普及率を90％まで向上させる</t>
  </si>
  <si>
    <t>一般病院（400床以上）における電子カルテ普及率（三年に一度実施される医療施設調査により把握）（導入施設数/施設数）</t>
  </si>
  <si>
    <t>医療施設調査（厚生労働省）</t>
  </si>
  <si>
    <t>職員の出張回数</t>
  </si>
  <si>
    <t>回</t>
  </si>
  <si>
    <t>単位当たりコスト＝X／Y
X：執行額
Y：職員の出張回数　　　</t>
    <phoneticPr fontId="5"/>
  </si>
  <si>
    <t>千円</t>
  </si>
  <si>
    <t>X/Y</t>
    <phoneticPr fontId="5"/>
  </si>
  <si>
    <t>0.4/6</t>
  </si>
  <si>
    <t>0.4/4</t>
  </si>
  <si>
    <t>施策大目標３　利用者の視点に立った、効率的で安心かつ質の高い医療サービスの提供を促進すること</t>
  </si>
  <si>
    <t>医療情報化の体制整備の普及を推進すること（施策目標Ⅰ－３－１）</t>
  </si>
  <si>
    <t>電子カルテの普及率（一般病院400床以上）</t>
  </si>
  <si>
    <t>107</t>
  </si>
  <si>
    <t>88</t>
  </si>
  <si>
    <t>67</t>
  </si>
  <si>
    <t>61</t>
  </si>
  <si>
    <t>66</t>
  </si>
  <si>
    <t>71</t>
  </si>
  <si>
    <t>0074</t>
  </si>
  <si>
    <t>0084</t>
  </si>
  <si>
    <t>○</t>
  </si>
  <si>
    <t>-</t>
    <phoneticPr fontId="5"/>
  </si>
  <si>
    <t>0.4/3</t>
    <phoneticPr fontId="5"/>
  </si>
  <si>
    <t>規制改革推進会議等で医療情報の標準化が指摘されており、国民や社会のニーズを反映していると考える。</t>
    <rPh sb="0" eb="2">
      <t>キセイ</t>
    </rPh>
    <rPh sb="2" eb="4">
      <t>カイカク</t>
    </rPh>
    <rPh sb="4" eb="6">
      <t>スイシン</t>
    </rPh>
    <rPh sb="6" eb="8">
      <t>カイギ</t>
    </rPh>
    <rPh sb="8" eb="9">
      <t>トウ</t>
    </rPh>
    <rPh sb="10" eb="12">
      <t>イリョウ</t>
    </rPh>
    <rPh sb="12" eb="14">
      <t>ジョウホウ</t>
    </rPh>
    <rPh sb="15" eb="18">
      <t>ヒョウジュンカ</t>
    </rPh>
    <rPh sb="19" eb="21">
      <t>シテキ</t>
    </rPh>
    <rPh sb="27" eb="29">
      <t>コクミン</t>
    </rPh>
    <rPh sb="30" eb="32">
      <t>シャカイ</t>
    </rPh>
    <rPh sb="37" eb="39">
      <t>ハンエイ</t>
    </rPh>
    <rPh sb="44" eb="45">
      <t>カンガ</t>
    </rPh>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</si>
  <si>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</si>
  <si>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</si>
  <si>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t>
  </si>
  <si>
    <t>無</t>
  </si>
  <si>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</si>
  <si>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</si>
  <si>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</si>
  <si>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</si>
  <si>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</si>
  <si>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情報利活用推進関連事業等に反映させるため、出張を行うものであり、適切な役割分担を担っている。</t>
    <rPh sb="109" eb="111">
      <t>ホケン</t>
    </rPh>
    <rPh sb="111" eb="113">
      <t>イリョウ</t>
    </rPh>
    <rPh sb="113" eb="115">
      <t>ジョウホウ</t>
    </rPh>
    <rPh sb="115" eb="118">
      <t>リカツヨウ</t>
    </rPh>
    <rPh sb="118" eb="120">
      <t>スイシン</t>
    </rPh>
    <rPh sb="120" eb="122">
      <t>カンレン</t>
    </rPh>
    <rPh sb="122" eb="124">
      <t>ジギョウ</t>
    </rPh>
    <rPh sb="145" eb="147">
      <t>テキセツ</t>
    </rPh>
    <rPh sb="148" eb="150">
      <t>ヤクワリ</t>
    </rPh>
    <rPh sb="150" eb="152">
      <t>ブンタン</t>
    </rPh>
    <rPh sb="153" eb="154">
      <t>ニナ</t>
    </rPh>
    <phoneticPr fontId="5"/>
  </si>
  <si>
    <t>電子カルテの普及状況を図る医療施設調査によると、平成29年度の成果実績は成果目標を達成している。また、データヘルス改革の１事業として、個人の健診・診療・投薬情報が医療関係者等の間で共有できる全国的な保健医療情報ネットワークを整備することとなっており、その中で保健医療情報利活用推進関連事業等を行うこととしている。職員が出張することで、この事業等に出張内容を反映させる必要性が生じており、今後も継続して取り組むこととしている。</t>
    <rPh sb="24" eb="26">
      <t>ヘイセイ</t>
    </rPh>
    <rPh sb="29" eb="30">
      <t>ド</t>
    </rPh>
    <rPh sb="31" eb="33">
      <t>セイカ</t>
    </rPh>
    <rPh sb="33" eb="35">
      <t>ジッセキ</t>
    </rPh>
    <rPh sb="36" eb="38">
      <t>セイカ</t>
    </rPh>
    <rPh sb="38" eb="40">
      <t>モクヒョウ</t>
    </rPh>
    <rPh sb="41" eb="43">
      <t>タッセイ</t>
    </rPh>
    <phoneticPr fontId="5"/>
  </si>
  <si>
    <t>本経費は、職員の出張旅費に充てられるものである。その都度、必要性を検討しながら今後も医療情報システムの普及啓発に努めていきたい。</t>
  </si>
  <si>
    <t>新型コロナウイルス感染症の流行の影響で出張が不可能であった。</t>
    <rPh sb="0" eb="2">
      <t>シンガタ</t>
    </rPh>
    <rPh sb="9" eb="12">
      <t>カンセンショウ</t>
    </rPh>
    <rPh sb="13" eb="15">
      <t>リュウコウ</t>
    </rPh>
    <rPh sb="16" eb="18">
      <t>エイキョウ</t>
    </rPh>
    <rPh sb="19" eb="21">
      <t>シュッチョウ</t>
    </rPh>
    <rPh sb="22" eb="25">
      <t>フカノウ</t>
    </rPh>
    <phoneticPr fontId="5"/>
  </si>
  <si>
    <t>保健医療情報利活用推進関連事業</t>
    <phoneticPr fontId="5"/>
  </si>
  <si>
    <t>A.出張職員（複数名）</t>
    <phoneticPr fontId="5"/>
  </si>
  <si>
    <t>旅費</t>
    <rPh sb="0" eb="2">
      <t>リョヒ</t>
    </rPh>
    <phoneticPr fontId="5"/>
  </si>
  <si>
    <t>職員の出張にかかる旅費</t>
    <rPh sb="0" eb="2">
      <t>ショクイン</t>
    </rPh>
    <rPh sb="3" eb="5">
      <t>シュッチョウ</t>
    </rPh>
    <rPh sb="9" eb="11">
      <t>リョヒ</t>
    </rPh>
    <phoneticPr fontId="5"/>
  </si>
  <si>
    <t>職員（複数名）</t>
  </si>
  <si>
    <t>－</t>
  </si>
  <si>
    <t>出張にかかる旅費</t>
  </si>
  <si>
    <t>その他</t>
  </si>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</sst>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149678</xdr:colOff>
      <xdr:row>750</xdr:row>
      <xdr:rowOff>122464</xdr:rowOff>
    </xdr:from>
    <xdr:to>
      <xdr:col>38</xdr:col>
      <xdr:colOff>154803</xdr:colOff>
      <xdr:row>760</xdr:row>
      <xdr:rowOff>190121</xdr:rowOff>
    </xdr:to>
    <xdr:grpSp>
      <xdr:nvGrpSpPr>
        <xdr:cNvPr id="9" name="グループ化 8"/>
        <xdr:cNvGrpSpPr/>
      </xdr:nvGrpSpPr>
      <xdr:grpSpPr>
        <a:xfrm>
          <a:off x="2771854" y="43892640"/>
          <a:ext cx="5047773" cy="3541481"/>
          <a:chOff x="2908644" y="45024932"/>
          <a:chExt cx="5107803" cy="3605514"/>
        </a:xfrm>
      </xdr:grpSpPr>
      <xdr:sp macro="" textlink="">
        <xdr:nvSpPr>
          <xdr:cNvPr id="10" name="テキスト ボックス 9"/>
          <xdr:cNvSpPr txBox="1"/>
        </xdr:nvSpPr>
        <xdr:spPr>
          <a:xfrm>
            <a:off x="3770527" y="45024932"/>
            <a:ext cx="3371334" cy="504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０．０２百万円</a:t>
            </a:r>
          </a:p>
        </xdr:txBody>
      </xdr:sp>
      <xdr:sp macro="" textlink="">
        <xdr:nvSpPr>
          <xdr:cNvPr id="11" name="テキスト ボックス 10"/>
          <xdr:cNvSpPr txBox="1"/>
        </xdr:nvSpPr>
        <xdr:spPr>
          <a:xfrm>
            <a:off x="3834028" y="47238068"/>
            <a:ext cx="3488381" cy="685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０．０２百万円</a:t>
            </a:r>
          </a:p>
        </xdr:txBody>
      </xdr:sp>
      <xdr:cxnSp macro="">
        <xdr:nvCxnSpPr>
          <xdr:cNvPr id="12" name="直線矢印コネクタ 11"/>
          <xdr:cNvCxnSpPr/>
        </xdr:nvCxnSpPr>
        <xdr:spPr>
          <a:xfrm>
            <a:off x="5199449" y="46312382"/>
            <a:ext cx="6575" cy="812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908644" y="45628894"/>
            <a:ext cx="5107803" cy="7988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sp macro="" textlink="">
        <xdr:nvSpPr>
          <xdr:cNvPr id="14" name="テキスト ボックス 13"/>
          <xdr:cNvSpPr txBox="1"/>
        </xdr:nvSpPr>
        <xdr:spPr>
          <a:xfrm>
            <a:off x="4372490" y="48008964"/>
            <a:ext cx="1929713" cy="6214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15" name="テキスト ボックス 14"/>
          <xdr:cNvSpPr txBox="1"/>
        </xdr:nvSpPr>
        <xdr:spPr>
          <a:xfrm>
            <a:off x="5490665" y="46591961"/>
            <a:ext cx="1496051" cy="4155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115</v>
      </c>
      <c r="AT2" s="207"/>
      <c r="AU2" s="207"/>
      <c r="AV2" s="98" t="str">
        <f>IF(AW2="","","-")</f>
        <v/>
      </c>
      <c r="AW2" s="394"/>
      <c r="AX2" s="394"/>
    </row>
    <row r="3" spans="1:50" ht="21" customHeight="1" thickBot="1" x14ac:dyDescent="0.2">
      <c r="A3" s="534" t="s">
        <v>703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711</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712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715</v>
      </c>
      <c r="H5" s="570"/>
      <c r="I5" s="570"/>
      <c r="J5" s="570"/>
      <c r="K5" s="570"/>
      <c r="L5" s="570"/>
      <c r="M5" s="571" t="s">
        <v>66</v>
      </c>
      <c r="N5" s="572"/>
      <c r="O5" s="572"/>
      <c r="P5" s="572"/>
      <c r="Q5" s="572"/>
      <c r="R5" s="573"/>
      <c r="S5" s="574" t="s">
        <v>716</v>
      </c>
      <c r="T5" s="570"/>
      <c r="U5" s="570"/>
      <c r="V5" s="570"/>
      <c r="W5" s="570"/>
      <c r="X5" s="575"/>
      <c r="Y5" s="725" t="s">
        <v>3</v>
      </c>
      <c r="Z5" s="726"/>
      <c r="AA5" s="726"/>
      <c r="AB5" s="726"/>
      <c r="AC5" s="726"/>
      <c r="AD5" s="727"/>
      <c r="AE5" s="728" t="s">
        <v>717</v>
      </c>
      <c r="AF5" s="728"/>
      <c r="AG5" s="728"/>
      <c r="AH5" s="728"/>
      <c r="AI5" s="728"/>
      <c r="AJ5" s="728"/>
      <c r="AK5" s="728"/>
      <c r="AL5" s="728"/>
      <c r="AM5" s="728"/>
      <c r="AN5" s="728"/>
      <c r="AO5" s="728"/>
      <c r="AP5" s="729"/>
      <c r="AQ5" s="730" t="s">
        <v>714</v>
      </c>
      <c r="AR5" s="731"/>
      <c r="AS5" s="731"/>
      <c r="AT5" s="731"/>
      <c r="AU5" s="731"/>
      <c r="AV5" s="731"/>
      <c r="AW5" s="731"/>
      <c r="AX5" s="732"/>
    </row>
    <row r="6" spans="1:50" ht="39" customHeight="1" x14ac:dyDescent="0.15">
      <c r="A6" s="735" t="s">
        <v>4</v>
      </c>
      <c r="B6" s="736"/>
      <c r="C6" s="736"/>
      <c r="D6" s="736"/>
      <c r="E6" s="736"/>
      <c r="F6" s="736"/>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238.5" customHeight="1" x14ac:dyDescent="0.15">
      <c r="A7" s="834" t="s">
        <v>22</v>
      </c>
      <c r="B7" s="835"/>
      <c r="C7" s="835"/>
      <c r="D7" s="835"/>
      <c r="E7" s="835"/>
      <c r="F7" s="836"/>
      <c r="G7" s="837" t="s">
        <v>770</v>
      </c>
      <c r="H7" s="838"/>
      <c r="I7" s="838"/>
      <c r="J7" s="838"/>
      <c r="K7" s="838"/>
      <c r="L7" s="838"/>
      <c r="M7" s="838"/>
      <c r="N7" s="838"/>
      <c r="O7" s="838"/>
      <c r="P7" s="838"/>
      <c r="Q7" s="838"/>
      <c r="R7" s="838"/>
      <c r="S7" s="838"/>
      <c r="T7" s="838"/>
      <c r="U7" s="838"/>
      <c r="V7" s="838"/>
      <c r="W7" s="838"/>
      <c r="X7" s="83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4" t="s">
        <v>256</v>
      </c>
      <c r="B8" s="835"/>
      <c r="C8" s="835"/>
      <c r="D8" s="835"/>
      <c r="E8" s="835"/>
      <c r="F8" s="836"/>
      <c r="G8" s="218" t="str">
        <f>入力規則等!A27</f>
        <v>-</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3" t="s">
        <v>719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2" t="s">
        <v>30</v>
      </c>
      <c r="B10" s="753"/>
      <c r="C10" s="753"/>
      <c r="D10" s="753"/>
      <c r="E10" s="753"/>
      <c r="F10" s="753"/>
      <c r="G10" s="683" t="s">
        <v>720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2" t="s">
        <v>5</v>
      </c>
      <c r="B11" s="753"/>
      <c r="C11" s="753"/>
      <c r="D11" s="753"/>
      <c r="E11" s="753"/>
      <c r="F11" s="761"/>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4"/>
    </row>
    <row r="13" spans="1:50" ht="21" customHeight="1" x14ac:dyDescent="0.15">
      <c r="A13" s="120"/>
      <c r="B13" s="121"/>
      <c r="C13" s="121"/>
      <c r="D13" s="121"/>
      <c r="E13" s="121"/>
      <c r="F13" s="122"/>
      <c r="G13" s="755" t="s">
        <v>6</v>
      </c>
      <c r="H13" s="756"/>
      <c r="I13" s="649" t="s">
        <v>7</v>
      </c>
      <c r="J13" s="650"/>
      <c r="K13" s="650"/>
      <c r="L13" s="650"/>
      <c r="M13" s="650"/>
      <c r="N13" s="650"/>
      <c r="O13" s="651"/>
      <c r="P13" s="163">
        <v>0.4</v>
      </c>
      <c r="Q13" s="164"/>
      <c r="R13" s="164"/>
      <c r="S13" s="164"/>
      <c r="T13" s="164"/>
      <c r="U13" s="164"/>
      <c r="V13" s="165"/>
      <c r="W13" s="163">
        <v>0.4</v>
      </c>
      <c r="X13" s="164"/>
      <c r="Y13" s="164"/>
      <c r="Z13" s="164"/>
      <c r="AA13" s="164"/>
      <c r="AB13" s="164"/>
      <c r="AC13" s="165"/>
      <c r="AD13" s="163">
        <v>0.4</v>
      </c>
      <c r="AE13" s="164"/>
      <c r="AF13" s="164"/>
      <c r="AG13" s="164"/>
      <c r="AH13" s="164"/>
      <c r="AI13" s="164"/>
      <c r="AJ13" s="165"/>
      <c r="AK13" s="163">
        <v>0.4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7"/>
      <c r="H14" s="758"/>
      <c r="I14" s="586" t="s">
        <v>8</v>
      </c>
      <c r="J14" s="640"/>
      <c r="K14" s="640"/>
      <c r="L14" s="640"/>
      <c r="M14" s="640"/>
      <c r="N14" s="640"/>
      <c r="O14" s="641"/>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57"/>
      <c r="H15" s="758"/>
      <c r="I15" s="586" t="s">
        <v>51</v>
      </c>
      <c r="J15" s="587"/>
      <c r="K15" s="587"/>
      <c r="L15" s="587"/>
      <c r="M15" s="587"/>
      <c r="N15" s="587"/>
      <c r="O15" s="588"/>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770</v>
      </c>
      <c r="AL15" s="164"/>
      <c r="AM15" s="164"/>
      <c r="AN15" s="164"/>
      <c r="AO15" s="164"/>
      <c r="AP15" s="164"/>
      <c r="AQ15" s="165"/>
      <c r="AR15" s="163"/>
      <c r="AS15" s="164"/>
      <c r="AT15" s="164"/>
      <c r="AU15" s="164"/>
      <c r="AV15" s="164"/>
      <c r="AW15" s="164"/>
      <c r="AX15" s="639"/>
    </row>
    <row r="16" spans="1:50" ht="21" customHeight="1" x14ac:dyDescent="0.15">
      <c r="A16" s="120"/>
      <c r="B16" s="121"/>
      <c r="C16" s="121"/>
      <c r="D16" s="121"/>
      <c r="E16" s="121"/>
      <c r="F16" s="122"/>
      <c r="G16" s="757"/>
      <c r="H16" s="758"/>
      <c r="I16" s="586" t="s">
        <v>52</v>
      </c>
      <c r="J16" s="587"/>
      <c r="K16" s="587"/>
      <c r="L16" s="587"/>
      <c r="M16" s="587"/>
      <c r="N16" s="587"/>
      <c r="O16" s="588"/>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7"/>
      <c r="H17" s="758"/>
      <c r="I17" s="586" t="s">
        <v>50</v>
      </c>
      <c r="J17" s="640"/>
      <c r="K17" s="640"/>
      <c r="L17" s="640"/>
      <c r="M17" s="640"/>
      <c r="N17" s="640"/>
      <c r="O17" s="64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9"/>
      <c r="H18" s="760"/>
      <c r="I18" s="747" t="s">
        <v>20</v>
      </c>
      <c r="J18" s="748"/>
      <c r="K18" s="748"/>
      <c r="L18" s="748"/>
      <c r="M18" s="748"/>
      <c r="N18" s="748"/>
      <c r="O18" s="749"/>
      <c r="P18" s="169">
        <f>SUM(P13:V17)</f>
        <v>0.4</v>
      </c>
      <c r="Q18" s="170"/>
      <c r="R18" s="170"/>
      <c r="S18" s="170"/>
      <c r="T18" s="170"/>
      <c r="U18" s="170"/>
      <c r="V18" s="171"/>
      <c r="W18" s="169">
        <f>SUM(W13:AC17)</f>
        <v>0.4</v>
      </c>
      <c r="X18" s="170"/>
      <c r="Y18" s="170"/>
      <c r="Z18" s="170"/>
      <c r="AA18" s="170"/>
      <c r="AB18" s="170"/>
      <c r="AC18" s="171"/>
      <c r="AD18" s="169">
        <f>SUM(AD13:AJ17)</f>
        <v>0.4</v>
      </c>
      <c r="AE18" s="170"/>
      <c r="AF18" s="170"/>
      <c r="AG18" s="170"/>
      <c r="AH18" s="170"/>
      <c r="AI18" s="170"/>
      <c r="AJ18" s="171"/>
      <c r="AK18" s="169">
        <f>SUM(AK13:AQ17)</f>
        <v>0.4</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0.4</v>
      </c>
      <c r="Q19" s="164"/>
      <c r="R19" s="164"/>
      <c r="S19" s="164"/>
      <c r="T19" s="164"/>
      <c r="U19" s="164"/>
      <c r="V19" s="165"/>
      <c r="W19" s="163">
        <v>0.2</v>
      </c>
      <c r="X19" s="164"/>
      <c r="Y19" s="164"/>
      <c r="Z19" s="164"/>
      <c r="AA19" s="164"/>
      <c r="AB19" s="164"/>
      <c r="AC19" s="165"/>
      <c r="AD19" s="163">
        <v>0.02</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0.5</v>
      </c>
      <c r="X20" s="550"/>
      <c r="Y20" s="550"/>
      <c r="Z20" s="550"/>
      <c r="AA20" s="550"/>
      <c r="AB20" s="550"/>
      <c r="AC20" s="550"/>
      <c r="AD20" s="550">
        <f t="shared" ref="AD20" si="1">IF(AD18=0, "-", SUM(AD19)/AD18)</f>
        <v>4.9999999999999996E-2</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35" t="s">
        <v>354</v>
      </c>
      <c r="H21" s="936"/>
      <c r="I21" s="936"/>
      <c r="J21" s="936"/>
      <c r="K21" s="936"/>
      <c r="L21" s="936"/>
      <c r="M21" s="936"/>
      <c r="N21" s="936"/>
      <c r="O21" s="936"/>
      <c r="P21" s="550">
        <f>IF(P19=0, "-", SUM(P19)/SUM(P13,P14))</f>
        <v>1</v>
      </c>
      <c r="Q21" s="550"/>
      <c r="R21" s="550"/>
      <c r="S21" s="550"/>
      <c r="T21" s="550"/>
      <c r="U21" s="550"/>
      <c r="V21" s="550"/>
      <c r="W21" s="550">
        <f t="shared" ref="W21" si="2">IF(W19=0, "-", SUM(W19)/SUM(W13,W14))</f>
        <v>0.5</v>
      </c>
      <c r="X21" s="550"/>
      <c r="Y21" s="550"/>
      <c r="Z21" s="550"/>
      <c r="AA21" s="550"/>
      <c r="AB21" s="550"/>
      <c r="AC21" s="550"/>
      <c r="AD21" s="550">
        <f t="shared" ref="AD21" si="3">IF(AD19=0, "-", SUM(AD19)/SUM(AD13,AD14))</f>
        <v>4.9999999999999996E-2</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3">
        <v>0.4</v>
      </c>
      <c r="Q23" s="164"/>
      <c r="R23" s="164"/>
      <c r="S23" s="164"/>
      <c r="T23" s="164"/>
      <c r="U23" s="164"/>
      <c r="V23" s="165"/>
      <c r="W23" s="160">
        <v>0.4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349</v>
      </c>
      <c r="B30" s="521"/>
      <c r="C30" s="521"/>
      <c r="D30" s="521"/>
      <c r="E30" s="521"/>
      <c r="F30" s="522"/>
      <c r="G30" s="661" t="s">
        <v>146</v>
      </c>
      <c r="H30" s="387"/>
      <c r="I30" s="387"/>
      <c r="J30" s="387"/>
      <c r="K30" s="387"/>
      <c r="L30" s="387"/>
      <c r="M30" s="387"/>
      <c r="N30" s="387"/>
      <c r="O30" s="590"/>
      <c r="P30" s="589" t="s">
        <v>59</v>
      </c>
      <c r="Q30" s="387"/>
      <c r="R30" s="387"/>
      <c r="S30" s="387"/>
      <c r="T30" s="387"/>
      <c r="U30" s="387"/>
      <c r="V30" s="387"/>
      <c r="W30" s="387"/>
      <c r="X30" s="590"/>
      <c r="Y30" s="476"/>
      <c r="Z30" s="477"/>
      <c r="AA30" s="478"/>
      <c r="AB30" s="382" t="s">
        <v>11</v>
      </c>
      <c r="AC30" s="383"/>
      <c r="AD30" s="384"/>
      <c r="AE30" s="382" t="s">
        <v>391</v>
      </c>
      <c r="AF30" s="383"/>
      <c r="AG30" s="383"/>
      <c r="AH30" s="384"/>
      <c r="AI30" s="385" t="s">
        <v>413</v>
      </c>
      <c r="AJ30" s="385"/>
      <c r="AK30" s="385"/>
      <c r="AL30" s="382"/>
      <c r="AM30" s="385" t="s">
        <v>510</v>
      </c>
      <c r="AN30" s="385"/>
      <c r="AO30" s="385"/>
      <c r="AP30" s="382"/>
      <c r="AQ30" s="652" t="s">
        <v>232</v>
      </c>
      <c r="AR30" s="653"/>
      <c r="AS30" s="653"/>
      <c r="AT30" s="654"/>
      <c r="AU30" s="387" t="s">
        <v>134</v>
      </c>
      <c r="AV30" s="387"/>
      <c r="AW30" s="387"/>
      <c r="AX30" s="388"/>
    </row>
    <row r="31" spans="1:50"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479"/>
      <c r="Z31" s="480"/>
      <c r="AA31" s="481"/>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8.5" customHeight="1" x14ac:dyDescent="0.15">
      <c r="A32" s="526"/>
      <c r="B32" s="524"/>
      <c r="C32" s="524"/>
      <c r="D32" s="524"/>
      <c r="E32" s="524"/>
      <c r="F32" s="525"/>
      <c r="G32" s="551" t="s">
        <v>723</v>
      </c>
      <c r="H32" s="552"/>
      <c r="I32" s="552"/>
      <c r="J32" s="552"/>
      <c r="K32" s="552"/>
      <c r="L32" s="552"/>
      <c r="M32" s="552"/>
      <c r="N32" s="552"/>
      <c r="O32" s="553"/>
      <c r="P32" s="191" t="s">
        <v>724</v>
      </c>
      <c r="Q32" s="191"/>
      <c r="R32" s="191"/>
      <c r="S32" s="191"/>
      <c r="T32" s="191"/>
      <c r="U32" s="191"/>
      <c r="V32" s="191"/>
      <c r="W32" s="191"/>
      <c r="X32" s="233"/>
      <c r="Y32" s="339" t="s">
        <v>12</v>
      </c>
      <c r="Z32" s="560"/>
      <c r="AA32" s="561"/>
      <c r="AB32" s="562" t="s">
        <v>372</v>
      </c>
      <c r="AC32" s="562"/>
      <c r="AD32" s="562"/>
      <c r="AE32" s="363" t="s">
        <v>721</v>
      </c>
      <c r="AF32" s="364"/>
      <c r="AG32" s="364"/>
      <c r="AH32" s="364"/>
      <c r="AI32" s="363" t="s">
        <v>721</v>
      </c>
      <c r="AJ32" s="364"/>
      <c r="AK32" s="364"/>
      <c r="AL32" s="364"/>
      <c r="AM32" s="363" t="s">
        <v>745</v>
      </c>
      <c r="AN32" s="364"/>
      <c r="AO32" s="364"/>
      <c r="AP32" s="364"/>
      <c r="AQ32" s="166" t="s">
        <v>721</v>
      </c>
      <c r="AR32" s="167"/>
      <c r="AS32" s="167"/>
      <c r="AT32" s="168"/>
      <c r="AU32" s="364" t="s">
        <v>721</v>
      </c>
      <c r="AV32" s="364"/>
      <c r="AW32" s="364"/>
      <c r="AX32" s="365"/>
    </row>
    <row r="33" spans="1:51" ht="28.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372</v>
      </c>
      <c r="AC33" s="533"/>
      <c r="AD33" s="533"/>
      <c r="AE33" s="363" t="s">
        <v>721</v>
      </c>
      <c r="AF33" s="364"/>
      <c r="AG33" s="364"/>
      <c r="AH33" s="364"/>
      <c r="AI33" s="363" t="s">
        <v>721</v>
      </c>
      <c r="AJ33" s="364"/>
      <c r="AK33" s="364"/>
      <c r="AL33" s="364"/>
      <c r="AM33" s="363" t="s">
        <v>745</v>
      </c>
      <c r="AN33" s="364"/>
      <c r="AO33" s="364"/>
      <c r="AP33" s="364"/>
      <c r="AQ33" s="166" t="s">
        <v>721</v>
      </c>
      <c r="AR33" s="167"/>
      <c r="AS33" s="167"/>
      <c r="AT33" s="168"/>
      <c r="AU33" s="364">
        <v>90</v>
      </c>
      <c r="AV33" s="364"/>
      <c r="AW33" s="364"/>
      <c r="AX33" s="365"/>
    </row>
    <row r="34" spans="1:51" ht="28.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3" t="s">
        <v>721</v>
      </c>
      <c r="AF34" s="364"/>
      <c r="AG34" s="364"/>
      <c r="AH34" s="364"/>
      <c r="AI34" s="363" t="s">
        <v>721</v>
      </c>
      <c r="AJ34" s="364"/>
      <c r="AK34" s="364"/>
      <c r="AL34" s="364"/>
      <c r="AM34" s="363" t="s">
        <v>745</v>
      </c>
      <c r="AN34" s="364"/>
      <c r="AO34" s="364"/>
      <c r="AP34" s="364"/>
      <c r="AQ34" s="166" t="s">
        <v>721</v>
      </c>
      <c r="AR34" s="167"/>
      <c r="AS34" s="167"/>
      <c r="AT34" s="168"/>
      <c r="AU34" s="364" t="s">
        <v>721</v>
      </c>
      <c r="AV34" s="364"/>
      <c r="AW34" s="364"/>
      <c r="AX34" s="365"/>
    </row>
    <row r="35" spans="1:51" ht="23.25" customHeight="1" x14ac:dyDescent="0.15">
      <c r="A35" s="908" t="s">
        <v>381</v>
      </c>
      <c r="B35" s="909"/>
      <c r="C35" s="909"/>
      <c r="D35" s="909"/>
      <c r="E35" s="909"/>
      <c r="F35" s="910"/>
      <c r="G35" s="914" t="s">
        <v>725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5" t="s">
        <v>349</v>
      </c>
      <c r="B37" s="656"/>
      <c r="C37" s="656"/>
      <c r="D37" s="656"/>
      <c r="E37" s="656"/>
      <c r="F37" s="657"/>
      <c r="G37" s="576" t="s">
        <v>146</v>
      </c>
      <c r="H37" s="377"/>
      <c r="I37" s="377"/>
      <c r="J37" s="377"/>
      <c r="K37" s="377"/>
      <c r="L37" s="377"/>
      <c r="M37" s="377"/>
      <c r="N37" s="377"/>
      <c r="O37" s="577"/>
      <c r="P37" s="642" t="s">
        <v>59</v>
      </c>
      <c r="Q37" s="377"/>
      <c r="R37" s="377"/>
      <c r="S37" s="377"/>
      <c r="T37" s="377"/>
      <c r="U37" s="377"/>
      <c r="V37" s="377"/>
      <c r="W37" s="377"/>
      <c r="X37" s="577"/>
      <c r="Y37" s="643"/>
      <c r="Z37" s="644"/>
      <c r="AA37" s="645"/>
      <c r="AB37" s="646" t="s">
        <v>11</v>
      </c>
      <c r="AC37" s="647"/>
      <c r="AD37" s="64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479"/>
      <c r="Z38" s="480"/>
      <c r="AA38" s="48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39" t="s">
        <v>12</v>
      </c>
      <c r="Z39" s="560"/>
      <c r="AA39" s="561"/>
      <c r="AB39" s="562"/>
      <c r="AC39" s="562"/>
      <c r="AD39" s="56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c r="AC40" s="533"/>
      <c r="AD40" s="53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8"/>
      <c r="B41" s="659"/>
      <c r="C41" s="659"/>
      <c r="D41" s="659"/>
      <c r="E41" s="659"/>
      <c r="F41" s="660"/>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5" t="s">
        <v>349</v>
      </c>
      <c r="B44" s="656"/>
      <c r="C44" s="656"/>
      <c r="D44" s="656"/>
      <c r="E44" s="656"/>
      <c r="F44" s="657"/>
      <c r="G44" s="576" t="s">
        <v>146</v>
      </c>
      <c r="H44" s="377"/>
      <c r="I44" s="377"/>
      <c r="J44" s="377"/>
      <c r="K44" s="377"/>
      <c r="L44" s="377"/>
      <c r="M44" s="377"/>
      <c r="N44" s="377"/>
      <c r="O44" s="577"/>
      <c r="P44" s="642" t="s">
        <v>59</v>
      </c>
      <c r="Q44" s="377"/>
      <c r="R44" s="377"/>
      <c r="S44" s="377"/>
      <c r="T44" s="377"/>
      <c r="U44" s="377"/>
      <c r="V44" s="377"/>
      <c r="W44" s="377"/>
      <c r="X44" s="577"/>
      <c r="Y44" s="643"/>
      <c r="Z44" s="644"/>
      <c r="AA44" s="645"/>
      <c r="AB44" s="646" t="s">
        <v>11</v>
      </c>
      <c r="AC44" s="647"/>
      <c r="AD44" s="64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479"/>
      <c r="Z45" s="480"/>
      <c r="AA45" s="48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39" t="s">
        <v>12</v>
      </c>
      <c r="Z46" s="560"/>
      <c r="AA46" s="561"/>
      <c r="AB46" s="562"/>
      <c r="AC46" s="562"/>
      <c r="AD46" s="56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8"/>
      <c r="B48" s="659"/>
      <c r="C48" s="659"/>
      <c r="D48" s="659"/>
      <c r="E48" s="659"/>
      <c r="F48" s="660"/>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3" t="s">
        <v>349</v>
      </c>
      <c r="B51" s="524"/>
      <c r="C51" s="524"/>
      <c r="D51" s="524"/>
      <c r="E51" s="524"/>
      <c r="F51" s="525"/>
      <c r="G51" s="576" t="s">
        <v>146</v>
      </c>
      <c r="H51" s="377"/>
      <c r="I51" s="377"/>
      <c r="J51" s="377"/>
      <c r="K51" s="377"/>
      <c r="L51" s="377"/>
      <c r="M51" s="377"/>
      <c r="N51" s="377"/>
      <c r="O51" s="577"/>
      <c r="P51" s="642" t="s">
        <v>59</v>
      </c>
      <c r="Q51" s="377"/>
      <c r="R51" s="377"/>
      <c r="S51" s="377"/>
      <c r="T51" s="377"/>
      <c r="U51" s="377"/>
      <c r="V51" s="377"/>
      <c r="W51" s="377"/>
      <c r="X51" s="577"/>
      <c r="Y51" s="643"/>
      <c r="Z51" s="644"/>
      <c r="AA51" s="645"/>
      <c r="AB51" s="646" t="s">
        <v>11</v>
      </c>
      <c r="AC51" s="647"/>
      <c r="AD51" s="64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479"/>
      <c r="Z52" s="480"/>
      <c r="AA52" s="48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39" t="s">
        <v>12</v>
      </c>
      <c r="Z53" s="560"/>
      <c r="AA53" s="561"/>
      <c r="AB53" s="562"/>
      <c r="AC53" s="562"/>
      <c r="AD53" s="56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8"/>
      <c r="B55" s="659"/>
      <c r="C55" s="659"/>
      <c r="D55" s="659"/>
      <c r="E55" s="659"/>
      <c r="F55" s="660"/>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3" t="s">
        <v>349</v>
      </c>
      <c r="B58" s="524"/>
      <c r="C58" s="524"/>
      <c r="D58" s="524"/>
      <c r="E58" s="524"/>
      <c r="F58" s="525"/>
      <c r="G58" s="576" t="s">
        <v>146</v>
      </c>
      <c r="H58" s="377"/>
      <c r="I58" s="377"/>
      <c r="J58" s="377"/>
      <c r="K58" s="377"/>
      <c r="L58" s="377"/>
      <c r="M58" s="377"/>
      <c r="N58" s="377"/>
      <c r="O58" s="577"/>
      <c r="P58" s="642" t="s">
        <v>59</v>
      </c>
      <c r="Q58" s="377"/>
      <c r="R58" s="377"/>
      <c r="S58" s="377"/>
      <c r="T58" s="377"/>
      <c r="U58" s="377"/>
      <c r="V58" s="377"/>
      <c r="W58" s="377"/>
      <c r="X58" s="577"/>
      <c r="Y58" s="643"/>
      <c r="Z58" s="644"/>
      <c r="AA58" s="645"/>
      <c r="AB58" s="646" t="s">
        <v>11</v>
      </c>
      <c r="AC58" s="647"/>
      <c r="AD58" s="64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479"/>
      <c r="Z59" s="480"/>
      <c r="AA59" s="48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39" t="s">
        <v>12</v>
      </c>
      <c r="Z60" s="560"/>
      <c r="AA60" s="561"/>
      <c r="AB60" s="562"/>
      <c r="AC60" s="562"/>
      <c r="AD60" s="56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6" t="s">
        <v>350</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345</v>
      </c>
      <c r="X65" s="878"/>
      <c r="Y65" s="881"/>
      <c r="Z65" s="881"/>
      <c r="AA65" s="882"/>
      <c r="AB65" s="875" t="s">
        <v>11</v>
      </c>
      <c r="AC65" s="871"/>
      <c r="AD65" s="872"/>
      <c r="AE65" s="335" t="s">
        <v>391</v>
      </c>
      <c r="AF65" s="335"/>
      <c r="AG65" s="335"/>
      <c r="AH65" s="335"/>
      <c r="AI65" s="335" t="s">
        <v>413</v>
      </c>
      <c r="AJ65" s="335"/>
      <c r="AK65" s="335"/>
      <c r="AL65" s="335"/>
      <c r="AM65" s="335" t="s">
        <v>510</v>
      </c>
      <c r="AN65" s="335"/>
      <c r="AO65" s="335"/>
      <c r="AP65" s="335"/>
      <c r="AQ65" s="215" t="s">
        <v>232</v>
      </c>
      <c r="AR65" s="199"/>
      <c r="AS65" s="199"/>
      <c r="AT65" s="200"/>
      <c r="AU65" s="987" t="s">
        <v>134</v>
      </c>
      <c r="AV65" s="987"/>
      <c r="AW65" s="987"/>
      <c r="AX65" s="988"/>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8"/>
      <c r="AS66" s="179" t="s">
        <v>233</v>
      </c>
      <c r="AT66" s="202"/>
      <c r="AU66" s="271"/>
      <c r="AV66" s="271"/>
      <c r="AW66" s="873" t="s">
        <v>348</v>
      </c>
      <c r="AX66" s="989"/>
      <c r="AY66">
        <f>$AY$65</f>
        <v>0</v>
      </c>
    </row>
    <row r="67" spans="1:51" ht="23.25" hidden="1" customHeight="1" x14ac:dyDescent="0.15">
      <c r="A67" s="859"/>
      <c r="B67" s="860"/>
      <c r="C67" s="860"/>
      <c r="D67" s="860"/>
      <c r="E67" s="860"/>
      <c r="F67" s="86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371</v>
      </c>
      <c r="AC67" s="962"/>
      <c r="AD67" s="962"/>
      <c r="AE67" s="363"/>
      <c r="AF67" s="364"/>
      <c r="AG67" s="364"/>
      <c r="AH67" s="364"/>
      <c r="AI67" s="363"/>
      <c r="AJ67" s="364"/>
      <c r="AK67" s="364"/>
      <c r="AL67" s="364"/>
      <c r="AM67" s="363"/>
      <c r="AN67" s="364"/>
      <c r="AO67" s="364"/>
      <c r="AP67" s="364"/>
      <c r="AQ67" s="363"/>
      <c r="AR67" s="364"/>
      <c r="AS67" s="364"/>
      <c r="AT67" s="824"/>
      <c r="AU67" s="364"/>
      <c r="AV67" s="364"/>
      <c r="AW67" s="364"/>
      <c r="AX67" s="365"/>
      <c r="AY67">
        <f t="shared" ref="AY67:AY72" si="8">$AY$65</f>
        <v>0</v>
      </c>
    </row>
    <row r="68" spans="1:51"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371</v>
      </c>
      <c r="AC68" s="985"/>
      <c r="AD68" s="985"/>
      <c r="AE68" s="363"/>
      <c r="AF68" s="364"/>
      <c r="AG68" s="364"/>
      <c r="AH68" s="364"/>
      <c r="AI68" s="363"/>
      <c r="AJ68" s="364"/>
      <c r="AK68" s="364"/>
      <c r="AL68" s="364"/>
      <c r="AM68" s="363"/>
      <c r="AN68" s="364"/>
      <c r="AO68" s="364"/>
      <c r="AP68" s="364"/>
      <c r="AQ68" s="363"/>
      <c r="AR68" s="364"/>
      <c r="AS68" s="364"/>
      <c r="AT68" s="824"/>
      <c r="AU68" s="364"/>
      <c r="AV68" s="364"/>
      <c r="AW68" s="364"/>
      <c r="AX68" s="365"/>
      <c r="AY68">
        <f t="shared" si="8"/>
        <v>0</v>
      </c>
    </row>
    <row r="69" spans="1:51"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372</v>
      </c>
      <c r="AC69" s="986"/>
      <c r="AD69" s="986"/>
      <c r="AE69" s="371"/>
      <c r="AF69" s="372"/>
      <c r="AG69" s="372"/>
      <c r="AH69" s="372"/>
      <c r="AI69" s="371"/>
      <c r="AJ69" s="372"/>
      <c r="AK69" s="372"/>
      <c r="AL69" s="372"/>
      <c r="AM69" s="371"/>
      <c r="AN69" s="372"/>
      <c r="AO69" s="372"/>
      <c r="AP69" s="372"/>
      <c r="AQ69" s="363"/>
      <c r="AR69" s="364"/>
      <c r="AS69" s="364"/>
      <c r="AT69" s="824"/>
      <c r="AU69" s="364"/>
      <c r="AV69" s="364"/>
      <c r="AW69" s="364"/>
      <c r="AX69" s="365"/>
      <c r="AY69">
        <f t="shared" si="8"/>
        <v>0</v>
      </c>
    </row>
    <row r="70" spans="1:51" ht="23.25" hidden="1" customHeight="1" x14ac:dyDescent="0.15">
      <c r="A70" s="859" t="s">
        <v>355</v>
      </c>
      <c r="B70" s="860"/>
      <c r="C70" s="860"/>
      <c r="D70" s="860"/>
      <c r="E70" s="860"/>
      <c r="F70" s="861"/>
      <c r="G70" s="950" t="s">
        <v>235</v>
      </c>
      <c r="H70" s="951"/>
      <c r="I70" s="951"/>
      <c r="J70" s="951"/>
      <c r="K70" s="951"/>
      <c r="L70" s="951"/>
      <c r="M70" s="951"/>
      <c r="N70" s="951"/>
      <c r="O70" s="951"/>
      <c r="P70" s="951"/>
      <c r="Q70" s="951"/>
      <c r="R70" s="951"/>
      <c r="S70" s="951"/>
      <c r="T70" s="951"/>
      <c r="U70" s="951"/>
      <c r="V70" s="951"/>
      <c r="W70" s="954" t="s">
        <v>370</v>
      </c>
      <c r="X70" s="955"/>
      <c r="Y70" s="960" t="s">
        <v>12</v>
      </c>
      <c r="Z70" s="960"/>
      <c r="AA70" s="961"/>
      <c r="AB70" s="962" t="s">
        <v>371</v>
      </c>
      <c r="AC70" s="962"/>
      <c r="AD70" s="962"/>
      <c r="AE70" s="363"/>
      <c r="AF70" s="364"/>
      <c r="AG70" s="364"/>
      <c r="AH70" s="364"/>
      <c r="AI70" s="363"/>
      <c r="AJ70" s="364"/>
      <c r="AK70" s="364"/>
      <c r="AL70" s="364"/>
      <c r="AM70" s="363"/>
      <c r="AN70" s="364"/>
      <c r="AO70" s="364"/>
      <c r="AP70" s="364"/>
      <c r="AQ70" s="363"/>
      <c r="AR70" s="364"/>
      <c r="AS70" s="364"/>
      <c r="AT70" s="824"/>
      <c r="AU70" s="364"/>
      <c r="AV70" s="364"/>
      <c r="AW70" s="364"/>
      <c r="AX70" s="365"/>
      <c r="AY70">
        <f t="shared" si="8"/>
        <v>0</v>
      </c>
    </row>
    <row r="71" spans="1:51"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371</v>
      </c>
      <c r="AC71" s="985"/>
      <c r="AD71" s="985"/>
      <c r="AE71" s="363"/>
      <c r="AF71" s="364"/>
      <c r="AG71" s="364"/>
      <c r="AH71" s="364"/>
      <c r="AI71" s="363"/>
      <c r="AJ71" s="364"/>
      <c r="AK71" s="364"/>
      <c r="AL71" s="364"/>
      <c r="AM71" s="363"/>
      <c r="AN71" s="364"/>
      <c r="AO71" s="364"/>
      <c r="AP71" s="364"/>
      <c r="AQ71" s="363"/>
      <c r="AR71" s="364"/>
      <c r="AS71" s="364"/>
      <c r="AT71" s="824"/>
      <c r="AU71" s="364"/>
      <c r="AV71" s="364"/>
      <c r="AW71" s="364"/>
      <c r="AX71" s="365"/>
      <c r="AY71">
        <f t="shared" si="8"/>
        <v>0</v>
      </c>
    </row>
    <row r="72" spans="1:51"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372</v>
      </c>
      <c r="AC72" s="986"/>
      <c r="AD72" s="986"/>
      <c r="AE72" s="371"/>
      <c r="AF72" s="372"/>
      <c r="AG72" s="372"/>
      <c r="AH72" s="372"/>
      <c r="AI72" s="371"/>
      <c r="AJ72" s="372"/>
      <c r="AK72" s="372"/>
      <c r="AL72" s="372"/>
      <c r="AM72" s="371"/>
      <c r="AN72" s="372"/>
      <c r="AO72" s="372"/>
      <c r="AP72" s="949"/>
      <c r="AQ72" s="363"/>
      <c r="AR72" s="364"/>
      <c r="AS72" s="364"/>
      <c r="AT72" s="824"/>
      <c r="AU72" s="364"/>
      <c r="AV72" s="364"/>
      <c r="AW72" s="364"/>
      <c r="AX72" s="365"/>
      <c r="AY72">
        <f t="shared" si="8"/>
        <v>0</v>
      </c>
    </row>
    <row r="73" spans="1:51" ht="18.75" hidden="1" customHeight="1" x14ac:dyDescent="0.15">
      <c r="A73" s="845" t="s">
        <v>350</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3" t="s">
        <v>384</v>
      </c>
      <c r="B78" s="924"/>
      <c r="C78" s="924"/>
      <c r="D78" s="924"/>
      <c r="E78" s="921" t="s">
        <v>328</v>
      </c>
      <c r="F78" s="922"/>
      <c r="G78" s="54" t="s">
        <v>235</v>
      </c>
      <c r="H78" s="802"/>
      <c r="I78" s="245"/>
      <c r="J78" s="245"/>
      <c r="K78" s="245"/>
      <c r="L78" s="245"/>
      <c r="M78" s="245"/>
      <c r="N78" s="245"/>
      <c r="O78" s="803"/>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344</v>
      </c>
      <c r="AP79" s="127"/>
      <c r="AQ79" s="127"/>
      <c r="AR79" s="76" t="s">
        <v>342</v>
      </c>
      <c r="AS79" s="126"/>
      <c r="AT79" s="127"/>
      <c r="AU79" s="127"/>
      <c r="AV79" s="127"/>
      <c r="AW79" s="127"/>
      <c r="AX79" s="128"/>
      <c r="AY79">
        <f>COUNTIF($AR$79,"☑")</f>
        <v>0</v>
      </c>
    </row>
    <row r="80" spans="1:51" ht="18.75" hidden="1" customHeight="1" x14ac:dyDescent="0.15">
      <c r="A80" s="530" t="s">
        <v>147</v>
      </c>
      <c r="B80" s="854" t="s">
        <v>341</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0</v>
      </c>
    </row>
    <row r="81" spans="1:60" ht="22.5" hidden="1" customHeight="1" x14ac:dyDescent="0.15">
      <c r="A81" s="531"/>
      <c r="B81" s="857"/>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79"/>
      <c r="AB81" s="59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1"/>
      <c r="B82" s="857"/>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57"/>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58"/>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9" t="s">
        <v>11</v>
      </c>
      <c r="AC85" s="470"/>
      <c r="AD85" s="47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1"/>
      <c r="B86" s="563"/>
      <c r="C86" s="563"/>
      <c r="D86" s="563"/>
      <c r="E86" s="563"/>
      <c r="F86" s="564"/>
      <c r="G86" s="578"/>
      <c r="H86" s="375"/>
      <c r="I86" s="375"/>
      <c r="J86" s="375"/>
      <c r="K86" s="375"/>
      <c r="L86" s="375"/>
      <c r="M86" s="375"/>
      <c r="N86" s="375"/>
      <c r="O86" s="579"/>
      <c r="P86" s="591"/>
      <c r="Q86" s="375"/>
      <c r="R86" s="375"/>
      <c r="S86" s="375"/>
      <c r="T86" s="375"/>
      <c r="U86" s="375"/>
      <c r="V86" s="375"/>
      <c r="W86" s="375"/>
      <c r="X86" s="57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09"/>
      <c r="R87" s="809"/>
      <c r="S87" s="809"/>
      <c r="T87" s="809"/>
      <c r="U87" s="809"/>
      <c r="V87" s="809"/>
      <c r="W87" s="809"/>
      <c r="X87" s="810"/>
      <c r="Y87" s="765" t="s">
        <v>62</v>
      </c>
      <c r="Z87" s="766"/>
      <c r="AA87" s="767"/>
      <c r="AB87" s="562"/>
      <c r="AC87" s="562"/>
      <c r="AD87" s="56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11"/>
      <c r="Q88" s="811"/>
      <c r="R88" s="811"/>
      <c r="S88" s="811"/>
      <c r="T88" s="811"/>
      <c r="U88" s="811"/>
      <c r="V88" s="811"/>
      <c r="W88" s="811"/>
      <c r="X88" s="812"/>
      <c r="Y88" s="742" t="s">
        <v>54</v>
      </c>
      <c r="Z88" s="743"/>
      <c r="AA88" s="744"/>
      <c r="AB88" s="533"/>
      <c r="AC88" s="533"/>
      <c r="AD88" s="53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3"/>
      <c r="Y89" s="742" t="s">
        <v>13</v>
      </c>
      <c r="Z89" s="743"/>
      <c r="AA89" s="744"/>
      <c r="AB89" s="472" t="s">
        <v>14</v>
      </c>
      <c r="AC89" s="472"/>
      <c r="AD89" s="47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9" t="s">
        <v>11</v>
      </c>
      <c r="AC90" s="470"/>
      <c r="AD90" s="47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31"/>
      <c r="B91" s="563"/>
      <c r="C91" s="563"/>
      <c r="D91" s="563"/>
      <c r="E91" s="563"/>
      <c r="F91" s="564"/>
      <c r="G91" s="578"/>
      <c r="H91" s="375"/>
      <c r="I91" s="375"/>
      <c r="J91" s="375"/>
      <c r="K91" s="375"/>
      <c r="L91" s="375"/>
      <c r="M91" s="375"/>
      <c r="N91" s="375"/>
      <c r="O91" s="579"/>
      <c r="P91" s="591"/>
      <c r="Q91" s="375"/>
      <c r="R91" s="375"/>
      <c r="S91" s="375"/>
      <c r="T91" s="375"/>
      <c r="U91" s="375"/>
      <c r="V91" s="375"/>
      <c r="W91" s="375"/>
      <c r="X91" s="57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09"/>
      <c r="R92" s="809"/>
      <c r="S92" s="809"/>
      <c r="T92" s="809"/>
      <c r="U92" s="809"/>
      <c r="V92" s="809"/>
      <c r="W92" s="809"/>
      <c r="X92" s="810"/>
      <c r="Y92" s="765" t="s">
        <v>62</v>
      </c>
      <c r="Z92" s="766"/>
      <c r="AA92" s="767"/>
      <c r="AB92" s="562"/>
      <c r="AC92" s="562"/>
      <c r="AD92" s="56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11"/>
      <c r="Q93" s="811"/>
      <c r="R93" s="811"/>
      <c r="S93" s="811"/>
      <c r="T93" s="811"/>
      <c r="U93" s="811"/>
      <c r="V93" s="811"/>
      <c r="W93" s="811"/>
      <c r="X93" s="812"/>
      <c r="Y93" s="742" t="s">
        <v>54</v>
      </c>
      <c r="Z93" s="743"/>
      <c r="AA93" s="744"/>
      <c r="AB93" s="533"/>
      <c r="AC93" s="533"/>
      <c r="AD93" s="53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3"/>
      <c r="Y94" s="742" t="s">
        <v>13</v>
      </c>
      <c r="Z94" s="743"/>
      <c r="AA94" s="744"/>
      <c r="AB94" s="472" t="s">
        <v>14</v>
      </c>
      <c r="AC94" s="472"/>
      <c r="AD94" s="47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1"/>
      <c r="B95" s="563" t="s">
        <v>145</v>
      </c>
      <c r="C95" s="563"/>
      <c r="D95" s="563"/>
      <c r="E95" s="563"/>
      <c r="F95" s="564"/>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9" t="s">
        <v>11</v>
      </c>
      <c r="AC95" s="470"/>
      <c r="AD95" s="47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5"/>
      <c r="I96" s="375"/>
      <c r="J96" s="375"/>
      <c r="K96" s="375"/>
      <c r="L96" s="375"/>
      <c r="M96" s="375"/>
      <c r="N96" s="375"/>
      <c r="O96" s="579"/>
      <c r="P96" s="591"/>
      <c r="Q96" s="375"/>
      <c r="R96" s="375"/>
      <c r="S96" s="375"/>
      <c r="T96" s="375"/>
      <c r="U96" s="375"/>
      <c r="V96" s="375"/>
      <c r="W96" s="375"/>
      <c r="X96" s="57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09"/>
      <c r="R97" s="809"/>
      <c r="S97" s="809"/>
      <c r="T97" s="809"/>
      <c r="U97" s="809"/>
      <c r="V97" s="809"/>
      <c r="W97" s="809"/>
      <c r="X97" s="810"/>
      <c r="Y97" s="765" t="s">
        <v>62</v>
      </c>
      <c r="Z97" s="766"/>
      <c r="AA97" s="767"/>
      <c r="AB97" s="403"/>
      <c r="AC97" s="404"/>
      <c r="AD97" s="405"/>
      <c r="AE97" s="363"/>
      <c r="AF97" s="364"/>
      <c r="AG97" s="364"/>
      <c r="AH97" s="824"/>
      <c r="AI97" s="363"/>
      <c r="AJ97" s="364"/>
      <c r="AK97" s="364"/>
      <c r="AL97" s="82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63"/>
      <c r="AF98" s="364"/>
      <c r="AG98" s="364"/>
      <c r="AH98" s="824"/>
      <c r="AI98" s="363"/>
      <c r="AJ98" s="364"/>
      <c r="AK98" s="364"/>
      <c r="AL98" s="82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2"/>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91" t="s">
        <v>13</v>
      </c>
      <c r="Z99" s="492"/>
      <c r="AA99" s="493"/>
      <c r="AB99" s="473" t="s">
        <v>14</v>
      </c>
      <c r="AC99" s="474"/>
      <c r="AD99" s="475"/>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6"/>
      <c r="Z100" s="477"/>
      <c r="AA100" s="478"/>
      <c r="AB100" s="865" t="s">
        <v>11</v>
      </c>
      <c r="AC100" s="865"/>
      <c r="AD100" s="865"/>
      <c r="AE100" s="831" t="s">
        <v>391</v>
      </c>
      <c r="AF100" s="832"/>
      <c r="AG100" s="832"/>
      <c r="AH100" s="833"/>
      <c r="AI100" s="831" t="s">
        <v>413</v>
      </c>
      <c r="AJ100" s="832"/>
      <c r="AK100" s="832"/>
      <c r="AL100" s="833"/>
      <c r="AM100" s="831" t="s">
        <v>510</v>
      </c>
      <c r="AN100" s="832"/>
      <c r="AO100" s="832"/>
      <c r="AP100" s="833"/>
      <c r="AQ100" s="937" t="s">
        <v>418</v>
      </c>
      <c r="AR100" s="938"/>
      <c r="AS100" s="938"/>
      <c r="AT100" s="939"/>
      <c r="AU100" s="937" t="s">
        <v>542</v>
      </c>
      <c r="AV100" s="938"/>
      <c r="AW100" s="938"/>
      <c r="AX100" s="940"/>
    </row>
    <row r="101" spans="1:60" ht="23.25" customHeight="1" x14ac:dyDescent="0.15">
      <c r="A101" s="502"/>
      <c r="B101" s="503"/>
      <c r="C101" s="503"/>
      <c r="D101" s="503"/>
      <c r="E101" s="503"/>
      <c r="F101" s="504"/>
      <c r="G101" s="191" t="s">
        <v>726</v>
      </c>
      <c r="H101" s="191"/>
      <c r="I101" s="191"/>
      <c r="J101" s="191"/>
      <c r="K101" s="191"/>
      <c r="L101" s="191"/>
      <c r="M101" s="191"/>
      <c r="N101" s="191"/>
      <c r="O101" s="191"/>
      <c r="P101" s="191"/>
      <c r="Q101" s="191"/>
      <c r="R101" s="191"/>
      <c r="S101" s="191"/>
      <c r="T101" s="191"/>
      <c r="U101" s="191"/>
      <c r="V101" s="191"/>
      <c r="W101" s="191"/>
      <c r="X101" s="233"/>
      <c r="Y101" s="823" t="s">
        <v>55</v>
      </c>
      <c r="Z101" s="726"/>
      <c r="AA101" s="727"/>
      <c r="AB101" s="562" t="s">
        <v>727</v>
      </c>
      <c r="AC101" s="562"/>
      <c r="AD101" s="562"/>
      <c r="AE101" s="358">
        <v>6</v>
      </c>
      <c r="AF101" s="358"/>
      <c r="AG101" s="358"/>
      <c r="AH101" s="358"/>
      <c r="AI101" s="358">
        <v>4</v>
      </c>
      <c r="AJ101" s="358"/>
      <c r="AK101" s="358"/>
      <c r="AL101" s="358"/>
      <c r="AM101" s="358">
        <v>0</v>
      </c>
      <c r="AN101" s="358"/>
      <c r="AO101" s="358"/>
      <c r="AP101" s="358"/>
      <c r="AQ101" s="358" t="s">
        <v>745</v>
      </c>
      <c r="AR101" s="358"/>
      <c r="AS101" s="358"/>
      <c r="AT101" s="358"/>
      <c r="AU101" s="363" t="s">
        <v>745</v>
      </c>
      <c r="AV101" s="364"/>
      <c r="AW101" s="364"/>
      <c r="AX101" s="365"/>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0"/>
      <c r="AA102" s="341"/>
      <c r="AB102" s="562" t="s">
        <v>727</v>
      </c>
      <c r="AC102" s="562"/>
      <c r="AD102" s="562"/>
      <c r="AE102" s="358">
        <v>3</v>
      </c>
      <c r="AF102" s="358"/>
      <c r="AG102" s="358"/>
      <c r="AH102" s="358"/>
      <c r="AI102" s="358">
        <v>3</v>
      </c>
      <c r="AJ102" s="358"/>
      <c r="AK102" s="358"/>
      <c r="AL102" s="358"/>
      <c r="AM102" s="358">
        <v>3</v>
      </c>
      <c r="AN102" s="358"/>
      <c r="AO102" s="358"/>
      <c r="AP102" s="358"/>
      <c r="AQ102" s="358">
        <v>3</v>
      </c>
      <c r="AR102" s="358"/>
      <c r="AS102" s="358"/>
      <c r="AT102" s="358"/>
      <c r="AU102" s="371">
        <v>3</v>
      </c>
      <c r="AV102" s="372"/>
      <c r="AW102" s="372"/>
      <c r="AX102" s="941"/>
    </row>
    <row r="103" spans="1:60" ht="31.5" hidden="1" customHeight="1" x14ac:dyDescent="0.15">
      <c r="A103" s="499" t="s">
        <v>351</v>
      </c>
      <c r="B103" s="500"/>
      <c r="C103" s="500"/>
      <c r="D103" s="500"/>
      <c r="E103" s="500"/>
      <c r="F103" s="501"/>
      <c r="G103" s="743" t="s">
        <v>60</v>
      </c>
      <c r="H103" s="743"/>
      <c r="I103" s="743"/>
      <c r="J103" s="743"/>
      <c r="K103" s="743"/>
      <c r="L103" s="743"/>
      <c r="M103" s="743"/>
      <c r="N103" s="743"/>
      <c r="O103" s="743"/>
      <c r="P103" s="743"/>
      <c r="Q103" s="743"/>
      <c r="R103" s="743"/>
      <c r="S103" s="743"/>
      <c r="T103" s="743"/>
      <c r="U103" s="743"/>
      <c r="V103" s="743"/>
      <c r="W103" s="743"/>
      <c r="X103" s="744"/>
      <c r="Y103" s="479"/>
      <c r="Z103" s="480"/>
      <c r="AA103" s="48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9" t="s">
        <v>351</v>
      </c>
      <c r="B106" s="500"/>
      <c r="C106" s="500"/>
      <c r="D106" s="500"/>
      <c r="E106" s="500"/>
      <c r="F106" s="501"/>
      <c r="G106" s="743" t="s">
        <v>60</v>
      </c>
      <c r="H106" s="743"/>
      <c r="I106" s="743"/>
      <c r="J106" s="743"/>
      <c r="K106" s="743"/>
      <c r="L106" s="743"/>
      <c r="M106" s="743"/>
      <c r="N106" s="743"/>
      <c r="O106" s="743"/>
      <c r="P106" s="743"/>
      <c r="Q106" s="743"/>
      <c r="R106" s="743"/>
      <c r="S106" s="743"/>
      <c r="T106" s="743"/>
      <c r="U106" s="743"/>
      <c r="V106" s="743"/>
      <c r="W106" s="743"/>
      <c r="X106" s="744"/>
      <c r="Y106" s="479"/>
      <c r="Z106" s="480"/>
      <c r="AA106" s="48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9" t="s">
        <v>351</v>
      </c>
      <c r="B109" s="500"/>
      <c r="C109" s="500"/>
      <c r="D109" s="500"/>
      <c r="E109" s="500"/>
      <c r="F109" s="501"/>
      <c r="G109" s="743" t="s">
        <v>60</v>
      </c>
      <c r="H109" s="743"/>
      <c r="I109" s="743"/>
      <c r="J109" s="743"/>
      <c r="K109" s="743"/>
      <c r="L109" s="743"/>
      <c r="M109" s="743"/>
      <c r="N109" s="743"/>
      <c r="O109" s="743"/>
      <c r="P109" s="743"/>
      <c r="Q109" s="743"/>
      <c r="R109" s="743"/>
      <c r="S109" s="743"/>
      <c r="T109" s="743"/>
      <c r="U109" s="743"/>
      <c r="V109" s="743"/>
      <c r="W109" s="743"/>
      <c r="X109" s="744"/>
      <c r="Y109" s="479"/>
      <c r="Z109" s="480"/>
      <c r="AA109" s="48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9" t="s">
        <v>351</v>
      </c>
      <c r="B112" s="500"/>
      <c r="C112" s="500"/>
      <c r="D112" s="500"/>
      <c r="E112" s="500"/>
      <c r="F112" s="501"/>
      <c r="G112" s="743" t="s">
        <v>60</v>
      </c>
      <c r="H112" s="743"/>
      <c r="I112" s="743"/>
      <c r="J112" s="743"/>
      <c r="K112" s="743"/>
      <c r="L112" s="743"/>
      <c r="M112" s="743"/>
      <c r="N112" s="743"/>
      <c r="O112" s="743"/>
      <c r="P112" s="743"/>
      <c r="Q112" s="743"/>
      <c r="R112" s="743"/>
      <c r="S112" s="743"/>
      <c r="T112" s="743"/>
      <c r="U112" s="743"/>
      <c r="V112" s="743"/>
      <c r="W112" s="743"/>
      <c r="X112" s="744"/>
      <c r="Y112" s="479"/>
      <c r="Z112" s="480"/>
      <c r="AA112" s="48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8"/>
      <c r="AF113" s="358"/>
      <c r="AG113" s="358"/>
      <c r="AH113" s="358"/>
      <c r="AI113" s="358"/>
      <c r="AJ113" s="358"/>
      <c r="AK113" s="358"/>
      <c r="AL113" s="358"/>
      <c r="AM113" s="358"/>
      <c r="AN113" s="358"/>
      <c r="AO113" s="358"/>
      <c r="AP113" s="358"/>
      <c r="AQ113" s="363"/>
      <c r="AR113" s="364"/>
      <c r="AS113" s="364"/>
      <c r="AT113" s="824"/>
      <c r="AU113" s="358"/>
      <c r="AV113" s="358"/>
      <c r="AW113" s="358"/>
      <c r="AX113" s="359"/>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3"/>
      <c r="AC114" s="404"/>
      <c r="AD114" s="405"/>
      <c r="AE114" s="366"/>
      <c r="AF114" s="366"/>
      <c r="AG114" s="366"/>
      <c r="AH114" s="366"/>
      <c r="AI114" s="366"/>
      <c r="AJ114" s="366"/>
      <c r="AK114" s="366"/>
      <c r="AL114" s="366"/>
      <c r="AM114" s="366"/>
      <c r="AN114" s="366"/>
      <c r="AO114" s="366"/>
      <c r="AP114" s="366"/>
      <c r="AQ114" s="363"/>
      <c r="AR114" s="364"/>
      <c r="AS114" s="364"/>
      <c r="AT114" s="82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66</v>
      </c>
      <c r="AF116" s="358"/>
      <c r="AG116" s="358"/>
      <c r="AH116" s="358"/>
      <c r="AI116" s="358">
        <v>100</v>
      </c>
      <c r="AJ116" s="358"/>
      <c r="AK116" s="358"/>
      <c r="AL116" s="358"/>
      <c r="AM116" s="358" t="s">
        <v>745</v>
      </c>
      <c r="AN116" s="358"/>
      <c r="AO116" s="358"/>
      <c r="AP116" s="358"/>
      <c r="AQ116" s="363">
        <v>133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745</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406</v>
      </c>
      <c r="B130" s="1002"/>
      <c r="C130" s="1001" t="s">
        <v>236</v>
      </c>
      <c r="D130" s="1002"/>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1005"/>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t="s">
        <v>721</v>
      </c>
      <c r="AF134" s="167"/>
      <c r="AG134" s="167"/>
      <c r="AH134" s="167"/>
      <c r="AI134" s="266" t="s">
        <v>721</v>
      </c>
      <c r="AJ134" s="167"/>
      <c r="AK134" s="167"/>
      <c r="AL134" s="167"/>
      <c r="AM134" s="266" t="s">
        <v>745</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t="s">
        <v>721</v>
      </c>
      <c r="AF135" s="167"/>
      <c r="AG135" s="167"/>
      <c r="AH135" s="167"/>
      <c r="AI135" s="266" t="s">
        <v>721</v>
      </c>
      <c r="AJ135" s="167"/>
      <c r="AK135" s="167"/>
      <c r="AL135" s="167"/>
      <c r="AM135" s="266" t="s">
        <v>745</v>
      </c>
      <c r="AN135" s="167"/>
      <c r="AO135" s="167"/>
      <c r="AP135" s="167"/>
      <c r="AQ135" s="266" t="s">
        <v>721</v>
      </c>
      <c r="AR135" s="167"/>
      <c r="AS135" s="167"/>
      <c r="AT135" s="167"/>
      <c r="AU135" s="266">
        <v>90</v>
      </c>
      <c r="AV135" s="167"/>
      <c r="AW135" s="167"/>
      <c r="AX135" s="208"/>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5"/>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32"/>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672</v>
      </c>
      <c r="D430" s="251"/>
      <c r="E430" s="239" t="s">
        <v>400</v>
      </c>
      <c r="F430" s="459"/>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5"/>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1005"/>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customHeight="1" thickBot="1" x14ac:dyDescent="0.2">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9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34.5" customHeight="1" x14ac:dyDescent="0.15">
      <c r="A702" s="540" t="s">
        <v>140</v>
      </c>
      <c r="B702" s="541"/>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744</v>
      </c>
      <c r="AE702" s="907"/>
      <c r="AF702" s="907"/>
      <c r="AG702" s="893" t="s">
        <v>747</v>
      </c>
      <c r="AH702" s="894"/>
      <c r="AI702" s="894"/>
      <c r="AJ702" s="894"/>
      <c r="AK702" s="894"/>
      <c r="AL702" s="894"/>
      <c r="AM702" s="894"/>
      <c r="AN702" s="894"/>
      <c r="AO702" s="894"/>
      <c r="AP702" s="894"/>
      <c r="AQ702" s="894"/>
      <c r="AR702" s="894"/>
      <c r="AS702" s="894"/>
      <c r="AT702" s="894"/>
      <c r="AU702" s="894"/>
      <c r="AV702" s="894"/>
      <c r="AW702" s="894"/>
      <c r="AX702" s="895"/>
    </row>
    <row r="703" spans="1:51" ht="34.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744</v>
      </c>
      <c r="AE703" s="185"/>
      <c r="AF703" s="185"/>
      <c r="AG703" s="605" t="s">
        <v>748</v>
      </c>
      <c r="AH703" s="606"/>
      <c r="AI703" s="606"/>
      <c r="AJ703" s="606"/>
      <c r="AK703" s="606"/>
      <c r="AL703" s="606"/>
      <c r="AM703" s="606"/>
      <c r="AN703" s="606"/>
      <c r="AO703" s="606"/>
      <c r="AP703" s="606"/>
      <c r="AQ703" s="606"/>
      <c r="AR703" s="606"/>
      <c r="AS703" s="606"/>
      <c r="AT703" s="606"/>
      <c r="AU703" s="606"/>
      <c r="AV703" s="606"/>
      <c r="AW703" s="606"/>
      <c r="AX703" s="607"/>
    </row>
    <row r="704" spans="1:51" ht="34.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744</v>
      </c>
      <c r="AE704" s="597"/>
      <c r="AF704" s="597"/>
      <c r="AG704" s="193" t="s">
        <v>749</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15">
      <c r="A705" s="632" t="s">
        <v>39</v>
      </c>
      <c r="B705" s="779"/>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5" t="s">
        <v>750</v>
      </c>
      <c r="AE705" s="746"/>
      <c r="AF705" s="746"/>
      <c r="AG705" s="190" t="s">
        <v>721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80"/>
      <c r="C706" s="625"/>
      <c r="D706" s="626"/>
      <c r="E706" s="694" t="s">
        <v>382</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9"/>
      <c r="B707" s="780"/>
      <c r="C707" s="627"/>
      <c r="D707" s="628"/>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751</v>
      </c>
      <c r="AE707" s="595"/>
      <c r="AF707" s="59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750</v>
      </c>
      <c r="AE708" s="679"/>
      <c r="AF708" s="679"/>
      <c r="AG708" s="537" t="s">
        <v>721</v>
      </c>
      <c r="AH708" s="538"/>
      <c r="AI708" s="538"/>
      <c r="AJ708" s="538"/>
      <c r="AK708" s="538"/>
      <c r="AL708" s="538"/>
      <c r="AM708" s="538"/>
      <c r="AN708" s="538"/>
      <c r="AO708" s="538"/>
      <c r="AP708" s="538"/>
      <c r="AQ708" s="538"/>
      <c r="AR708" s="538"/>
      <c r="AS708" s="538"/>
      <c r="AT708" s="538"/>
      <c r="AU708" s="538"/>
      <c r="AV708" s="538"/>
      <c r="AW708" s="538"/>
      <c r="AX708" s="539"/>
    </row>
    <row r="709" spans="1:50" ht="48.7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744</v>
      </c>
      <c r="AE709" s="185"/>
      <c r="AF709" s="185"/>
      <c r="AG709" s="605" t="s">
        <v>752</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750</v>
      </c>
      <c r="AE710" s="185"/>
      <c r="AF710" s="185"/>
      <c r="AG710" s="605" t="s">
        <v>721</v>
      </c>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744</v>
      </c>
      <c r="AE711" s="185"/>
      <c r="AF711" s="185"/>
      <c r="AG711" s="605" t="s">
        <v>753</v>
      </c>
      <c r="AH711" s="606"/>
      <c r="AI711" s="606"/>
      <c r="AJ711" s="606"/>
      <c r="AK711" s="606"/>
      <c r="AL711" s="606"/>
      <c r="AM711" s="606"/>
      <c r="AN711" s="606"/>
      <c r="AO711" s="606"/>
      <c r="AP711" s="606"/>
      <c r="AQ711" s="606"/>
      <c r="AR711" s="606"/>
      <c r="AS711" s="606"/>
      <c r="AT711" s="606"/>
      <c r="AU711" s="606"/>
      <c r="AV711" s="606"/>
      <c r="AW711" s="606"/>
      <c r="AX711" s="607"/>
    </row>
    <row r="712" spans="1:50" ht="34.5" customHeight="1" x14ac:dyDescent="0.15">
      <c r="A712" s="669"/>
      <c r="B712" s="670"/>
      <c r="C712" s="599" t="s">
        <v>346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744</v>
      </c>
      <c r="AE712" s="597"/>
      <c r="AF712" s="597"/>
      <c r="AG712" s="605" t="s">
        <v>760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05" t="s">
        <v>721</v>
      </c>
      <c r="AH713" s="606"/>
      <c r="AI713" s="606"/>
      <c r="AJ713" s="606"/>
      <c r="AK713" s="606"/>
      <c r="AL713" s="606"/>
      <c r="AM713" s="606"/>
      <c r="AN713" s="606"/>
      <c r="AO713" s="606"/>
      <c r="AP713" s="606"/>
      <c r="AQ713" s="606"/>
      <c r="AR713" s="606"/>
      <c r="AS713" s="606"/>
      <c r="AT713" s="606"/>
      <c r="AU713" s="606"/>
      <c r="AV713" s="606"/>
      <c r="AW713" s="606"/>
      <c r="AX713" s="607"/>
    </row>
    <row r="714" spans="1:50" ht="34.5" customHeight="1" x14ac:dyDescent="0.15">
      <c r="A714" s="671"/>
      <c r="B714" s="672"/>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2" t="s">
        <v>744</v>
      </c>
      <c r="AE714" s="603"/>
      <c r="AF714" s="604"/>
      <c r="AG714" s="700" t="s">
        <v>754</v>
      </c>
      <c r="AH714" s="701"/>
      <c r="AI714" s="701"/>
      <c r="AJ714" s="701"/>
      <c r="AK714" s="701"/>
      <c r="AL714" s="701"/>
      <c r="AM714" s="701"/>
      <c r="AN714" s="701"/>
      <c r="AO714" s="701"/>
      <c r="AP714" s="701"/>
      <c r="AQ714" s="701"/>
      <c r="AR714" s="701"/>
      <c r="AS714" s="701"/>
      <c r="AT714" s="701"/>
      <c r="AU714" s="701"/>
      <c r="AV714" s="701"/>
      <c r="AW714" s="701"/>
      <c r="AX714" s="702"/>
    </row>
    <row r="715" spans="1:50" ht="34.5" customHeight="1" x14ac:dyDescent="0.15">
      <c r="A715" s="632" t="s">
        <v>40</v>
      </c>
      <c r="B715" s="668"/>
      <c r="C715" s="673" t="s">
        <v>326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78" t="s">
        <v>744</v>
      </c>
      <c r="AE715" s="679"/>
      <c r="AF715" s="787"/>
      <c r="AG715" s="537" t="s">
        <v>760</v>
      </c>
      <c r="AH715" s="538"/>
      <c r="AI715" s="538"/>
      <c r="AJ715" s="538"/>
      <c r="AK715" s="538"/>
      <c r="AL715" s="538"/>
      <c r="AM715" s="538"/>
      <c r="AN715" s="538"/>
      <c r="AO715" s="538"/>
      <c r="AP715" s="538"/>
      <c r="AQ715" s="538"/>
      <c r="AR715" s="538"/>
      <c r="AS715" s="538"/>
      <c r="AT715" s="538"/>
      <c r="AU715" s="538"/>
      <c r="AV715" s="538"/>
      <c r="AW715" s="538"/>
      <c r="AX715" s="539"/>
    </row>
    <row r="716" spans="1:50" ht="34.5" customHeight="1" x14ac:dyDescent="0.15">
      <c r="A716" s="669"/>
      <c r="B716" s="670"/>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744</v>
      </c>
      <c r="AE716" s="769"/>
      <c r="AF716" s="769"/>
      <c r="AG716" s="605" t="s">
        <v>755</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9"/>
      <c r="B717" s="670"/>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744</v>
      </c>
      <c r="AE717" s="185"/>
      <c r="AF717" s="185"/>
      <c r="AG717" s="605" t="s">
        <v>756</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750</v>
      </c>
      <c r="AE718" s="185"/>
      <c r="AF718" s="185"/>
      <c r="AG718" s="193" t="s">
        <v>721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7"/>
      <c r="AD719" s="678" t="s">
        <v>750</v>
      </c>
      <c r="AE719" s="679"/>
      <c r="AF719" s="67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45" t="s">
        <v>339</v>
      </c>
      <c r="D720" s="943"/>
      <c r="E720" s="943"/>
      <c r="F720" s="946"/>
      <c r="G720" s="942" t="s">
        <v>340</v>
      </c>
      <c r="H720" s="943"/>
      <c r="I720" s="943"/>
      <c r="J720" s="943"/>
      <c r="K720" s="943"/>
      <c r="L720" s="943"/>
      <c r="M720" s="943"/>
      <c r="N720" s="942" t="s">
        <v>343</v>
      </c>
      <c r="O720" s="943"/>
      <c r="P720" s="943"/>
      <c r="Q720" s="943"/>
      <c r="R720" s="943"/>
      <c r="S720" s="943"/>
      <c r="T720" s="943"/>
      <c r="U720" s="943"/>
      <c r="V720" s="943"/>
      <c r="W720" s="943"/>
      <c r="X720" s="943"/>
      <c r="Y720" s="943"/>
      <c r="Z720" s="943"/>
      <c r="AA720" s="943"/>
      <c r="AB720" s="943"/>
      <c r="AC720" s="943"/>
      <c r="AD720" s="943"/>
      <c r="AE720" s="943"/>
      <c r="AF720" s="94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64"/>
      <c r="B721" s="665"/>
      <c r="C721" s="929" t="s">
        <v>711</v>
      </c>
      <c r="D721" s="930"/>
      <c r="E721" s="930"/>
      <c r="F721" s="931"/>
      <c r="G721" s="947">
        <v>20</v>
      </c>
      <c r="H721" s="948"/>
      <c r="I721" s="77" t="str">
        <f>IF(OR(G721="　", G721=""), "", "-")</f>
        <v>-</v>
      </c>
      <c r="J721" s="928">
        <v>119</v>
      </c>
      <c r="K721" s="928"/>
      <c r="L721" s="77" t="str">
        <f>IF(M721="","","-")</f>
        <v/>
      </c>
      <c r="M721" s="78"/>
      <c r="N721" s="925" t="s">
        <v>761</v>
      </c>
      <c r="O721" s="926"/>
      <c r="P721" s="926"/>
      <c r="Q721" s="926"/>
      <c r="R721" s="926"/>
      <c r="S721" s="926"/>
      <c r="T721" s="926"/>
      <c r="U721" s="926"/>
      <c r="V721" s="926"/>
      <c r="W721" s="926"/>
      <c r="X721" s="926"/>
      <c r="Y721" s="926"/>
      <c r="Z721" s="926"/>
      <c r="AA721" s="926"/>
      <c r="AB721" s="926"/>
      <c r="AC721" s="926"/>
      <c r="AD721" s="926"/>
      <c r="AE721" s="926"/>
      <c r="AF721" s="92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64"/>
      <c r="B722" s="665"/>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64"/>
      <c r="B723" s="665"/>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64"/>
      <c r="B724" s="665"/>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66"/>
      <c r="B725" s="667"/>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2" t="s">
        <v>48</v>
      </c>
      <c r="B726" s="633"/>
      <c r="C726" s="445" t="s">
        <v>53</v>
      </c>
      <c r="D726" s="592"/>
      <c r="E726" s="592"/>
      <c r="F726" s="593"/>
      <c r="G726" s="807" t="s">
        <v>758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4"/>
      <c r="B727" s="635"/>
      <c r="C727" s="706" t="s">
        <v>57</v>
      </c>
      <c r="D727" s="707"/>
      <c r="E727" s="707"/>
      <c r="F727" s="708"/>
      <c r="G727" s="805" t="s">
        <v>759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51" customHeight="1" thickBot="1" x14ac:dyDescent="0.2">
      <c r="A729" s="775" t="s">
        <v>771</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51" customHeight="1" thickBot="1" x14ac:dyDescent="0.2">
      <c r="A731" s="629" t="s">
        <v>138</v>
      </c>
      <c r="B731" s="630"/>
      <c r="C731" s="630"/>
      <c r="D731" s="630"/>
      <c r="E731" s="631"/>
      <c r="F731" s="691" t="s">
        <v>773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51" customHeight="1" thickBot="1" x14ac:dyDescent="0.2">
      <c r="A733" s="629" t="s">
        <v>138</v>
      </c>
      <c r="B733" s="630"/>
      <c r="C733" s="630"/>
      <c r="D733" s="630"/>
      <c r="E733" s="631"/>
      <c r="F733" s="776" t="s">
        <v>772</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51"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4" t="s">
        <v>352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387</v>
      </c>
      <c r="B787" s="771"/>
      <c r="C787" s="771"/>
      <c r="D787" s="771"/>
      <c r="E787" s="771"/>
      <c r="F787" s="772"/>
      <c r="G787" s="441" t="s">
        <v>762</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7"/>
      <c r="B788" s="773"/>
      <c r="C788" s="773"/>
      <c r="D788" s="773"/>
      <c r="E788" s="773"/>
      <c r="F788" s="774"/>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38.25" customHeight="1" x14ac:dyDescent="0.15">
      <c r="A789" s="567"/>
      <c r="B789" s="773"/>
      <c r="C789" s="773"/>
      <c r="D789" s="773"/>
      <c r="E789" s="773"/>
      <c r="F789" s="774"/>
      <c r="G789" s="460" t="s">
        <v>763</v>
      </c>
      <c r="H789" s="461"/>
      <c r="I789" s="461"/>
      <c r="J789" s="461"/>
      <c r="K789" s="462"/>
      <c r="L789" s="463" t="s">
        <v>764</v>
      </c>
      <c r="M789" s="464"/>
      <c r="N789" s="464"/>
      <c r="O789" s="464"/>
      <c r="P789" s="464"/>
      <c r="Q789" s="464"/>
      <c r="R789" s="464"/>
      <c r="S789" s="464"/>
      <c r="T789" s="464"/>
      <c r="U789" s="464"/>
      <c r="V789" s="464"/>
      <c r="W789" s="464"/>
      <c r="X789" s="465"/>
      <c r="Y789" s="466">
        <v>0.02</v>
      </c>
      <c r="Z789" s="467"/>
      <c r="AA789" s="467"/>
      <c r="AB789" s="568"/>
      <c r="AC789" s="460"/>
      <c r="AD789" s="461"/>
      <c r="AE789" s="461"/>
      <c r="AF789" s="461"/>
      <c r="AG789" s="462"/>
      <c r="AH789" s="463"/>
      <c r="AI789" s="464"/>
      <c r="AJ789" s="464"/>
      <c r="AK789" s="464"/>
      <c r="AL789" s="464"/>
      <c r="AM789" s="464"/>
      <c r="AN789" s="464"/>
      <c r="AO789" s="464"/>
      <c r="AP789" s="464"/>
      <c r="AQ789" s="464"/>
      <c r="AR789" s="464"/>
      <c r="AS789" s="464"/>
      <c r="AT789" s="465"/>
      <c r="AU789" s="466"/>
      <c r="AV789" s="467"/>
      <c r="AW789" s="467"/>
      <c r="AX789" s="468"/>
    </row>
    <row r="790" spans="1:51" ht="24.75" hidden="1" customHeight="1" x14ac:dyDescent="0.15">
      <c r="A790" s="567"/>
      <c r="B790" s="773"/>
      <c r="C790" s="773"/>
      <c r="D790" s="773"/>
      <c r="E790" s="773"/>
      <c r="F790" s="77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7"/>
      <c r="B791" s="773"/>
      <c r="C791" s="773"/>
      <c r="D791" s="773"/>
      <c r="E791" s="773"/>
      <c r="F791" s="77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7"/>
      <c r="B792" s="773"/>
      <c r="C792" s="773"/>
      <c r="D792" s="773"/>
      <c r="E792" s="773"/>
      <c r="F792" s="77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7"/>
      <c r="B793" s="773"/>
      <c r="C793" s="773"/>
      <c r="D793" s="773"/>
      <c r="E793" s="773"/>
      <c r="F793" s="77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7"/>
      <c r="B794" s="773"/>
      <c r="C794" s="773"/>
      <c r="D794" s="773"/>
      <c r="E794" s="773"/>
      <c r="F794" s="77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7"/>
      <c r="B795" s="773"/>
      <c r="C795" s="773"/>
      <c r="D795" s="773"/>
      <c r="E795" s="773"/>
      <c r="F795" s="77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7"/>
      <c r="B796" s="773"/>
      <c r="C796" s="773"/>
      <c r="D796" s="773"/>
      <c r="E796" s="773"/>
      <c r="F796" s="77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7"/>
      <c r="B797" s="773"/>
      <c r="C797" s="773"/>
      <c r="D797" s="773"/>
      <c r="E797" s="773"/>
      <c r="F797" s="77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8.25" customHeight="1" x14ac:dyDescent="0.15">
      <c r="A798" s="567"/>
      <c r="B798" s="773"/>
      <c r="C798" s="773"/>
      <c r="D798" s="773"/>
      <c r="E798" s="773"/>
      <c r="F798" s="77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8.25" customHeight="1" x14ac:dyDescent="0.15">
      <c r="A799" s="567"/>
      <c r="B799" s="773"/>
      <c r="C799" s="773"/>
      <c r="D799" s="773"/>
      <c r="E799" s="773"/>
      <c r="F799" s="774"/>
      <c r="G799" s="406" t="s">
        <v>20</v>
      </c>
      <c r="H799" s="407"/>
      <c r="I799" s="407"/>
      <c r="J799" s="407"/>
      <c r="K799" s="407"/>
      <c r="L799" s="408"/>
      <c r="M799" s="409"/>
      <c r="N799" s="409"/>
      <c r="O799" s="409"/>
      <c r="P799" s="409"/>
      <c r="Q799" s="409"/>
      <c r="R799" s="409"/>
      <c r="S799" s="409"/>
      <c r="T799" s="409"/>
      <c r="U799" s="409"/>
      <c r="V799" s="409"/>
      <c r="W799" s="409"/>
      <c r="X799" s="410"/>
      <c r="Y799" s="411">
        <f>SUM(Y789:AB798)</f>
        <v>0.02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67"/>
      <c r="B800" s="773"/>
      <c r="C800" s="773"/>
      <c r="D800" s="773"/>
      <c r="E800" s="773"/>
      <c r="F800" s="774"/>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67"/>
      <c r="B801" s="773"/>
      <c r="C801" s="773"/>
      <c r="D801" s="773"/>
      <c r="E801" s="773"/>
      <c r="F801" s="774"/>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67"/>
      <c r="B802" s="773"/>
      <c r="C802" s="773"/>
      <c r="D802" s="773"/>
      <c r="E802" s="773"/>
      <c r="F802" s="774"/>
      <c r="G802" s="460"/>
      <c r="H802" s="461"/>
      <c r="I802" s="461"/>
      <c r="J802" s="461"/>
      <c r="K802" s="462"/>
      <c r="L802" s="463"/>
      <c r="M802" s="464"/>
      <c r="N802" s="464"/>
      <c r="O802" s="464"/>
      <c r="P802" s="464"/>
      <c r="Q802" s="464"/>
      <c r="R802" s="464"/>
      <c r="S802" s="464"/>
      <c r="T802" s="464"/>
      <c r="U802" s="464"/>
      <c r="V802" s="464"/>
      <c r="W802" s="464"/>
      <c r="X802" s="465"/>
      <c r="Y802" s="466"/>
      <c r="Z802" s="467"/>
      <c r="AA802" s="467"/>
      <c r="AB802" s="5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0</v>
      </c>
    </row>
    <row r="803" spans="1:51" ht="24.75" hidden="1" customHeight="1" x14ac:dyDescent="0.15">
      <c r="A803" s="567"/>
      <c r="B803" s="773"/>
      <c r="C803" s="773"/>
      <c r="D803" s="773"/>
      <c r="E803" s="773"/>
      <c r="F803" s="77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7"/>
      <c r="B804" s="773"/>
      <c r="C804" s="773"/>
      <c r="D804" s="773"/>
      <c r="E804" s="773"/>
      <c r="F804" s="77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7"/>
      <c r="B805" s="773"/>
      <c r="C805" s="773"/>
      <c r="D805" s="773"/>
      <c r="E805" s="773"/>
      <c r="F805" s="77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7"/>
      <c r="B806" s="773"/>
      <c r="C806" s="773"/>
      <c r="D806" s="773"/>
      <c r="E806" s="773"/>
      <c r="F806" s="77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7"/>
      <c r="B807" s="773"/>
      <c r="C807" s="773"/>
      <c r="D807" s="773"/>
      <c r="E807" s="773"/>
      <c r="F807" s="77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7"/>
      <c r="B808" s="773"/>
      <c r="C808" s="773"/>
      <c r="D808" s="773"/>
      <c r="E808" s="773"/>
      <c r="F808" s="77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7"/>
      <c r="B809" s="773"/>
      <c r="C809" s="773"/>
      <c r="D809" s="773"/>
      <c r="E809" s="773"/>
      <c r="F809" s="77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7"/>
      <c r="B810" s="773"/>
      <c r="C810" s="773"/>
      <c r="D810" s="773"/>
      <c r="E810" s="773"/>
      <c r="F810" s="77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7"/>
      <c r="B811" s="773"/>
      <c r="C811" s="773"/>
      <c r="D811" s="773"/>
      <c r="E811" s="773"/>
      <c r="F811" s="77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7"/>
      <c r="B812" s="773"/>
      <c r="C812" s="773"/>
      <c r="D812" s="773"/>
      <c r="E812" s="773"/>
      <c r="F812" s="77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7"/>
      <c r="B813" s="773"/>
      <c r="C813" s="773"/>
      <c r="D813" s="773"/>
      <c r="E813" s="773"/>
      <c r="F813" s="774"/>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67"/>
      <c r="B814" s="773"/>
      <c r="C814" s="773"/>
      <c r="D814" s="773"/>
      <c r="E814" s="773"/>
      <c r="F814" s="774"/>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67"/>
      <c r="B815" s="773"/>
      <c r="C815" s="773"/>
      <c r="D815" s="773"/>
      <c r="E815" s="773"/>
      <c r="F815" s="774"/>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3"/>
      <c r="C816" s="773"/>
      <c r="D816" s="773"/>
      <c r="E816" s="773"/>
      <c r="F816" s="77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7"/>
      <c r="B817" s="773"/>
      <c r="C817" s="773"/>
      <c r="D817" s="773"/>
      <c r="E817" s="773"/>
      <c r="F817" s="77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7"/>
      <c r="B818" s="773"/>
      <c r="C818" s="773"/>
      <c r="D818" s="773"/>
      <c r="E818" s="773"/>
      <c r="F818" s="77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7"/>
      <c r="B819" s="773"/>
      <c r="C819" s="773"/>
      <c r="D819" s="773"/>
      <c r="E819" s="773"/>
      <c r="F819" s="77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7"/>
      <c r="B820" s="773"/>
      <c r="C820" s="773"/>
      <c r="D820" s="773"/>
      <c r="E820" s="773"/>
      <c r="F820" s="77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7"/>
      <c r="B821" s="773"/>
      <c r="C821" s="773"/>
      <c r="D821" s="773"/>
      <c r="E821" s="773"/>
      <c r="F821" s="77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7"/>
      <c r="B822" s="773"/>
      <c r="C822" s="773"/>
      <c r="D822" s="773"/>
      <c r="E822" s="773"/>
      <c r="F822" s="77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7"/>
      <c r="B823" s="773"/>
      <c r="C823" s="773"/>
      <c r="D823" s="773"/>
      <c r="E823" s="773"/>
      <c r="F823" s="77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7"/>
      <c r="B824" s="773"/>
      <c r="C824" s="773"/>
      <c r="D824" s="773"/>
      <c r="E824" s="773"/>
      <c r="F824" s="77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7"/>
      <c r="B825" s="773"/>
      <c r="C825" s="773"/>
      <c r="D825" s="773"/>
      <c r="E825" s="773"/>
      <c r="F825" s="77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7"/>
      <c r="B826" s="773"/>
      <c r="C826" s="773"/>
      <c r="D826" s="773"/>
      <c r="E826" s="773"/>
      <c r="F826" s="774"/>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7"/>
      <c r="B827" s="773"/>
      <c r="C827" s="773"/>
      <c r="D827" s="773"/>
      <c r="E827" s="773"/>
      <c r="F827" s="774"/>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7"/>
      <c r="B828" s="773"/>
      <c r="C828" s="773"/>
      <c r="D828" s="773"/>
      <c r="E828" s="773"/>
      <c r="F828" s="774"/>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3"/>
      <c r="C829" s="773"/>
      <c r="D829" s="773"/>
      <c r="E829" s="773"/>
      <c r="F829" s="77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7"/>
      <c r="B830" s="773"/>
      <c r="C830" s="773"/>
      <c r="D830" s="773"/>
      <c r="E830" s="773"/>
      <c r="F830" s="77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7"/>
      <c r="B831" s="773"/>
      <c r="C831" s="773"/>
      <c r="D831" s="773"/>
      <c r="E831" s="773"/>
      <c r="F831" s="77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7"/>
      <c r="B832" s="773"/>
      <c r="C832" s="773"/>
      <c r="D832" s="773"/>
      <c r="E832" s="773"/>
      <c r="F832" s="77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7"/>
      <c r="B833" s="773"/>
      <c r="C833" s="773"/>
      <c r="D833" s="773"/>
      <c r="E833" s="773"/>
      <c r="F833" s="77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7"/>
      <c r="B834" s="773"/>
      <c r="C834" s="773"/>
      <c r="D834" s="773"/>
      <c r="E834" s="773"/>
      <c r="F834" s="77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7"/>
      <c r="B835" s="773"/>
      <c r="C835" s="773"/>
      <c r="D835" s="773"/>
      <c r="E835" s="773"/>
      <c r="F835" s="77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7"/>
      <c r="B836" s="773"/>
      <c r="C836" s="773"/>
      <c r="D836" s="773"/>
      <c r="E836" s="773"/>
      <c r="F836" s="77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7"/>
      <c r="B837" s="773"/>
      <c r="C837" s="773"/>
      <c r="D837" s="773"/>
      <c r="E837" s="773"/>
      <c r="F837" s="77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7"/>
      <c r="B838" s="773"/>
      <c r="C838" s="773"/>
      <c r="D838" s="773"/>
      <c r="E838" s="773"/>
      <c r="F838" s="77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6" t="s">
        <v>344</v>
      </c>
      <c r="AM839" s="967"/>
      <c r="AN839" s="96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903" t="s">
        <v>765</v>
      </c>
      <c r="D845" s="904"/>
      <c r="E845" s="904"/>
      <c r="F845" s="904"/>
      <c r="G845" s="904"/>
      <c r="H845" s="904"/>
      <c r="I845" s="905"/>
      <c r="J845" s="453" t="s">
        <v>766</v>
      </c>
      <c r="K845" s="454"/>
      <c r="L845" s="454"/>
      <c r="M845" s="454"/>
      <c r="N845" s="454"/>
      <c r="O845" s="455"/>
      <c r="P845" s="426" t="s">
        <v>767</v>
      </c>
      <c r="Q845" s="427"/>
      <c r="R845" s="427"/>
      <c r="S845" s="427"/>
      <c r="T845" s="427"/>
      <c r="U845" s="427"/>
      <c r="V845" s="427"/>
      <c r="W845" s="427"/>
      <c r="X845" s="428"/>
      <c r="Y845" s="456">
        <v>0.02</v>
      </c>
      <c r="Z845" s="457"/>
      <c r="AA845" s="457"/>
      <c r="AB845" s="458"/>
      <c r="AC845" s="432" t="s">
        <v>768</v>
      </c>
      <c r="AD845" s="433"/>
      <c r="AE845" s="433"/>
      <c r="AF845" s="433"/>
      <c r="AG845" s="434"/>
      <c r="AH845" s="450" t="s">
        <v>766</v>
      </c>
      <c r="AI845" s="451"/>
      <c r="AJ845" s="451"/>
      <c r="AK845" s="452"/>
      <c r="AL845" s="450" t="s">
        <v>766</v>
      </c>
      <c r="AM845" s="451"/>
      <c r="AN845" s="451"/>
      <c r="AO845" s="452"/>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344</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9"/>
      <c r="E1109" s="277" t="s">
        <v>262</v>
      </c>
      <c r="F1109" s="899"/>
      <c r="G1109" s="899"/>
      <c r="H1109" s="899"/>
      <c r="I1109" s="899"/>
      <c r="J1109" s="277" t="s">
        <v>297</v>
      </c>
      <c r="K1109" s="277"/>
      <c r="L1109" s="277"/>
      <c r="M1109" s="277"/>
      <c r="N1109" s="277"/>
      <c r="O1109" s="277"/>
      <c r="P1109" s="345" t="s">
        <v>27</v>
      </c>
      <c r="Q1109" s="345"/>
      <c r="R1109" s="345"/>
      <c r="S1109" s="345"/>
      <c r="T1109" s="345"/>
      <c r="U1109" s="345"/>
      <c r="V1109" s="345"/>
      <c r="W1109" s="345"/>
      <c r="X1109" s="345"/>
      <c r="Y1109" s="277" t="s">
        <v>299</v>
      </c>
      <c r="Z1109" s="899"/>
      <c r="AA1109" s="899"/>
      <c r="AB1109" s="899"/>
      <c r="AC1109" s="277" t="s">
        <v>245</v>
      </c>
      <c r="AD1109" s="277"/>
      <c r="AE1109" s="277"/>
      <c r="AF1109" s="277"/>
      <c r="AG1109" s="277"/>
      <c r="AH1109" s="345" t="s">
        <v>258</v>
      </c>
      <c r="AI1109" s="346"/>
      <c r="AJ1109" s="346"/>
      <c r="AK1109" s="346"/>
      <c r="AL1109" s="346" t="s">
        <v>21</v>
      </c>
      <c r="AM1109" s="346"/>
      <c r="AN1109" s="346"/>
      <c r="AO1109" s="902"/>
      <c r="AP1109" s="423" t="s">
        <v>330</v>
      </c>
      <c r="AQ1109" s="423"/>
      <c r="AR1109" s="423"/>
      <c r="AS1109" s="423"/>
      <c r="AT1109" s="423"/>
      <c r="AU1109" s="423"/>
      <c r="AV1109" s="423"/>
      <c r="AW1109" s="423"/>
      <c r="AX1109" s="423"/>
    </row>
    <row r="1110" spans="1:51" ht="30" customHeight="1" x14ac:dyDescent="0.15">
      <c r="A1110" s="401">
        <v>1</v>
      </c>
      <c r="B1110" s="401">
        <v>1</v>
      </c>
      <c r="C1110" s="901"/>
      <c r="D1110" s="901"/>
      <c r="E1110" s="262" t="s">
        <v>770</v>
      </c>
      <c r="F1110" s="900"/>
      <c r="G1110" s="900"/>
      <c r="H1110" s="900"/>
      <c r="I1110" s="900"/>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1">
        <v>2</v>
      </c>
      <c r="B1111" s="401">
        <v>1</v>
      </c>
      <c r="C1111" s="901"/>
      <c r="D1111" s="901"/>
      <c r="E1111" s="900"/>
      <c r="F1111" s="900"/>
      <c r="G1111" s="900"/>
      <c r="H1111" s="900"/>
      <c r="I1111" s="90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1"/>
      <c r="D1112" s="901"/>
      <c r="E1112" s="900"/>
      <c r="F1112" s="900"/>
      <c r="G1112" s="900"/>
      <c r="H1112" s="900"/>
      <c r="I1112" s="90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1"/>
      <c r="D1113" s="901"/>
      <c r="E1113" s="900"/>
      <c r="F1113" s="900"/>
      <c r="G1113" s="900"/>
      <c r="H1113" s="900"/>
      <c r="I1113" s="90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1"/>
      <c r="D1114" s="901"/>
      <c r="E1114" s="900"/>
      <c r="F1114" s="900"/>
      <c r="G1114" s="900"/>
      <c r="H1114" s="900"/>
      <c r="I1114" s="90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1"/>
      <c r="D1115" s="901"/>
      <c r="E1115" s="900"/>
      <c r="F1115" s="900"/>
      <c r="G1115" s="900"/>
      <c r="H1115" s="900"/>
      <c r="I1115" s="90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1"/>
      <c r="D1116" s="901"/>
      <c r="E1116" s="900"/>
      <c r="F1116" s="900"/>
      <c r="G1116" s="900"/>
      <c r="H1116" s="900"/>
      <c r="I1116" s="90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1"/>
      <c r="D1117" s="901"/>
      <c r="E1117" s="900"/>
      <c r="F1117" s="900"/>
      <c r="G1117" s="900"/>
      <c r="H1117" s="900"/>
      <c r="I1117" s="90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1"/>
      <c r="D1118" s="901"/>
      <c r="E1118" s="900"/>
      <c r="F1118" s="900"/>
      <c r="G1118" s="900"/>
      <c r="H1118" s="900"/>
      <c r="I1118" s="90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1"/>
      <c r="D1119" s="901"/>
      <c r="E1119" s="900"/>
      <c r="F1119" s="900"/>
      <c r="G1119" s="900"/>
      <c r="H1119" s="900"/>
      <c r="I1119" s="90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1"/>
      <c r="D1120" s="901"/>
      <c r="E1120" s="900"/>
      <c r="F1120" s="900"/>
      <c r="G1120" s="900"/>
      <c r="H1120" s="900"/>
      <c r="I1120" s="90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1"/>
      <c r="D1121" s="901"/>
      <c r="E1121" s="900"/>
      <c r="F1121" s="900"/>
      <c r="G1121" s="900"/>
      <c r="H1121" s="900"/>
      <c r="I1121" s="90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1"/>
      <c r="D1122" s="901"/>
      <c r="E1122" s="900"/>
      <c r="F1122" s="900"/>
      <c r="G1122" s="900"/>
      <c r="H1122" s="900"/>
      <c r="I1122" s="90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1"/>
      <c r="D1123" s="901"/>
      <c r="E1123" s="900"/>
      <c r="F1123" s="900"/>
      <c r="G1123" s="900"/>
      <c r="H1123" s="900"/>
      <c r="I1123" s="90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1"/>
      <c r="D1124" s="901"/>
      <c r="E1124" s="900"/>
      <c r="F1124" s="900"/>
      <c r="G1124" s="900"/>
      <c r="H1124" s="900"/>
      <c r="I1124" s="90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1"/>
      <c r="D1125" s="901"/>
      <c r="E1125" s="900"/>
      <c r="F1125" s="900"/>
      <c r="G1125" s="900"/>
      <c r="H1125" s="900"/>
      <c r="I1125" s="90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1"/>
      <c r="D1126" s="901"/>
      <c r="E1126" s="900"/>
      <c r="F1126" s="900"/>
      <c r="G1126" s="900"/>
      <c r="H1126" s="900"/>
      <c r="I1126" s="90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1"/>
      <c r="D1127" s="901"/>
      <c r="E1127" s="262"/>
      <c r="F1127" s="900"/>
      <c r="G1127" s="900"/>
      <c r="H1127" s="900"/>
      <c r="I1127" s="90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1"/>
      <c r="D1128" s="901"/>
      <c r="E1128" s="900"/>
      <c r="F1128" s="900"/>
      <c r="G1128" s="900"/>
      <c r="H1128" s="900"/>
      <c r="I1128" s="90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1"/>
      <c r="D1129" s="901"/>
      <c r="E1129" s="900"/>
      <c r="F1129" s="900"/>
      <c r="G1129" s="900"/>
      <c r="H1129" s="900"/>
      <c r="I1129" s="90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1"/>
      <c r="D1130" s="901"/>
      <c r="E1130" s="900"/>
      <c r="F1130" s="900"/>
      <c r="G1130" s="900"/>
      <c r="H1130" s="900"/>
      <c r="I1130" s="90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1"/>
      <c r="D1131" s="901"/>
      <c r="E1131" s="900"/>
      <c r="F1131" s="900"/>
      <c r="G1131" s="900"/>
      <c r="H1131" s="900"/>
      <c r="I1131" s="90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1"/>
      <c r="D1132" s="901"/>
      <c r="E1132" s="900"/>
      <c r="F1132" s="900"/>
      <c r="G1132" s="900"/>
      <c r="H1132" s="900"/>
      <c r="I1132" s="90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1"/>
      <c r="D1133" s="901"/>
      <c r="E1133" s="900"/>
      <c r="F1133" s="900"/>
      <c r="G1133" s="900"/>
      <c r="H1133" s="900"/>
      <c r="I1133" s="90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1"/>
      <c r="D1134" s="901"/>
      <c r="E1134" s="900"/>
      <c r="F1134" s="900"/>
      <c r="G1134" s="900"/>
      <c r="H1134" s="900"/>
      <c r="I1134" s="90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1"/>
      <c r="D1135" s="901"/>
      <c r="E1135" s="900"/>
      <c r="F1135" s="900"/>
      <c r="G1135" s="900"/>
      <c r="H1135" s="900"/>
      <c r="I1135" s="90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1"/>
      <c r="D1136" s="901"/>
      <c r="E1136" s="900"/>
      <c r="F1136" s="900"/>
      <c r="G1136" s="900"/>
      <c r="H1136" s="900"/>
      <c r="I1136" s="90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1"/>
      <c r="D1137" s="901"/>
      <c r="E1137" s="900"/>
      <c r="F1137" s="900"/>
      <c r="G1137" s="900"/>
      <c r="H1137" s="900"/>
      <c r="I1137" s="90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1"/>
      <c r="D1138" s="901"/>
      <c r="E1138" s="900"/>
      <c r="F1138" s="900"/>
      <c r="G1138" s="900"/>
      <c r="H1138" s="900"/>
      <c r="I1138" s="90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1"/>
      <c r="D1139" s="901"/>
      <c r="E1139" s="900"/>
      <c r="F1139" s="900"/>
      <c r="G1139" s="900"/>
      <c r="H1139" s="900"/>
      <c r="I1139" s="90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90">
    <cfRule type="expression" dxfId="2803" priority="13893">
      <formula>IF(RIGHT(TEXT(Y790,"0.#"),1)=".",FALSE,TRUE)</formula>
    </cfRule>
    <cfRule type="expression" dxfId="2802" priority="13894">
      <formula>IF(RIGHT(TEXT(Y790,"0.#"),1)=".",TRUE,FALSE)</formula>
    </cfRule>
  </conditionalFormatting>
  <conditionalFormatting sqref="Y799">
    <cfRule type="expression" dxfId="2801" priority="13889">
      <formula>IF(RIGHT(TEXT(Y799,"0.#"),1)=".",FALSE,TRUE)</formula>
    </cfRule>
    <cfRule type="expression" dxfId="2800" priority="13890">
      <formula>IF(RIGHT(TEXT(Y799,"0.#"),1)=".",TRUE,FALSE)</formula>
    </cfRule>
  </conditionalFormatting>
  <conditionalFormatting sqref="Y830:Y837 Y828 Y817:Y824 Y815 Y804:Y811 Y802">
    <cfRule type="expression" dxfId="2799" priority="13671">
      <formula>IF(RIGHT(TEXT(Y802,"0.#"),1)=".",FALSE,TRUE)</formula>
    </cfRule>
    <cfRule type="expression" dxfId="2798" priority="13672">
      <formula>IF(RIGHT(TEXT(Y802,"0.#"),1)=".",TRUE,FALSE)</formula>
    </cfRule>
  </conditionalFormatting>
  <conditionalFormatting sqref="P15:V17 P13:AX13 AK15:AX15 AK16:AQ17">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91:Y798">
    <cfRule type="expression" dxfId="2791" priority="13695">
      <formula>IF(RIGHT(TEXT(Y791,"0.#"),1)=".",FALSE,TRUE)</formula>
    </cfRule>
    <cfRule type="expression" dxfId="2790" priority="13696">
      <formula>IF(RIGHT(TEXT(Y791,"0.#"),1)=".",TRUE,FALSE)</formula>
    </cfRule>
  </conditionalFormatting>
  <conditionalFormatting sqref="AU790">
    <cfRule type="expression" dxfId="2789" priority="13693">
      <formula>IF(RIGHT(TEXT(AU790,"0.#"),1)=".",FALSE,TRUE)</formula>
    </cfRule>
    <cfRule type="expression" dxfId="2788" priority="13694">
      <formula>IF(RIGHT(TEXT(AU790,"0.#"),1)=".",TRUE,FALSE)</formula>
    </cfRule>
  </conditionalFormatting>
  <conditionalFormatting sqref="AU799">
    <cfRule type="expression" dxfId="2787" priority="13691">
      <formula>IF(RIGHT(TEXT(AU799,"0.#"),1)=".",FALSE,TRUE)</formula>
    </cfRule>
    <cfRule type="expression" dxfId="2786" priority="13692">
      <formula>IF(RIGHT(TEXT(AU799,"0.#"),1)=".",TRUE,FALSE)</formula>
    </cfRule>
  </conditionalFormatting>
  <conditionalFormatting sqref="AU791:AU798 AU789">
    <cfRule type="expression" dxfId="2785" priority="13689">
      <formula>IF(RIGHT(TEXT(AU789,"0.#"),1)=".",FALSE,TRUE)</formula>
    </cfRule>
    <cfRule type="expression" dxfId="2784" priority="13690">
      <formula>IF(RIGHT(TEXT(AU789,"0.#"),1)=".",TRUE,FALSE)</formula>
    </cfRule>
  </conditionalFormatting>
  <conditionalFormatting sqref="Y829 Y816 Y803">
    <cfRule type="expression" dxfId="2783" priority="13675">
      <formula>IF(RIGHT(TEXT(Y803,"0.#"),1)=".",FALSE,TRUE)</formula>
    </cfRule>
    <cfRule type="expression" dxfId="2782" priority="13676">
      <formula>IF(RIGHT(TEXT(Y803,"0.#"),1)=".",TRUE,FALSE)</formula>
    </cfRule>
  </conditionalFormatting>
  <conditionalFormatting sqref="Y838 Y825 Y812">
    <cfRule type="expression" dxfId="2781" priority="13673">
      <formula>IF(RIGHT(TEXT(Y812,"0.#"),1)=".",FALSE,TRUE)</formula>
    </cfRule>
    <cfRule type="expression" dxfId="2780" priority="13674">
      <formula>IF(RIGHT(TEXT(Y812,"0.#"),1)=".",TRUE,FALSE)</formula>
    </cfRule>
  </conditionalFormatting>
  <conditionalFormatting sqref="AU829 AU816 AU803">
    <cfRule type="expression" dxfId="2779" priority="13669">
      <formula>IF(RIGHT(TEXT(AU803,"0.#"),1)=".",FALSE,TRUE)</formula>
    </cfRule>
    <cfRule type="expression" dxfId="2778" priority="13670">
      <formula>IF(RIGHT(TEXT(AU803,"0.#"),1)=".",TRUE,FALSE)</formula>
    </cfRule>
  </conditionalFormatting>
  <conditionalFormatting sqref="AU838 AU825 AU812">
    <cfRule type="expression" dxfId="2777" priority="13667">
      <formula>IF(RIGHT(TEXT(AU812,"0.#"),1)=".",FALSE,TRUE)</formula>
    </cfRule>
    <cfRule type="expression" dxfId="2776" priority="13668">
      <formula>IF(RIGHT(TEXT(AU812,"0.#"),1)=".",TRUE,FALSE)</formula>
    </cfRule>
  </conditionalFormatting>
  <conditionalFormatting sqref="AU830:AU837 AU828 AU817:AU824 AU815 AU804:AU811 AU802">
    <cfRule type="expression" dxfId="2775" priority="13665">
      <formula>IF(RIGHT(TEXT(AU802,"0.#"),1)=".",FALSE,TRUE)</formula>
    </cfRule>
    <cfRule type="expression" dxfId="2774" priority="13666">
      <formula>IF(RIGHT(TEXT(AU802,"0.#"),1)=".",TRUE,FALSE)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 RIGHT(TEXT(AL1110,"0.#"),1)&lt;&gt;"."),TRUE,FALSE)</formula>
    </cfRule>
    <cfRule type="expression" dxfId="2404" priority="2878">
      <formula>IF(AND(AL1110&gt;=0, RIGHT(TEXT(AL1110,"0.#"),1)="."),TRUE,FALSE)</formula>
    </cfRule>
    <cfRule type="expression" dxfId="2403" priority="2879">
      <formula>IF(AND(AL1110&lt;0, RIGHT(TEXT(AL1110,"0.#"),1)&lt;&gt;"."),TRUE,FALSE)</formula>
    </cfRule>
    <cfRule type="expression" dxfId="2402" priority="2880">
      <formula>IF(AND(AL1110&lt;0, 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6:AO846">
    <cfRule type="expression" dxfId="2391" priority="2829">
      <formula>IF(AND(AL846&gt;=0, RIGHT(TEXT(AL846,"0.#"),1)&lt;&gt;"."),TRUE,FALSE)</formula>
    </cfRule>
    <cfRule type="expression" dxfId="2390" priority="2830">
      <formula>IF(AND(AL846&gt;=0, RIGHT(TEXT(AL846,"0.#"),1)="."),TRUE,FALSE)</formula>
    </cfRule>
    <cfRule type="expression" dxfId="2389" priority="2831">
      <formula>IF(AND(AL846&lt;0, RIGHT(TEXT(AL846,"0.#"),1)&lt;&gt;"."),TRUE,FALSE)</formula>
    </cfRule>
    <cfRule type="expression" dxfId="2388" priority="2832">
      <formula>IF(AND(AL846&lt;0, RIGHT(TEXT(AL846,"0.#"),1)="."),TRUE,FALSE)</formula>
    </cfRule>
  </conditionalFormatting>
  <conditionalFormatting sqref="Y846">
    <cfRule type="expression" dxfId="2387" priority="2827">
      <formula>IF(RIGHT(TEXT(Y846,"0.#"),1)=".",FALSE,TRUE)</formula>
    </cfRule>
    <cfRule type="expression" dxfId="2386" priority="2828">
      <formula>IF(RIGHT(TEXT(Y846,"0.#"),1)=".",TRUE,FALSE)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W14:AJ14">
    <cfRule type="expression" dxfId="713" priority="13">
      <formula>IF(RIGHT(TEXT(W14,"0.#"),1)=".",FALSE,TRUE)</formula>
    </cfRule>
    <cfRule type="expression" dxfId="712" priority="14">
      <formula>IF(RIGHT(TEXT(W14,"0.#"),1)=".",TRUE,FALSE)</formula>
    </cfRule>
  </conditionalFormatting>
  <conditionalFormatting sqref="W15:AJ17">
    <cfRule type="expression" dxfId="711" priority="11">
      <formula>IF(RIGHT(TEXT(W15,"0.#"),1)=".",FALSE,TRUE)</formula>
    </cfRule>
    <cfRule type="expression" dxfId="710" priority="12">
      <formula>IF(RIGHT(TEXT(W15,"0.#"),1)=".",TRUE,FALSE)</formula>
    </cfRule>
  </conditionalFormatting>
  <conditionalFormatting sqref="P23:V23">
    <cfRule type="expression" dxfId="709" priority="9">
      <formula>IF(RIGHT(TEXT(P23,"0.#"),1)=".",FALSE,TRUE)</formula>
    </cfRule>
    <cfRule type="expression" dxfId="708" priority="10">
      <formula>IF(RIGHT(TEXT(P23,"0.#"),1)=".",TRUE,FALSE)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349</v>
      </c>
      <c r="B2" s="524"/>
      <c r="C2" s="524"/>
      <c r="D2" s="524"/>
      <c r="E2" s="524"/>
      <c r="F2" s="525"/>
      <c r="G2" s="804" t="s">
        <v>146</v>
      </c>
      <c r="H2" s="789"/>
      <c r="I2" s="789"/>
      <c r="J2" s="789"/>
      <c r="K2" s="789"/>
      <c r="L2" s="789"/>
      <c r="M2" s="789"/>
      <c r="N2" s="789"/>
      <c r="O2" s="790"/>
      <c r="P2" s="788" t="s">
        <v>59</v>
      </c>
      <c r="Q2" s="789"/>
      <c r="R2" s="789"/>
      <c r="S2" s="789"/>
      <c r="T2" s="789"/>
      <c r="U2" s="789"/>
      <c r="V2" s="789"/>
      <c r="W2" s="789"/>
      <c r="X2" s="790"/>
      <c r="Y2" s="1015"/>
      <c r="Z2" s="409"/>
      <c r="AA2" s="410"/>
      <c r="AB2" s="1019" t="s">
        <v>11</v>
      </c>
      <c r="AC2" s="1020"/>
      <c r="AD2" s="1021"/>
      <c r="AE2" s="1007" t="s">
        <v>391</v>
      </c>
      <c r="AF2" s="1007"/>
      <c r="AG2" s="1007"/>
      <c r="AH2" s="1007"/>
      <c r="AI2" s="1007" t="s">
        <v>413</v>
      </c>
      <c r="AJ2" s="1007"/>
      <c r="AK2" s="1007"/>
      <c r="AL2" s="469"/>
      <c r="AM2" s="1007" t="s">
        <v>510</v>
      </c>
      <c r="AN2" s="1007"/>
      <c r="AO2" s="1007"/>
      <c r="AP2" s="469"/>
      <c r="AQ2" s="215" t="s">
        <v>232</v>
      </c>
      <c r="AR2" s="199"/>
      <c r="AS2" s="199"/>
      <c r="AT2" s="200"/>
      <c r="AU2" s="369" t="s">
        <v>134</v>
      </c>
      <c r="AV2" s="369"/>
      <c r="AW2" s="369"/>
      <c r="AX2" s="370"/>
      <c r="AY2" s="34">
        <f>COUNTA($G$4)</f>
        <v>0</v>
      </c>
    </row>
    <row r="3" spans="1:51" ht="18.75" customHeight="1" x14ac:dyDescent="0.15">
      <c r="A3" s="523"/>
      <c r="B3" s="524"/>
      <c r="C3" s="524"/>
      <c r="D3" s="524"/>
      <c r="E3" s="524"/>
      <c r="F3" s="525"/>
      <c r="G3" s="578"/>
      <c r="H3" s="375"/>
      <c r="I3" s="375"/>
      <c r="J3" s="375"/>
      <c r="K3" s="375"/>
      <c r="L3" s="375"/>
      <c r="M3" s="375"/>
      <c r="N3" s="375"/>
      <c r="O3" s="579"/>
      <c r="P3" s="591"/>
      <c r="Q3" s="375"/>
      <c r="R3" s="375"/>
      <c r="S3" s="375"/>
      <c r="T3" s="375"/>
      <c r="U3" s="375"/>
      <c r="V3" s="375"/>
      <c r="W3" s="375"/>
      <c r="X3" s="579"/>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6"/>
      <c r="B4" s="524"/>
      <c r="C4" s="524"/>
      <c r="D4" s="524"/>
      <c r="E4" s="524"/>
      <c r="F4" s="525"/>
      <c r="G4" s="551"/>
      <c r="H4" s="1025"/>
      <c r="I4" s="1025"/>
      <c r="J4" s="1025"/>
      <c r="K4" s="1025"/>
      <c r="L4" s="1025"/>
      <c r="M4" s="1025"/>
      <c r="N4" s="1025"/>
      <c r="O4" s="1026"/>
      <c r="P4" s="191"/>
      <c r="Q4" s="1033"/>
      <c r="R4" s="1033"/>
      <c r="S4" s="1033"/>
      <c r="T4" s="1033"/>
      <c r="U4" s="1033"/>
      <c r="V4" s="1033"/>
      <c r="W4" s="1033"/>
      <c r="X4" s="1034"/>
      <c r="Y4" s="1011" t="s">
        <v>12</v>
      </c>
      <c r="Z4" s="1012"/>
      <c r="AA4" s="1013"/>
      <c r="AB4" s="562"/>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3" t="s">
        <v>54</v>
      </c>
      <c r="Z5" s="1008"/>
      <c r="AA5" s="1009"/>
      <c r="AB5" s="533"/>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7"/>
      <c r="B6" s="528"/>
      <c r="C6" s="528"/>
      <c r="D6" s="528"/>
      <c r="E6" s="528"/>
      <c r="F6" s="529"/>
      <c r="G6" s="1030"/>
      <c r="H6" s="1031"/>
      <c r="I6" s="1031"/>
      <c r="J6" s="1031"/>
      <c r="K6" s="1031"/>
      <c r="L6" s="1031"/>
      <c r="M6" s="1031"/>
      <c r="N6" s="1031"/>
      <c r="O6" s="1032"/>
      <c r="P6" s="737"/>
      <c r="Q6" s="737"/>
      <c r="R6" s="737"/>
      <c r="S6" s="737"/>
      <c r="T6" s="737"/>
      <c r="U6" s="737"/>
      <c r="V6" s="737"/>
      <c r="W6" s="737"/>
      <c r="X6" s="1037"/>
      <c r="Y6" s="1038" t="s">
        <v>13</v>
      </c>
      <c r="Z6" s="1008"/>
      <c r="AA6" s="1009"/>
      <c r="AB6" s="472"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8" t="s">
        <v>381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3" t="s">
        <v>349</v>
      </c>
      <c r="B9" s="524"/>
      <c r="C9" s="524"/>
      <c r="D9" s="524"/>
      <c r="E9" s="524"/>
      <c r="F9" s="525"/>
      <c r="G9" s="804" t="s">
        <v>146</v>
      </c>
      <c r="H9" s="789"/>
      <c r="I9" s="789"/>
      <c r="J9" s="789"/>
      <c r="K9" s="789"/>
      <c r="L9" s="789"/>
      <c r="M9" s="789"/>
      <c r="N9" s="789"/>
      <c r="O9" s="790"/>
      <c r="P9" s="788" t="s">
        <v>59</v>
      </c>
      <c r="Q9" s="789"/>
      <c r="R9" s="789"/>
      <c r="S9" s="789"/>
      <c r="T9" s="789"/>
      <c r="U9" s="789"/>
      <c r="V9" s="789"/>
      <c r="W9" s="789"/>
      <c r="X9" s="790"/>
      <c r="Y9" s="1015"/>
      <c r="Z9" s="409"/>
      <c r="AA9" s="410"/>
      <c r="AB9" s="1019" t="s">
        <v>11</v>
      </c>
      <c r="AC9" s="1020"/>
      <c r="AD9" s="1021"/>
      <c r="AE9" s="1007" t="s">
        <v>391</v>
      </c>
      <c r="AF9" s="1007"/>
      <c r="AG9" s="1007"/>
      <c r="AH9" s="1007"/>
      <c r="AI9" s="1007" t="s">
        <v>413</v>
      </c>
      <c r="AJ9" s="1007"/>
      <c r="AK9" s="1007"/>
      <c r="AL9" s="469"/>
      <c r="AM9" s="1007" t="s">
        <v>510</v>
      </c>
      <c r="AN9" s="1007"/>
      <c r="AO9" s="1007"/>
      <c r="AP9" s="469"/>
      <c r="AQ9" s="215" t="s">
        <v>232</v>
      </c>
      <c r="AR9" s="199"/>
      <c r="AS9" s="199"/>
      <c r="AT9" s="200"/>
      <c r="AU9" s="369" t="s">
        <v>134</v>
      </c>
      <c r="AV9" s="369"/>
      <c r="AW9" s="369"/>
      <c r="AX9" s="370"/>
      <c r="AY9" s="34">
        <f>COUNTA($G$11)</f>
        <v>0</v>
      </c>
    </row>
    <row r="10" spans="1:51" ht="18.75" customHeight="1" x14ac:dyDescent="0.15">
      <c r="A10" s="523"/>
      <c r="B10" s="524"/>
      <c r="C10" s="524"/>
      <c r="D10" s="524"/>
      <c r="E10" s="524"/>
      <c r="F10" s="525"/>
      <c r="G10" s="578"/>
      <c r="H10" s="375"/>
      <c r="I10" s="375"/>
      <c r="J10" s="375"/>
      <c r="K10" s="375"/>
      <c r="L10" s="375"/>
      <c r="M10" s="375"/>
      <c r="N10" s="375"/>
      <c r="O10" s="579"/>
      <c r="P10" s="591"/>
      <c r="Q10" s="375"/>
      <c r="R10" s="375"/>
      <c r="S10" s="375"/>
      <c r="T10" s="375"/>
      <c r="U10" s="375"/>
      <c r="V10" s="375"/>
      <c r="W10" s="375"/>
      <c r="X10" s="579"/>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6"/>
      <c r="B11" s="524"/>
      <c r="C11" s="524"/>
      <c r="D11" s="524"/>
      <c r="E11" s="524"/>
      <c r="F11" s="525"/>
      <c r="G11" s="551"/>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2"/>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3"/>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8"/>
      <c r="B13" s="659"/>
      <c r="C13" s="659"/>
      <c r="D13" s="659"/>
      <c r="E13" s="659"/>
      <c r="F13" s="660"/>
      <c r="G13" s="1030"/>
      <c r="H13" s="1031"/>
      <c r="I13" s="1031"/>
      <c r="J13" s="1031"/>
      <c r="K13" s="1031"/>
      <c r="L13" s="1031"/>
      <c r="M13" s="1031"/>
      <c r="N13" s="1031"/>
      <c r="O13" s="1032"/>
      <c r="P13" s="737"/>
      <c r="Q13" s="737"/>
      <c r="R13" s="737"/>
      <c r="S13" s="737"/>
      <c r="T13" s="737"/>
      <c r="U13" s="737"/>
      <c r="V13" s="737"/>
      <c r="W13" s="737"/>
      <c r="X13" s="1037"/>
      <c r="Y13" s="1038" t="s">
        <v>13</v>
      </c>
      <c r="Z13" s="1008"/>
      <c r="AA13" s="1009"/>
      <c r="AB13" s="472"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8" t="s">
        <v>381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3" t="s">
        <v>349</v>
      </c>
      <c r="B16" s="524"/>
      <c r="C16" s="524"/>
      <c r="D16" s="524"/>
      <c r="E16" s="524"/>
      <c r="F16" s="525"/>
      <c r="G16" s="804" t="s">
        <v>146</v>
      </c>
      <c r="H16" s="789"/>
      <c r="I16" s="789"/>
      <c r="J16" s="789"/>
      <c r="K16" s="789"/>
      <c r="L16" s="789"/>
      <c r="M16" s="789"/>
      <c r="N16" s="789"/>
      <c r="O16" s="790"/>
      <c r="P16" s="788" t="s">
        <v>59</v>
      </c>
      <c r="Q16" s="789"/>
      <c r="R16" s="789"/>
      <c r="S16" s="789"/>
      <c r="T16" s="789"/>
      <c r="U16" s="789"/>
      <c r="V16" s="789"/>
      <c r="W16" s="789"/>
      <c r="X16" s="790"/>
      <c r="Y16" s="1015"/>
      <c r="Z16" s="409"/>
      <c r="AA16" s="410"/>
      <c r="AB16" s="1019" t="s">
        <v>11</v>
      </c>
      <c r="AC16" s="1020"/>
      <c r="AD16" s="1021"/>
      <c r="AE16" s="1007" t="s">
        <v>391</v>
      </c>
      <c r="AF16" s="1007"/>
      <c r="AG16" s="1007"/>
      <c r="AH16" s="1007"/>
      <c r="AI16" s="1007" t="s">
        <v>413</v>
      </c>
      <c r="AJ16" s="1007"/>
      <c r="AK16" s="1007"/>
      <c r="AL16" s="469"/>
      <c r="AM16" s="1007" t="s">
        <v>510</v>
      </c>
      <c r="AN16" s="1007"/>
      <c r="AO16" s="1007"/>
      <c r="AP16" s="469"/>
      <c r="AQ16" s="215" t="s">
        <v>232</v>
      </c>
      <c r="AR16" s="199"/>
      <c r="AS16" s="199"/>
      <c r="AT16" s="200"/>
      <c r="AU16" s="369" t="s">
        <v>134</v>
      </c>
      <c r="AV16" s="369"/>
      <c r="AW16" s="369"/>
      <c r="AX16" s="370"/>
      <c r="AY16" s="34">
        <f>COUNTA($G$18)</f>
        <v>0</v>
      </c>
    </row>
    <row r="17" spans="1:51" ht="18.75" customHeight="1" x14ac:dyDescent="0.15">
      <c r="A17" s="523"/>
      <c r="B17" s="524"/>
      <c r="C17" s="524"/>
      <c r="D17" s="524"/>
      <c r="E17" s="524"/>
      <c r="F17" s="525"/>
      <c r="G17" s="578"/>
      <c r="H17" s="375"/>
      <c r="I17" s="375"/>
      <c r="J17" s="375"/>
      <c r="K17" s="375"/>
      <c r="L17" s="375"/>
      <c r="M17" s="375"/>
      <c r="N17" s="375"/>
      <c r="O17" s="579"/>
      <c r="P17" s="591"/>
      <c r="Q17" s="375"/>
      <c r="R17" s="375"/>
      <c r="S17" s="375"/>
      <c r="T17" s="375"/>
      <c r="U17" s="375"/>
      <c r="V17" s="375"/>
      <c r="W17" s="375"/>
      <c r="X17" s="579"/>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6"/>
      <c r="B18" s="524"/>
      <c r="C18" s="524"/>
      <c r="D18" s="524"/>
      <c r="E18" s="524"/>
      <c r="F18" s="525"/>
      <c r="G18" s="551"/>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2"/>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3"/>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8"/>
      <c r="B20" s="659"/>
      <c r="C20" s="659"/>
      <c r="D20" s="659"/>
      <c r="E20" s="659"/>
      <c r="F20" s="660"/>
      <c r="G20" s="1030"/>
      <c r="H20" s="1031"/>
      <c r="I20" s="1031"/>
      <c r="J20" s="1031"/>
      <c r="K20" s="1031"/>
      <c r="L20" s="1031"/>
      <c r="M20" s="1031"/>
      <c r="N20" s="1031"/>
      <c r="O20" s="1032"/>
      <c r="P20" s="737"/>
      <c r="Q20" s="737"/>
      <c r="R20" s="737"/>
      <c r="S20" s="737"/>
      <c r="T20" s="737"/>
      <c r="U20" s="737"/>
      <c r="V20" s="737"/>
      <c r="W20" s="737"/>
      <c r="X20" s="1037"/>
      <c r="Y20" s="1038" t="s">
        <v>13</v>
      </c>
      <c r="Z20" s="1008"/>
      <c r="AA20" s="1009"/>
      <c r="AB20" s="472"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8" t="s">
        <v>381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3" t="s">
        <v>349</v>
      </c>
      <c r="B23" s="524"/>
      <c r="C23" s="524"/>
      <c r="D23" s="524"/>
      <c r="E23" s="524"/>
      <c r="F23" s="525"/>
      <c r="G23" s="804" t="s">
        <v>146</v>
      </c>
      <c r="H23" s="789"/>
      <c r="I23" s="789"/>
      <c r="J23" s="789"/>
      <c r="K23" s="789"/>
      <c r="L23" s="789"/>
      <c r="M23" s="789"/>
      <c r="N23" s="789"/>
      <c r="O23" s="790"/>
      <c r="P23" s="788" t="s">
        <v>59</v>
      </c>
      <c r="Q23" s="789"/>
      <c r="R23" s="789"/>
      <c r="S23" s="789"/>
      <c r="T23" s="789"/>
      <c r="U23" s="789"/>
      <c r="V23" s="789"/>
      <c r="W23" s="789"/>
      <c r="X23" s="790"/>
      <c r="Y23" s="1015"/>
      <c r="Z23" s="409"/>
      <c r="AA23" s="410"/>
      <c r="AB23" s="1019" t="s">
        <v>11</v>
      </c>
      <c r="AC23" s="1020"/>
      <c r="AD23" s="1021"/>
      <c r="AE23" s="1007" t="s">
        <v>391</v>
      </c>
      <c r="AF23" s="1007"/>
      <c r="AG23" s="1007"/>
      <c r="AH23" s="1007"/>
      <c r="AI23" s="1007" t="s">
        <v>413</v>
      </c>
      <c r="AJ23" s="1007"/>
      <c r="AK23" s="1007"/>
      <c r="AL23" s="469"/>
      <c r="AM23" s="1007" t="s">
        <v>510</v>
      </c>
      <c r="AN23" s="1007"/>
      <c r="AO23" s="1007"/>
      <c r="AP23" s="469"/>
      <c r="AQ23" s="215" t="s">
        <v>232</v>
      </c>
      <c r="AR23" s="199"/>
      <c r="AS23" s="199"/>
      <c r="AT23" s="200"/>
      <c r="AU23" s="369" t="s">
        <v>134</v>
      </c>
      <c r="AV23" s="369"/>
      <c r="AW23" s="369"/>
      <c r="AX23" s="370"/>
      <c r="AY23" s="34">
        <f>COUNTA($G$25)</f>
        <v>0</v>
      </c>
    </row>
    <row r="24" spans="1:51" ht="18.75" customHeight="1" x14ac:dyDescent="0.15">
      <c r="A24" s="523"/>
      <c r="B24" s="524"/>
      <c r="C24" s="524"/>
      <c r="D24" s="524"/>
      <c r="E24" s="524"/>
      <c r="F24" s="525"/>
      <c r="G24" s="578"/>
      <c r="H24" s="375"/>
      <c r="I24" s="375"/>
      <c r="J24" s="375"/>
      <c r="K24" s="375"/>
      <c r="L24" s="375"/>
      <c r="M24" s="375"/>
      <c r="N24" s="375"/>
      <c r="O24" s="579"/>
      <c r="P24" s="591"/>
      <c r="Q24" s="375"/>
      <c r="R24" s="375"/>
      <c r="S24" s="375"/>
      <c r="T24" s="375"/>
      <c r="U24" s="375"/>
      <c r="V24" s="375"/>
      <c r="W24" s="375"/>
      <c r="X24" s="579"/>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6"/>
      <c r="B25" s="524"/>
      <c r="C25" s="524"/>
      <c r="D25" s="524"/>
      <c r="E25" s="524"/>
      <c r="F25" s="525"/>
      <c r="G25" s="551"/>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2"/>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3"/>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8"/>
      <c r="B27" s="659"/>
      <c r="C27" s="659"/>
      <c r="D27" s="659"/>
      <c r="E27" s="659"/>
      <c r="F27" s="660"/>
      <c r="G27" s="1030"/>
      <c r="H27" s="1031"/>
      <c r="I27" s="1031"/>
      <c r="J27" s="1031"/>
      <c r="K27" s="1031"/>
      <c r="L27" s="1031"/>
      <c r="M27" s="1031"/>
      <c r="N27" s="1031"/>
      <c r="O27" s="1032"/>
      <c r="P27" s="737"/>
      <c r="Q27" s="737"/>
      <c r="R27" s="737"/>
      <c r="S27" s="737"/>
      <c r="T27" s="737"/>
      <c r="U27" s="737"/>
      <c r="V27" s="737"/>
      <c r="W27" s="737"/>
      <c r="X27" s="1037"/>
      <c r="Y27" s="1038" t="s">
        <v>13</v>
      </c>
      <c r="Z27" s="1008"/>
      <c r="AA27" s="1009"/>
      <c r="AB27" s="472"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8" t="s">
        <v>381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3" t="s">
        <v>349</v>
      </c>
      <c r="B30" s="524"/>
      <c r="C30" s="524"/>
      <c r="D30" s="524"/>
      <c r="E30" s="524"/>
      <c r="F30" s="525"/>
      <c r="G30" s="804" t="s">
        <v>146</v>
      </c>
      <c r="H30" s="789"/>
      <c r="I30" s="789"/>
      <c r="J30" s="789"/>
      <c r="K30" s="789"/>
      <c r="L30" s="789"/>
      <c r="M30" s="789"/>
      <c r="N30" s="789"/>
      <c r="O30" s="790"/>
      <c r="P30" s="788" t="s">
        <v>59</v>
      </c>
      <c r="Q30" s="789"/>
      <c r="R30" s="789"/>
      <c r="S30" s="789"/>
      <c r="T30" s="789"/>
      <c r="U30" s="789"/>
      <c r="V30" s="789"/>
      <c r="W30" s="789"/>
      <c r="X30" s="790"/>
      <c r="Y30" s="1015"/>
      <c r="Z30" s="409"/>
      <c r="AA30" s="410"/>
      <c r="AB30" s="1019" t="s">
        <v>11</v>
      </c>
      <c r="AC30" s="1020"/>
      <c r="AD30" s="1021"/>
      <c r="AE30" s="1007" t="s">
        <v>391</v>
      </c>
      <c r="AF30" s="1007"/>
      <c r="AG30" s="1007"/>
      <c r="AH30" s="1007"/>
      <c r="AI30" s="1007" t="s">
        <v>413</v>
      </c>
      <c r="AJ30" s="1007"/>
      <c r="AK30" s="1007"/>
      <c r="AL30" s="469"/>
      <c r="AM30" s="1007" t="s">
        <v>510</v>
      </c>
      <c r="AN30" s="1007"/>
      <c r="AO30" s="1007"/>
      <c r="AP30" s="469"/>
      <c r="AQ30" s="215" t="s">
        <v>232</v>
      </c>
      <c r="AR30" s="199"/>
      <c r="AS30" s="199"/>
      <c r="AT30" s="200"/>
      <c r="AU30" s="369" t="s">
        <v>134</v>
      </c>
      <c r="AV30" s="369"/>
      <c r="AW30" s="369"/>
      <c r="AX30" s="370"/>
      <c r="AY30" s="34">
        <f>COUNTA($G$32)</f>
        <v>0</v>
      </c>
    </row>
    <row r="31" spans="1:51"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6"/>
      <c r="B32" s="524"/>
      <c r="C32" s="524"/>
      <c r="D32" s="524"/>
      <c r="E32" s="524"/>
      <c r="F32" s="525"/>
      <c r="G32" s="551"/>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2"/>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3"/>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8"/>
      <c r="B34" s="659"/>
      <c r="C34" s="659"/>
      <c r="D34" s="659"/>
      <c r="E34" s="659"/>
      <c r="F34" s="660"/>
      <c r="G34" s="1030"/>
      <c r="H34" s="1031"/>
      <c r="I34" s="1031"/>
      <c r="J34" s="1031"/>
      <c r="K34" s="1031"/>
      <c r="L34" s="1031"/>
      <c r="M34" s="1031"/>
      <c r="N34" s="1031"/>
      <c r="O34" s="1032"/>
      <c r="P34" s="737"/>
      <c r="Q34" s="737"/>
      <c r="R34" s="737"/>
      <c r="S34" s="737"/>
      <c r="T34" s="737"/>
      <c r="U34" s="737"/>
      <c r="V34" s="737"/>
      <c r="W34" s="737"/>
      <c r="X34" s="1037"/>
      <c r="Y34" s="1038" t="s">
        <v>13</v>
      </c>
      <c r="Z34" s="1008"/>
      <c r="AA34" s="1009"/>
      <c r="AB34" s="472"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8" t="s">
        <v>381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3" t="s">
        <v>349</v>
      </c>
      <c r="B37" s="524"/>
      <c r="C37" s="524"/>
      <c r="D37" s="524"/>
      <c r="E37" s="524"/>
      <c r="F37" s="525"/>
      <c r="G37" s="804" t="s">
        <v>146</v>
      </c>
      <c r="H37" s="789"/>
      <c r="I37" s="789"/>
      <c r="J37" s="789"/>
      <c r="K37" s="789"/>
      <c r="L37" s="789"/>
      <c r="M37" s="789"/>
      <c r="N37" s="789"/>
      <c r="O37" s="790"/>
      <c r="P37" s="788" t="s">
        <v>59</v>
      </c>
      <c r="Q37" s="789"/>
      <c r="R37" s="789"/>
      <c r="S37" s="789"/>
      <c r="T37" s="789"/>
      <c r="U37" s="789"/>
      <c r="V37" s="789"/>
      <c r="W37" s="789"/>
      <c r="X37" s="790"/>
      <c r="Y37" s="1015"/>
      <c r="Z37" s="409"/>
      <c r="AA37" s="410"/>
      <c r="AB37" s="1019" t="s">
        <v>11</v>
      </c>
      <c r="AC37" s="1020"/>
      <c r="AD37" s="1021"/>
      <c r="AE37" s="1007" t="s">
        <v>391</v>
      </c>
      <c r="AF37" s="1007"/>
      <c r="AG37" s="1007"/>
      <c r="AH37" s="1007"/>
      <c r="AI37" s="1007" t="s">
        <v>413</v>
      </c>
      <c r="AJ37" s="1007"/>
      <c r="AK37" s="1007"/>
      <c r="AL37" s="469"/>
      <c r="AM37" s="1007" t="s">
        <v>510</v>
      </c>
      <c r="AN37" s="1007"/>
      <c r="AO37" s="1007"/>
      <c r="AP37" s="469"/>
      <c r="AQ37" s="215" t="s">
        <v>232</v>
      </c>
      <c r="AR37" s="199"/>
      <c r="AS37" s="199"/>
      <c r="AT37" s="200"/>
      <c r="AU37" s="369" t="s">
        <v>134</v>
      </c>
      <c r="AV37" s="369"/>
      <c r="AW37" s="369"/>
      <c r="AX37" s="370"/>
      <c r="AY37" s="34">
        <f>COUNTA($G$39)</f>
        <v>0</v>
      </c>
    </row>
    <row r="38" spans="1:51" ht="18.75"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6"/>
      <c r="B39" s="524"/>
      <c r="C39" s="524"/>
      <c r="D39" s="524"/>
      <c r="E39" s="524"/>
      <c r="F39" s="525"/>
      <c r="G39" s="551"/>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2"/>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3"/>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8"/>
      <c r="B41" s="659"/>
      <c r="C41" s="659"/>
      <c r="D41" s="659"/>
      <c r="E41" s="659"/>
      <c r="F41" s="660"/>
      <c r="G41" s="1030"/>
      <c r="H41" s="1031"/>
      <c r="I41" s="1031"/>
      <c r="J41" s="1031"/>
      <c r="K41" s="1031"/>
      <c r="L41" s="1031"/>
      <c r="M41" s="1031"/>
      <c r="N41" s="1031"/>
      <c r="O41" s="1032"/>
      <c r="P41" s="737"/>
      <c r="Q41" s="737"/>
      <c r="R41" s="737"/>
      <c r="S41" s="737"/>
      <c r="T41" s="737"/>
      <c r="U41" s="737"/>
      <c r="V41" s="737"/>
      <c r="W41" s="737"/>
      <c r="X41" s="1037"/>
      <c r="Y41" s="1038" t="s">
        <v>13</v>
      </c>
      <c r="Z41" s="1008"/>
      <c r="AA41" s="1009"/>
      <c r="AB41" s="472"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3" t="s">
        <v>349</v>
      </c>
      <c r="B44" s="524"/>
      <c r="C44" s="524"/>
      <c r="D44" s="524"/>
      <c r="E44" s="524"/>
      <c r="F44" s="525"/>
      <c r="G44" s="804" t="s">
        <v>146</v>
      </c>
      <c r="H44" s="789"/>
      <c r="I44" s="789"/>
      <c r="J44" s="789"/>
      <c r="K44" s="789"/>
      <c r="L44" s="789"/>
      <c r="M44" s="789"/>
      <c r="N44" s="789"/>
      <c r="O44" s="790"/>
      <c r="P44" s="788" t="s">
        <v>59</v>
      </c>
      <c r="Q44" s="789"/>
      <c r="R44" s="789"/>
      <c r="S44" s="789"/>
      <c r="T44" s="789"/>
      <c r="U44" s="789"/>
      <c r="V44" s="789"/>
      <c r="W44" s="789"/>
      <c r="X44" s="790"/>
      <c r="Y44" s="1015"/>
      <c r="Z44" s="409"/>
      <c r="AA44" s="410"/>
      <c r="AB44" s="1019" t="s">
        <v>11</v>
      </c>
      <c r="AC44" s="1020"/>
      <c r="AD44" s="1021"/>
      <c r="AE44" s="1007" t="s">
        <v>391</v>
      </c>
      <c r="AF44" s="1007"/>
      <c r="AG44" s="1007"/>
      <c r="AH44" s="1007"/>
      <c r="AI44" s="1007" t="s">
        <v>413</v>
      </c>
      <c r="AJ44" s="1007"/>
      <c r="AK44" s="1007"/>
      <c r="AL44" s="469"/>
      <c r="AM44" s="1007" t="s">
        <v>510</v>
      </c>
      <c r="AN44" s="1007"/>
      <c r="AO44" s="1007"/>
      <c r="AP44" s="469"/>
      <c r="AQ44" s="215" t="s">
        <v>232</v>
      </c>
      <c r="AR44" s="199"/>
      <c r="AS44" s="199"/>
      <c r="AT44" s="200"/>
      <c r="AU44" s="369" t="s">
        <v>134</v>
      </c>
      <c r="AV44" s="369"/>
      <c r="AW44" s="369"/>
      <c r="AX44" s="370"/>
      <c r="AY44" s="34">
        <f>COUNTA($G$46)</f>
        <v>0</v>
      </c>
    </row>
    <row r="45" spans="1:51" ht="18.75"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6"/>
      <c r="B46" s="524"/>
      <c r="C46" s="524"/>
      <c r="D46" s="524"/>
      <c r="E46" s="524"/>
      <c r="F46" s="525"/>
      <c r="G46" s="551"/>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2"/>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3"/>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8"/>
      <c r="B48" s="659"/>
      <c r="C48" s="659"/>
      <c r="D48" s="659"/>
      <c r="E48" s="659"/>
      <c r="F48" s="660"/>
      <c r="G48" s="1030"/>
      <c r="H48" s="1031"/>
      <c r="I48" s="1031"/>
      <c r="J48" s="1031"/>
      <c r="K48" s="1031"/>
      <c r="L48" s="1031"/>
      <c r="M48" s="1031"/>
      <c r="N48" s="1031"/>
      <c r="O48" s="1032"/>
      <c r="P48" s="737"/>
      <c r="Q48" s="737"/>
      <c r="R48" s="737"/>
      <c r="S48" s="737"/>
      <c r="T48" s="737"/>
      <c r="U48" s="737"/>
      <c r="V48" s="737"/>
      <c r="W48" s="737"/>
      <c r="X48" s="1037"/>
      <c r="Y48" s="1038" t="s">
        <v>13</v>
      </c>
      <c r="Z48" s="1008"/>
      <c r="AA48" s="1009"/>
      <c r="AB48" s="472"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3" t="s">
        <v>349</v>
      </c>
      <c r="B51" s="524"/>
      <c r="C51" s="524"/>
      <c r="D51" s="524"/>
      <c r="E51" s="524"/>
      <c r="F51" s="525"/>
      <c r="G51" s="804" t="s">
        <v>146</v>
      </c>
      <c r="H51" s="789"/>
      <c r="I51" s="789"/>
      <c r="J51" s="789"/>
      <c r="K51" s="789"/>
      <c r="L51" s="789"/>
      <c r="M51" s="789"/>
      <c r="N51" s="789"/>
      <c r="O51" s="790"/>
      <c r="P51" s="788" t="s">
        <v>59</v>
      </c>
      <c r="Q51" s="789"/>
      <c r="R51" s="789"/>
      <c r="S51" s="789"/>
      <c r="T51" s="789"/>
      <c r="U51" s="789"/>
      <c r="V51" s="789"/>
      <c r="W51" s="789"/>
      <c r="X51" s="790"/>
      <c r="Y51" s="1015"/>
      <c r="Z51" s="409"/>
      <c r="AA51" s="410"/>
      <c r="AB51" s="469" t="s">
        <v>11</v>
      </c>
      <c r="AC51" s="1020"/>
      <c r="AD51" s="1021"/>
      <c r="AE51" s="1007" t="s">
        <v>391</v>
      </c>
      <c r="AF51" s="1007"/>
      <c r="AG51" s="1007"/>
      <c r="AH51" s="1007"/>
      <c r="AI51" s="1007" t="s">
        <v>413</v>
      </c>
      <c r="AJ51" s="1007"/>
      <c r="AK51" s="1007"/>
      <c r="AL51" s="469"/>
      <c r="AM51" s="1007" t="s">
        <v>510</v>
      </c>
      <c r="AN51" s="1007"/>
      <c r="AO51" s="1007"/>
      <c r="AP51" s="469"/>
      <c r="AQ51" s="215" t="s">
        <v>232</v>
      </c>
      <c r="AR51" s="199"/>
      <c r="AS51" s="199"/>
      <c r="AT51" s="200"/>
      <c r="AU51" s="369" t="s">
        <v>134</v>
      </c>
      <c r="AV51" s="369"/>
      <c r="AW51" s="369"/>
      <c r="AX51" s="370"/>
      <c r="AY51" s="34">
        <f>COUNTA($G$53)</f>
        <v>0</v>
      </c>
    </row>
    <row r="52" spans="1:51" ht="18.75"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6"/>
      <c r="B53" s="524"/>
      <c r="C53" s="524"/>
      <c r="D53" s="524"/>
      <c r="E53" s="524"/>
      <c r="F53" s="525"/>
      <c r="G53" s="551"/>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2"/>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3"/>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8"/>
      <c r="B55" s="659"/>
      <c r="C55" s="659"/>
      <c r="D55" s="659"/>
      <c r="E55" s="659"/>
      <c r="F55" s="660"/>
      <c r="G55" s="1030"/>
      <c r="H55" s="1031"/>
      <c r="I55" s="1031"/>
      <c r="J55" s="1031"/>
      <c r="K55" s="1031"/>
      <c r="L55" s="1031"/>
      <c r="M55" s="1031"/>
      <c r="N55" s="1031"/>
      <c r="O55" s="1032"/>
      <c r="P55" s="737"/>
      <c r="Q55" s="737"/>
      <c r="R55" s="737"/>
      <c r="S55" s="737"/>
      <c r="T55" s="737"/>
      <c r="U55" s="737"/>
      <c r="V55" s="737"/>
      <c r="W55" s="737"/>
      <c r="X55" s="1037"/>
      <c r="Y55" s="1038" t="s">
        <v>13</v>
      </c>
      <c r="Z55" s="1008"/>
      <c r="AA55" s="1009"/>
      <c r="AB55" s="472"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3" t="s">
        <v>349</v>
      </c>
      <c r="B58" s="524"/>
      <c r="C58" s="524"/>
      <c r="D58" s="524"/>
      <c r="E58" s="524"/>
      <c r="F58" s="525"/>
      <c r="G58" s="804" t="s">
        <v>146</v>
      </c>
      <c r="H58" s="789"/>
      <c r="I58" s="789"/>
      <c r="J58" s="789"/>
      <c r="K58" s="789"/>
      <c r="L58" s="789"/>
      <c r="M58" s="789"/>
      <c r="N58" s="789"/>
      <c r="O58" s="790"/>
      <c r="P58" s="788" t="s">
        <v>59</v>
      </c>
      <c r="Q58" s="789"/>
      <c r="R58" s="789"/>
      <c r="S58" s="789"/>
      <c r="T58" s="789"/>
      <c r="U58" s="789"/>
      <c r="V58" s="789"/>
      <c r="W58" s="789"/>
      <c r="X58" s="790"/>
      <c r="Y58" s="1015"/>
      <c r="Z58" s="409"/>
      <c r="AA58" s="410"/>
      <c r="AB58" s="1019" t="s">
        <v>11</v>
      </c>
      <c r="AC58" s="1020"/>
      <c r="AD58" s="1021"/>
      <c r="AE58" s="1007" t="s">
        <v>391</v>
      </c>
      <c r="AF58" s="1007"/>
      <c r="AG58" s="1007"/>
      <c r="AH58" s="1007"/>
      <c r="AI58" s="1007" t="s">
        <v>413</v>
      </c>
      <c r="AJ58" s="1007"/>
      <c r="AK58" s="1007"/>
      <c r="AL58" s="469"/>
      <c r="AM58" s="1007" t="s">
        <v>510</v>
      </c>
      <c r="AN58" s="1007"/>
      <c r="AO58" s="1007"/>
      <c r="AP58" s="469"/>
      <c r="AQ58" s="215" t="s">
        <v>232</v>
      </c>
      <c r="AR58" s="199"/>
      <c r="AS58" s="199"/>
      <c r="AT58" s="200"/>
      <c r="AU58" s="369" t="s">
        <v>134</v>
      </c>
      <c r="AV58" s="369"/>
      <c r="AW58" s="369"/>
      <c r="AX58" s="370"/>
      <c r="AY58" s="34">
        <f>COUNTA($G$60)</f>
        <v>0</v>
      </c>
    </row>
    <row r="59" spans="1:51" ht="18.75"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6"/>
      <c r="B60" s="524"/>
      <c r="C60" s="524"/>
      <c r="D60" s="524"/>
      <c r="E60" s="524"/>
      <c r="F60" s="525"/>
      <c r="G60" s="551"/>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2"/>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3"/>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8"/>
      <c r="B62" s="659"/>
      <c r="C62" s="659"/>
      <c r="D62" s="659"/>
      <c r="E62" s="659"/>
      <c r="F62" s="660"/>
      <c r="G62" s="1030"/>
      <c r="H62" s="1031"/>
      <c r="I62" s="1031"/>
      <c r="J62" s="1031"/>
      <c r="K62" s="1031"/>
      <c r="L62" s="1031"/>
      <c r="M62" s="1031"/>
      <c r="N62" s="1031"/>
      <c r="O62" s="1032"/>
      <c r="P62" s="737"/>
      <c r="Q62" s="737"/>
      <c r="R62" s="737"/>
      <c r="S62" s="737"/>
      <c r="T62" s="737"/>
      <c r="U62" s="737"/>
      <c r="V62" s="737"/>
      <c r="W62" s="737"/>
      <c r="X62" s="1037"/>
      <c r="Y62" s="1038" t="s">
        <v>13</v>
      </c>
      <c r="Z62" s="1008"/>
      <c r="AA62" s="1009"/>
      <c r="AB62" s="472"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3" t="s">
        <v>349</v>
      </c>
      <c r="B65" s="524"/>
      <c r="C65" s="524"/>
      <c r="D65" s="524"/>
      <c r="E65" s="524"/>
      <c r="F65" s="525"/>
      <c r="G65" s="804" t="s">
        <v>146</v>
      </c>
      <c r="H65" s="789"/>
      <c r="I65" s="789"/>
      <c r="J65" s="789"/>
      <c r="K65" s="789"/>
      <c r="L65" s="789"/>
      <c r="M65" s="789"/>
      <c r="N65" s="789"/>
      <c r="O65" s="790"/>
      <c r="P65" s="788" t="s">
        <v>59</v>
      </c>
      <c r="Q65" s="789"/>
      <c r="R65" s="789"/>
      <c r="S65" s="789"/>
      <c r="T65" s="789"/>
      <c r="U65" s="789"/>
      <c r="V65" s="789"/>
      <c r="W65" s="789"/>
      <c r="X65" s="790"/>
      <c r="Y65" s="1015"/>
      <c r="Z65" s="409"/>
      <c r="AA65" s="410"/>
      <c r="AB65" s="1019" t="s">
        <v>11</v>
      </c>
      <c r="AC65" s="1020"/>
      <c r="AD65" s="1021"/>
      <c r="AE65" s="1007" t="s">
        <v>391</v>
      </c>
      <c r="AF65" s="1007"/>
      <c r="AG65" s="1007"/>
      <c r="AH65" s="1007"/>
      <c r="AI65" s="1007" t="s">
        <v>413</v>
      </c>
      <c r="AJ65" s="1007"/>
      <c r="AK65" s="1007"/>
      <c r="AL65" s="469"/>
      <c r="AM65" s="1007" t="s">
        <v>510</v>
      </c>
      <c r="AN65" s="1007"/>
      <c r="AO65" s="1007"/>
      <c r="AP65" s="469"/>
      <c r="AQ65" s="215" t="s">
        <v>232</v>
      </c>
      <c r="AR65" s="199"/>
      <c r="AS65" s="199"/>
      <c r="AT65" s="200"/>
      <c r="AU65" s="369" t="s">
        <v>134</v>
      </c>
      <c r="AV65" s="369"/>
      <c r="AW65" s="369"/>
      <c r="AX65" s="370"/>
      <c r="AY65" s="34">
        <f>COUNTA($G$67)</f>
        <v>0</v>
      </c>
    </row>
    <row r="66" spans="1:51" ht="18.75" customHeight="1" x14ac:dyDescent="0.15">
      <c r="A66" s="523"/>
      <c r="B66" s="524"/>
      <c r="C66" s="524"/>
      <c r="D66" s="524"/>
      <c r="E66" s="524"/>
      <c r="F66" s="525"/>
      <c r="G66" s="578"/>
      <c r="H66" s="375"/>
      <c r="I66" s="375"/>
      <c r="J66" s="375"/>
      <c r="K66" s="375"/>
      <c r="L66" s="375"/>
      <c r="M66" s="375"/>
      <c r="N66" s="375"/>
      <c r="O66" s="579"/>
      <c r="P66" s="591"/>
      <c r="Q66" s="375"/>
      <c r="R66" s="375"/>
      <c r="S66" s="375"/>
      <c r="T66" s="375"/>
      <c r="U66" s="375"/>
      <c r="V66" s="375"/>
      <c r="W66" s="375"/>
      <c r="X66" s="579"/>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6"/>
      <c r="B67" s="524"/>
      <c r="C67" s="524"/>
      <c r="D67" s="524"/>
      <c r="E67" s="524"/>
      <c r="F67" s="525"/>
      <c r="G67" s="551"/>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2"/>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3"/>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8"/>
      <c r="B69" s="659"/>
      <c r="C69" s="659"/>
      <c r="D69" s="659"/>
      <c r="E69" s="659"/>
      <c r="F69" s="660"/>
      <c r="G69" s="1030"/>
      <c r="H69" s="1031"/>
      <c r="I69" s="1031"/>
      <c r="J69" s="1031"/>
      <c r="K69" s="1031"/>
      <c r="L69" s="1031"/>
      <c r="M69" s="1031"/>
      <c r="N69" s="1031"/>
      <c r="O69" s="1032"/>
      <c r="P69" s="737"/>
      <c r="Q69" s="737"/>
      <c r="R69" s="737"/>
      <c r="S69" s="737"/>
      <c r="T69" s="737"/>
      <c r="U69" s="737"/>
      <c r="V69" s="737"/>
      <c r="W69" s="737"/>
      <c r="X69" s="1037"/>
      <c r="Y69" s="303" t="s">
        <v>13</v>
      </c>
      <c r="Z69" s="1008"/>
      <c r="AA69" s="1009"/>
      <c r="AB69" s="50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8" t="s">
        <v>381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6"/>
      <c r="B4" s="1047"/>
      <c r="C4" s="1047"/>
      <c r="D4" s="1047"/>
      <c r="E4" s="1047"/>
      <c r="F4" s="1048"/>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6"/>
      <c r="B14" s="1047"/>
      <c r="C14" s="1047"/>
      <c r="D14" s="1047"/>
      <c r="E14" s="1047"/>
      <c r="F14" s="104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6"/>
      <c r="B15" s="1047"/>
      <c r="C15" s="1047"/>
      <c r="D15" s="1047"/>
      <c r="E15" s="1047"/>
      <c r="F15" s="104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6"/>
      <c r="B16" s="1047"/>
      <c r="C16" s="1047"/>
      <c r="D16" s="1047"/>
      <c r="E16" s="1047"/>
      <c r="F16" s="104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6"/>
      <c r="B17" s="1047"/>
      <c r="C17" s="1047"/>
      <c r="D17" s="1047"/>
      <c r="E17" s="1047"/>
      <c r="F17" s="1048"/>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6"/>
      <c r="B27" s="1047"/>
      <c r="C27" s="1047"/>
      <c r="D27" s="1047"/>
      <c r="E27" s="1047"/>
      <c r="F27" s="104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6"/>
      <c r="B28" s="1047"/>
      <c r="C28" s="1047"/>
      <c r="D28" s="1047"/>
      <c r="E28" s="1047"/>
      <c r="F28" s="104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6"/>
      <c r="B29" s="1047"/>
      <c r="C29" s="1047"/>
      <c r="D29" s="1047"/>
      <c r="E29" s="1047"/>
      <c r="F29" s="104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6"/>
      <c r="B30" s="1047"/>
      <c r="C30" s="1047"/>
      <c r="D30" s="1047"/>
      <c r="E30" s="1047"/>
      <c r="F30" s="1048"/>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6"/>
      <c r="B40" s="1047"/>
      <c r="C40" s="1047"/>
      <c r="D40" s="1047"/>
      <c r="E40" s="1047"/>
      <c r="F40" s="104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6"/>
      <c r="B41" s="1047"/>
      <c r="C41" s="1047"/>
      <c r="D41" s="1047"/>
      <c r="E41" s="1047"/>
      <c r="F41" s="104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6"/>
      <c r="B42" s="1047"/>
      <c r="C42" s="1047"/>
      <c r="D42" s="1047"/>
      <c r="E42" s="1047"/>
      <c r="F42" s="104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6"/>
      <c r="B43" s="1047"/>
      <c r="C43" s="1047"/>
      <c r="D43" s="1047"/>
      <c r="E43" s="1047"/>
      <c r="F43" s="1048"/>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6"/>
      <c r="B56" s="1047"/>
      <c r="C56" s="1047"/>
      <c r="D56" s="1047"/>
      <c r="E56" s="1047"/>
      <c r="F56" s="104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6"/>
      <c r="B57" s="1047"/>
      <c r="C57" s="1047"/>
      <c r="D57" s="1047"/>
      <c r="E57" s="1047"/>
      <c r="F57" s="1048"/>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6"/>
      <c r="B67" s="1047"/>
      <c r="C67" s="1047"/>
      <c r="D67" s="1047"/>
      <c r="E67" s="1047"/>
      <c r="F67" s="104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6"/>
      <c r="B68" s="1047"/>
      <c r="C68" s="1047"/>
      <c r="D68" s="1047"/>
      <c r="E68" s="1047"/>
      <c r="F68" s="104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6"/>
      <c r="B69" s="1047"/>
      <c r="C69" s="1047"/>
      <c r="D69" s="1047"/>
      <c r="E69" s="1047"/>
      <c r="F69" s="104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6"/>
      <c r="B70" s="1047"/>
      <c r="C70" s="1047"/>
      <c r="D70" s="1047"/>
      <c r="E70" s="1047"/>
      <c r="F70" s="1048"/>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6"/>
      <c r="B80" s="1047"/>
      <c r="C80" s="1047"/>
      <c r="D80" s="1047"/>
      <c r="E80" s="1047"/>
      <c r="F80" s="104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6"/>
      <c r="B81" s="1047"/>
      <c r="C81" s="1047"/>
      <c r="D81" s="1047"/>
      <c r="E81" s="1047"/>
      <c r="F81" s="104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6"/>
      <c r="B82" s="1047"/>
      <c r="C82" s="1047"/>
      <c r="D82" s="1047"/>
      <c r="E82" s="1047"/>
      <c r="F82" s="104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6"/>
      <c r="B83" s="1047"/>
      <c r="C83" s="1047"/>
      <c r="D83" s="1047"/>
      <c r="E83" s="1047"/>
      <c r="F83" s="1048"/>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6"/>
      <c r="B93" s="1047"/>
      <c r="C93" s="1047"/>
      <c r="D93" s="1047"/>
      <c r="E93" s="1047"/>
      <c r="F93" s="104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6"/>
      <c r="B94" s="1047"/>
      <c r="C94" s="1047"/>
      <c r="D94" s="1047"/>
      <c r="E94" s="1047"/>
      <c r="F94" s="104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6"/>
      <c r="B95" s="1047"/>
      <c r="C95" s="1047"/>
      <c r="D95" s="1047"/>
      <c r="E95" s="1047"/>
      <c r="F95" s="104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6"/>
      <c r="B96" s="1047"/>
      <c r="C96" s="1047"/>
      <c r="D96" s="1047"/>
      <c r="E96" s="1047"/>
      <c r="F96" s="1048"/>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6"/>
      <c r="B109" s="1047"/>
      <c r="C109" s="1047"/>
      <c r="D109" s="1047"/>
      <c r="E109" s="1047"/>
      <c r="F109" s="104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6"/>
      <c r="B110" s="1047"/>
      <c r="C110" s="1047"/>
      <c r="D110" s="1047"/>
      <c r="E110" s="1047"/>
      <c r="F110" s="1048"/>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6"/>
      <c r="B120" s="1047"/>
      <c r="C120" s="1047"/>
      <c r="D120" s="1047"/>
      <c r="E120" s="1047"/>
      <c r="F120" s="104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6"/>
      <c r="B121" s="1047"/>
      <c r="C121" s="1047"/>
      <c r="D121" s="1047"/>
      <c r="E121" s="1047"/>
      <c r="F121" s="104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6"/>
      <c r="B122" s="1047"/>
      <c r="C122" s="1047"/>
      <c r="D122" s="1047"/>
      <c r="E122" s="1047"/>
      <c r="F122" s="104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6"/>
      <c r="B123" s="1047"/>
      <c r="C123" s="1047"/>
      <c r="D123" s="1047"/>
      <c r="E123" s="1047"/>
      <c r="F123" s="1048"/>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6"/>
      <c r="B133" s="1047"/>
      <c r="C133" s="1047"/>
      <c r="D133" s="1047"/>
      <c r="E133" s="1047"/>
      <c r="F133" s="104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6"/>
      <c r="B134" s="1047"/>
      <c r="C134" s="1047"/>
      <c r="D134" s="1047"/>
      <c r="E134" s="1047"/>
      <c r="F134" s="104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6"/>
      <c r="B135" s="1047"/>
      <c r="C135" s="1047"/>
      <c r="D135" s="1047"/>
      <c r="E135" s="1047"/>
      <c r="F135" s="104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6"/>
      <c r="B136" s="1047"/>
      <c r="C136" s="1047"/>
      <c r="D136" s="1047"/>
      <c r="E136" s="1047"/>
      <c r="F136" s="1048"/>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6"/>
      <c r="B146" s="1047"/>
      <c r="C146" s="1047"/>
      <c r="D146" s="1047"/>
      <c r="E146" s="1047"/>
      <c r="F146" s="104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6"/>
      <c r="B147" s="1047"/>
      <c r="C147" s="1047"/>
      <c r="D147" s="1047"/>
      <c r="E147" s="1047"/>
      <c r="F147" s="104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6"/>
      <c r="B148" s="1047"/>
      <c r="C148" s="1047"/>
      <c r="D148" s="1047"/>
      <c r="E148" s="1047"/>
      <c r="F148" s="104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6"/>
      <c r="B149" s="1047"/>
      <c r="C149" s="1047"/>
      <c r="D149" s="1047"/>
      <c r="E149" s="1047"/>
      <c r="F149" s="1048"/>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6"/>
      <c r="B162" s="1047"/>
      <c r="C162" s="1047"/>
      <c r="D162" s="1047"/>
      <c r="E162" s="1047"/>
      <c r="F162" s="104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6"/>
      <c r="B163" s="1047"/>
      <c r="C163" s="1047"/>
      <c r="D163" s="1047"/>
      <c r="E163" s="1047"/>
      <c r="F163" s="1048"/>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6"/>
      <c r="B173" s="1047"/>
      <c r="C173" s="1047"/>
      <c r="D173" s="1047"/>
      <c r="E173" s="1047"/>
      <c r="F173" s="104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6"/>
      <c r="B174" s="1047"/>
      <c r="C174" s="1047"/>
      <c r="D174" s="1047"/>
      <c r="E174" s="1047"/>
      <c r="F174" s="104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6"/>
      <c r="B175" s="1047"/>
      <c r="C175" s="1047"/>
      <c r="D175" s="1047"/>
      <c r="E175" s="1047"/>
      <c r="F175" s="104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6"/>
      <c r="B176" s="1047"/>
      <c r="C176" s="1047"/>
      <c r="D176" s="1047"/>
      <c r="E176" s="1047"/>
      <c r="F176" s="1048"/>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6"/>
      <c r="B186" s="1047"/>
      <c r="C186" s="1047"/>
      <c r="D186" s="1047"/>
      <c r="E186" s="1047"/>
      <c r="F186" s="104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6"/>
      <c r="B187" s="1047"/>
      <c r="C187" s="1047"/>
      <c r="D187" s="1047"/>
      <c r="E187" s="1047"/>
      <c r="F187" s="104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6"/>
      <c r="B188" s="1047"/>
      <c r="C188" s="1047"/>
      <c r="D188" s="1047"/>
      <c r="E188" s="1047"/>
      <c r="F188" s="104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6"/>
      <c r="B189" s="1047"/>
      <c r="C189" s="1047"/>
      <c r="D189" s="1047"/>
      <c r="E189" s="1047"/>
      <c r="F189" s="1048"/>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6"/>
      <c r="B199" s="1047"/>
      <c r="C199" s="1047"/>
      <c r="D199" s="1047"/>
      <c r="E199" s="1047"/>
      <c r="F199" s="104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6"/>
      <c r="B200" s="1047"/>
      <c r="C200" s="1047"/>
      <c r="D200" s="1047"/>
      <c r="E200" s="1047"/>
      <c r="F200" s="104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6"/>
      <c r="B201" s="1047"/>
      <c r="C201" s="1047"/>
      <c r="D201" s="1047"/>
      <c r="E201" s="1047"/>
      <c r="F201" s="104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6"/>
      <c r="B202" s="1047"/>
      <c r="C202" s="1047"/>
      <c r="D202" s="1047"/>
      <c r="E202" s="1047"/>
      <c r="F202" s="1048"/>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6"/>
      <c r="B215" s="1047"/>
      <c r="C215" s="1047"/>
      <c r="D215" s="1047"/>
      <c r="E215" s="1047"/>
      <c r="F215" s="104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6"/>
      <c r="B216" s="1047"/>
      <c r="C216" s="1047"/>
      <c r="D216" s="1047"/>
      <c r="E216" s="1047"/>
      <c r="F216" s="1048"/>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6"/>
      <c r="B226" s="1047"/>
      <c r="C226" s="1047"/>
      <c r="D226" s="1047"/>
      <c r="E226" s="1047"/>
      <c r="F226" s="104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6"/>
      <c r="B227" s="1047"/>
      <c r="C227" s="1047"/>
      <c r="D227" s="1047"/>
      <c r="E227" s="1047"/>
      <c r="F227" s="104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6"/>
      <c r="B228" s="1047"/>
      <c r="C228" s="1047"/>
      <c r="D228" s="1047"/>
      <c r="E228" s="1047"/>
      <c r="F228" s="104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6"/>
      <c r="B229" s="1047"/>
      <c r="C229" s="1047"/>
      <c r="D229" s="1047"/>
      <c r="E229" s="1047"/>
      <c r="F229" s="1048"/>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6"/>
      <c r="B239" s="1047"/>
      <c r="C239" s="1047"/>
      <c r="D239" s="1047"/>
      <c r="E239" s="1047"/>
      <c r="F239" s="104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6"/>
      <c r="B240" s="1047"/>
      <c r="C240" s="1047"/>
      <c r="D240" s="1047"/>
      <c r="E240" s="1047"/>
      <c r="F240" s="104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6"/>
      <c r="B241" s="1047"/>
      <c r="C241" s="1047"/>
      <c r="D241" s="1047"/>
      <c r="E241" s="1047"/>
      <c r="F241" s="104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6"/>
      <c r="B242" s="1047"/>
      <c r="C242" s="1047"/>
      <c r="D242" s="1047"/>
      <c r="E242" s="1047"/>
      <c r="F242" s="1048"/>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6"/>
      <c r="B252" s="1047"/>
      <c r="C252" s="1047"/>
      <c r="D252" s="1047"/>
      <c r="E252" s="1047"/>
      <c r="F252" s="104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6"/>
      <c r="B253" s="1047"/>
      <c r="C253" s="1047"/>
      <c r="D253" s="1047"/>
      <c r="E253" s="1047"/>
      <c r="F253" s="104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6"/>
      <c r="B254" s="1047"/>
      <c r="C254" s="1047"/>
      <c r="D254" s="1047"/>
      <c r="E254" s="1047"/>
      <c r="F254" s="104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6"/>
      <c r="B255" s="1047"/>
      <c r="C255" s="1047"/>
      <c r="D255" s="1047"/>
      <c r="E255" s="1047"/>
      <c r="F255" s="1048"/>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7">
        <v>1</v>
      </c>
      <c r="B4" s="106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7">
        <v>1</v>
      </c>
      <c r="B37" s="106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7">
        <v>1</v>
      </c>
      <c r="B70" s="106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7">
        <v>1</v>
      </c>
      <c r="B103" s="106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7">
        <v>1</v>
      </c>
      <c r="B136" s="106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7">
        <v>1</v>
      </c>
      <c r="B169" s="106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7">
        <v>1</v>
      </c>
      <c r="B202" s="106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7">
        <v>1</v>
      </c>
      <c r="B235" s="106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7">
        <v>1</v>
      </c>
      <c r="B268" s="106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7">
        <v>1</v>
      </c>
      <c r="B301" s="106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7">
        <v>1</v>
      </c>
      <c r="B334" s="106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7">
        <v>1</v>
      </c>
      <c r="B367" s="106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7">
        <v>1</v>
      </c>
      <c r="B400" s="106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7">
        <v>1</v>
      </c>
      <c r="B433" s="106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7">
        <v>1</v>
      </c>
      <c r="B466" s="106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7">
        <v>1</v>
      </c>
      <c r="B499" s="106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7">
        <v>1</v>
      </c>
      <c r="B532" s="106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7">
        <v>1</v>
      </c>
      <c r="B565" s="106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7">
        <v>1</v>
      </c>
      <c r="B598" s="106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7">
        <v>1</v>
      </c>
      <c r="B631" s="106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7">
        <v>1</v>
      </c>
      <c r="B664" s="106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7">
        <v>1</v>
      </c>
      <c r="B697" s="106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7">
        <v>1</v>
      </c>
      <c r="B730" s="106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7">
        <v>1</v>
      </c>
      <c r="B763" s="106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7">
        <v>1</v>
      </c>
      <c r="B796" s="106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7">
        <v>1</v>
      </c>
      <c r="B829" s="106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7">
        <v>1</v>
      </c>
      <c r="B862" s="106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7">
        <v>1</v>
      </c>
      <c r="B895" s="106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7">
        <v>1</v>
      </c>
      <c r="B928" s="106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7">
        <v>1</v>
      </c>
      <c r="B961" s="106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7">
        <v>1</v>
      </c>
      <c r="B994" s="106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7">
        <v>1</v>
      </c>
      <c r="B1027" s="106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7">
        <v>1</v>
      </c>
      <c r="B1060" s="106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7">
        <v>1</v>
      </c>
      <c r="B1093" s="106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7">
        <v>1</v>
      </c>
      <c r="B1126" s="106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7">
        <v>1</v>
      </c>
      <c r="B1159" s="106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7">
        <v>1</v>
      </c>
      <c r="B1192" s="106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7">
        <v>1</v>
      </c>
      <c r="B1225" s="106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7">
        <v>1</v>
      </c>
      <c r="B1258" s="106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7">
        <v>1</v>
      </c>
      <c r="B1291" s="106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2021-06-18T12:36:06Z</cp:lastPrinted>
  <dcterms:created xsi:type="dcterms:W3CDTF">2012-03-13T00:50:25Z</dcterms:created>
  <dcterms:modified xsi:type="dcterms:W3CDTF">2021-09-04T00:03:49Z</dcterms:modified>
</cp:coreProperties>
</file>