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<sst xmlns="http://schemas.openxmlformats.org/spreadsheetml/2006/main" count="3046" uniqueCount="780">
  <si>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</si>
  <si>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</si>
  <si>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</si>
  <si>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</si>
  <si>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</si>
  <si>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</si>
  <si>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</si>
  <si>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</si>
  <si>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</si>
  <si>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</si>
  <si>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</si>
  <si>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</si>
  <si>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</si>
  <si>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</si>
  <si>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</si>
  <si>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</si>
  <si>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</si>
  <si>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</si>
  <si>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</si>
  <si>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</si>
  <si>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</si>
  <si>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</si>
  <si>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</si>
  <si>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</si>
  <si>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</si>
  <si>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</si>
  <si>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</si>
  <si>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</si>
  <si>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</si>
  <si>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</si>
  <si>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</si>
  <si>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</si>
  <si>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</si>
  <si>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</si>
  <si>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</si>
  <si>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</si>
  <si>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</si>
  <si>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</si>
  <si>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</si>
  <si>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</si>
  <si>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</si>
  <si>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</si>
  <si>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</si>
  <si>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</si>
  <si>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</si>
  <si>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</si>
  <si>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</si>
  <si>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</si>
  <si>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</si>
  <si>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</si>
  <si>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</si>
  <si>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</si>
  <si>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</si>
  <si>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</si>
  <si>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</si>
  <si>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</si>
  <si>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</si>
  <si>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</si>
  <si>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</si>
  <si>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</si>
  <si>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</si>
  <si>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</si>
  <si>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</si>
  <si>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</si>
  <si>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</si>
  <si>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</si>
  <si>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</si>
  <si>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</si>
  <si>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</si>
  <si>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</si>
  <si>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</si>
  <si>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</si>
  <si>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</si>
  <si>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</si>
  <si>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</si>
  <si>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</si>
  <si>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</si>
  <si>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</si>
  <si>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</si>
  <si>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</si>
  <si>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</si>
  <si>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</si>
  <si>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</si>
  <si>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</si>
  <si>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</si>
  <si>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</si>
  <si>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</si>
  <si>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</si>
  <si>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</si>
  <si>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</si>
  <si>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</si>
  <si>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</si>
  <si>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</si>
  <si>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</si>
  <si>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</si>
  <si>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</si>
  <si>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</si>
  <si>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</si>
  <si>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</si>
  <si>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</si>
  <si>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</si>
  <si>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</si>
  <si>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</si>
  <si>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</si>
  <si>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</si>
  <si>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</si>
  <si>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</si>
  <si>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</si>
  <si>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</si>
  <si>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</si>
  <si>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</si>
  <si>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</si>
  <si>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</si>
  <si>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</si>
  <si>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</si>
  <si>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</si>
  <si>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</si>
  <si>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</si>
  <si>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</si>
  <si>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</si>
  <si>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</si>
  <si>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</si>
  <si>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</si>
  <si>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</si>
  <si>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</si>
  <si>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</si>
  <si>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</si>
  <si>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</si>
  <si>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</si>
  <si>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</si>
  <si>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</si>
  <si>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</si>
  <si>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</si>
  <si>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</si>
  <si>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</si>
  <si>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</si>
  <si>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</si>
  <si>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</si>
  <si>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</si>
  <si>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</si>
  <si>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</si>
  <si>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</si>
  <si>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</si>
  <si>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</si>
  <si>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</si>
  <si>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</si>
  <si>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</si>
  <si>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</si>
  <si>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</si>
  <si>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</si>
  <si>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</si>
  <si>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</si>
  <si>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</si>
  <si>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</si>
  <si>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</si>
  <si>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</si>
  <si>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</si>
  <si>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</si>
  <si>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</si>
  <si>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</si>
  <si>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</si>
  <si>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</si>
  <si>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</si>
  <si>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</si>
  <si>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</si>
  <si>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</si>
  <si>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</si>
  <si>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</si>
  <si>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</si>
  <si>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</si>
  <si>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</si>
  <si>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</si>
  <si>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</si>
  <si>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</si>
  <si>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</si>
  <si>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</si>
  <si>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</si>
  <si>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</si>
  <si>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</si>
  <si>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</si>
  <si>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</si>
  <si>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</si>
  <si>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</si>
  <si>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</si>
  <si>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</si>
  <si>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</si>
  <si>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</si>
  <si>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</si>
  <si>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</si>
  <si>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</si>
  <si>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</si>
  <si>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</si>
  <si>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</si>
  <si>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</si>
  <si>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</si>
  <si>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</si>
  <si>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</si>
  <si>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</si>
  <si>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</si>
  <si>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</si>
  <si>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</si>
  <si>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</si>
  <si>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</si>
  <si>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</si>
  <si>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</si>
  <si>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</si>
  <si>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</si>
  <si>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</si>
  <si>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</si>
  <si>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</si>
  <si>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</si>
  <si>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</si>
  <si>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</si>
  <si>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</si>
  <si>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</si>
  <si>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</si>
  <si>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</si>
  <si>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</si>
  <si>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</si>
  <si>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</si>
  <si>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</si>
  <si>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</si>
  <si>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</si>
  <si>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</si>
  <si>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</si>
  <si>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</si>
  <si>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</si>
  <si>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</si>
  <si>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</si>
  <si>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</si>
  <si>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</si>
  <si>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</si>
  <si>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</si>
  <si>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</si>
  <si>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</si>
  <si>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</si>
  <si>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</si>
  <si>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</si>
  <si>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</si>
  <si>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</si>
  <si>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</si>
  <si>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</si>
  <si>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</si>
  <si>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</si>
  <si>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</si>
  <si>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</si>
  <si>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</si>
  <si>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</si>
  <si>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</si>
  <si>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</si>
  <si>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</si>
  <si>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</si>
  <si>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</si>
  <si>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</si>
  <si>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</si>
  <si>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</si>
  <si>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</si>
  <si>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</si>
  <si>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</si>
  <si>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</si>
  <si>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</si>
  <si>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</si>
  <si>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</si>
  <si>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</si>
  <si>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</si>
  <si>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</si>
  <si>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</si>
  <si>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</si>
  <si>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</si>
  <si>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</si>
  <si>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</si>
  <si>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</si>
  <si>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</si>
  <si>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</si>
  <si>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</si>
  <si>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</si>
  <si>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</si>
  <si>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</si>
  <si>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</si>
  <si>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</si>
  <si>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</si>
  <si>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</si>
  <si>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</si>
  <si>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</si>
  <si>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</si>
  <si>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</si>
  <si>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</si>
  <si>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</si>
  <si>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</si>
  <si>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</si>
  <si>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</si>
  <si>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</si>
  <si>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</si>
  <si>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</si>
  <si>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</si>
  <si>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</si>
  <si>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</si>
  <si>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</si>
  <si>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</si>
  <si>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</si>
  <si>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</si>
  <si>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</si>
  <si>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</si>
  <si>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</si>
  <si>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</si>
  <si>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</si>
  <si>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</si>
  <si>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</si>
  <si>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</si>
  <si>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</si>
  <si>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</si>
  <si>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</si>
  <si>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</si>
  <si>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</si>
  <si>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</si>
  <si>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</si>
  <si>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</si>
  <si>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</si>
  <si>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</si>
  <si>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</si>
  <si>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</si>
  <si>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</si>
  <si>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</si>
  <si>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</si>
  <si>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</si>
  <si>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</si>
  <si>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</si>
  <si>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</si>
  <si>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</si>
  <si>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</si>
  <si>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</si>
  <si>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</si>
  <si>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</si>
  <si>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</si>
  <si>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</si>
  <si>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</si>
  <si>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</si>
  <si>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</si>
  <si>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</si>
  <si>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</si>
  <si>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</si>
  <si>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</si>
  <si>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</si>
  <si>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</si>
  <si>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</si>
  <si>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</si>
  <si>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</si>
  <si>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</si>
  <si>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</si>
  <si>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</si>
  <si>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</si>
  <si>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</si>
  <si>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</si>
  <si>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</si>
  <si>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</si>
  <si>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</si>
  <si>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</si>
  <si>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</si>
  <si>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</si>
  <si>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</si>
  <si>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</si>
  <si>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</si>
  <si>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</si>
  <si>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</si>
  <si>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</si>
  <si>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</si>
  <si>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</si>
  <si>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</si>
  <si>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</si>
  <si>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</si>
  <si>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</si>
  <si>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</si>
  <si>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</si>
  <si>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</si>
  <si>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</si>
  <si>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</si>
  <si>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</si>
  <si>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</si>
  <si>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</si>
  <si>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</si>
  <si>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</si>
  <si>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</si>
  <si>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</si>
  <si>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</si>
  <si>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</si>
  <si>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</si>
  <si>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</si>
  <si>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</si>
  <si>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</si>
  <si>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</si>
  <si>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</si>
  <si>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</si>
  <si>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</si>
  <si>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</si>
  <si>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</si>
  <si>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</si>
  <si>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</si>
  <si>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</si>
  <si>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</si>
  <si>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</si>
  <si>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</si>
  <si>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</si>
  <si>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</si>
  <si>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</si>
  <si>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</si>
  <si>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</si>
  <si>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</si>
  <si>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</si>
  <si>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</si>
  <si>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</si>
  <si>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</si>
  <si>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</si>
  <si>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</si>
  <si>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</si>
  <si>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</si>
  <si>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</si>
  <si>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</si>
  <si>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</si>
  <si>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</si>
  <si>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</si>
  <si>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</si>
  <si>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</si>
  <si>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</si>
  <si>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</si>
  <si>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</si>
  <si>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</si>
  <si>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</si>
  <si>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</si>
  <si>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</si>
  <si>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</si>
  <si>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</si>
  <si>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</si>
  <si>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</si>
  <si>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</si>
  <si>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</si>
  <si>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</si>
  <si>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</si>
  <si>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</si>
  <si>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</si>
  <si>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</si>
  <si>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</si>
  <si>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</si>
  <si>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</si>
  <si>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</si>
  <si>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</si>
  <si>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</si>
  <si>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</si>
  <si>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</si>
  <si>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</si>
  <si>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</si>
  <si>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</si>
  <si>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</si>
  <si>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</si>
  <si>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</si>
  <si>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</si>
  <si>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</si>
  <si>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</si>
  <si>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</si>
  <si>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</si>
  <si>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</si>
  <si>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</si>
  <si>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</si>
  <si>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</si>
  <si>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</si>
  <si>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</si>
  <si>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</si>
  <si>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</si>
  <si>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</si>
  <si>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</si>
  <si>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</si>
  <si>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</si>
  <si>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</si>
  <si>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</si>
  <si>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</si>
  <si>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</si>
  <si>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</si>
  <si>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</si>
  <si>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</si>
  <si>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</si>
  <si>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</si>
  <si>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</si>
  <si>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</si>
  <si>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</si>
  <si>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</si>
  <si>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</si>
  <si>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</si>
  <si>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</si>
  <si>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</si>
  <si>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</si>
  <si>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</si>
  <si>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</si>
  <si>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</si>
  <si>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</si>
  <si>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</si>
  <si>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</si>
  <si>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</si>
  <si>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</si>
  <si>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</si>
  <si>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</si>
  <si>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</si>
  <si>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</si>
  <si>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</si>
  <si>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</si>
  <si>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</si>
  <si>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</si>
  <si>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</si>
  <si>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</si>
  <si>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</si>
  <si>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</si>
  <si>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</si>
  <si>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</si>
  <si>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</si>
  <si>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</si>
  <si>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</si>
  <si>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</si>
  <si>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</si>
  <si>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</si>
  <si>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</si>
  <si>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</si>
  <si>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</si>
  <si>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</si>
  <si>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</si>
  <si>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</si>
  <si>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</si>
  <si>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</si>
  <si>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</si>
  <si>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</si>
  <si>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</si>
  <si>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</si>
  <si>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</si>
  <si>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</si>
  <si>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</si>
  <si>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</si>
  <si>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</si>
  <si>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</si>
  <si>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</si>
  <si>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</si>
  <si>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</si>
  <si>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</si>
  <si>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</si>
  <si>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</si>
  <si>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</si>
  <si>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</si>
  <si>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</si>
  <si>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</si>
  <si>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</si>
  <si>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</si>
  <si>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</si>
  <si>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</si>
  <si>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</si>
  <si>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</si>
  <si>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</si>
  <si>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</si>
  <si>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</si>
  <si>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</si>
  <si>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</si>
  <si>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</si>
  <si>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</si>
  <si>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</si>
  <si>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</si>
  <si>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</si>
  <si>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</si>
  <si>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</si>
  <si>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</si>
  <si>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</si>
  <si>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</si>
  <si>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</si>
  <si>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</si>
  <si>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</si>
  <si>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</si>
  <si>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</si>
  <si>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</si>
  <si>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</si>
  <si>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</si>
  <si>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</si>
  <si>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</si>
  <si>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</si>
  <si>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</si>
  <si>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</si>
  <si>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</si>
  <si>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</si>
  <si>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</si>
  <si>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</si>
  <si>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</si>
  <si>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</si>
  <si>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</si>
  <si>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</si>
  <si>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</si>
  <si>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</si>
  <si>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</si>
  <si>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</si>
  <si>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</si>
  <si>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</si>
  <si>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</si>
  <si>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</si>
  <si>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</si>
  <si>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</si>
  <si>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</si>
  <si>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</si>
  <si>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</si>
  <si>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</si>
  <si>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</si>
  <si>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</si>
  <si>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</si>
  <si>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</si>
  <si>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</si>
  <si>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</si>
  <si>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</si>
  <si>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</si>
  <si>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</si>
  <si>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</si>
  <si>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</si>
  <si>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</si>
  <si>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</si>
  <si>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</si>
  <si>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</si>
  <si>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</si>
  <si>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</si>
  <si>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</si>
  <si>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</si>
  <si>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</si>
  <si>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</si>
  <si>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</si>
  <si>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</si>
  <si>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</si>
  <si>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</si>
  <si>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</si>
  <si>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</si>
  <si>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</si>
  <si>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</si>
  <si>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</si>
  <si>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</si>
  <si>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</si>
  <si>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</si>
  <si>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</si>
  <si>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</si>
  <si>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</si>
  <si>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</si>
  <si>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</si>
  <si>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</si>
  <si>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</si>
  <si>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</si>
  <si>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</si>
  <si>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</si>
  <si>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</si>
  <si>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</si>
  <si>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</si>
  <si>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</si>
  <si>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</si>
  <si>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</si>
  <si>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</si>
  <si>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</si>
  <si>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</si>
  <si>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</si>
  <si>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</si>
  <si>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</si>
  <si>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</si>
  <si>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</si>
  <si>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</si>
  <si>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</si>
  <si>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</si>
  <si>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</si>
  <si>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</si>
  <si>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</si>
  <si>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</si>
  <si>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</si>
  <si>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</si>
  <si>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</si>
  <si>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</si>
  <si>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</si>
  <si>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</si>
  <si>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</si>
  <si>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</si>
  <si>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</si>
  <si>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</si>
  <si>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</si>
  <si>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</si>
  <si>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</si>
  <si>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</si>
  <si>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</si>
  <si>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</si>
  <si>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</si>
  <si>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</si>
  <si>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</si>
  <si>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</si>
  <si>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</si>
  <si>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</si>
  <si>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</si>
  <si>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</si>
  <si>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</si>
  <si>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</si>
  <si>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</si>
  <si>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</si>
  <si>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</si>
  <si>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</si>
  <si>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</si>
  <si>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</si>
  <si>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</si>
  <si>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</si>
  <si>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</si>
  <si>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</si>
  <si>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</si>
  <si>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</si>
  <si>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</si>
  <si>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</si>
  <si>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</si>
  <si>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</si>
  <si>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</si>
  <si>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</si>
  <si>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</si>
  <si>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特定機能病院管理者研修事業</t>
  </si>
  <si>
    <t>医政局</t>
  </si>
  <si>
    <t>課長：熊木　正人</t>
  </si>
  <si>
    <t>平成２９年度</t>
  </si>
  <si>
    <t>終了予定なし</t>
  </si>
  <si>
    <t>総務課</t>
  </si>
  <si>
    <t>医療法施行規則（昭和第２３年厚生省令第５１号）
医療法施行規則の一部を改正する省令の施行について（平成28年6月10日）</t>
  </si>
  <si>
    <t>　特定機能病院の承認要件見直しに関連して、特定機能病院の医療安全確保を図るため、医療安全管理に精通した管理者、医療安全管理責任者などを養成することを目的とする。</t>
  </si>
  <si>
    <t xml:space="preserve">　全ての特定機能病院を対象として、特定機能病院の管理者、医療安全管理責任者などが医療安全管理を的確に行えるよう、必要な知識及び技能を修得させるための研修を実施する。
</t>
  </si>
  <si>
    <t>-</t>
  </si>
  <si>
    <t>特定機能病院管理者研修の受講人数</t>
  </si>
  <si>
    <t>研修受講者数</t>
  </si>
  <si>
    <t>人</t>
  </si>
  <si>
    <t>事業実績報告書</t>
  </si>
  <si>
    <t>研修開催回数</t>
  </si>
  <si>
    <t>回</t>
  </si>
  <si>
    <t>単位あたりコスト＝Ｘ／Ｙ
Ｘ：「執行額」
Ｙ：「研修受講者数」　　　　　　　　　　　　　　</t>
    <phoneticPr fontId="5"/>
  </si>
  <si>
    <t>千円</t>
  </si>
  <si>
    <t>　　X/Y</t>
    <phoneticPr fontId="5"/>
  </si>
  <si>
    <t>14,000/300</t>
  </si>
  <si>
    <t>施策大目標２　必要な医療従事者を確保するとともに、資質の向上を図ること</t>
  </si>
  <si>
    <t>医療従事者の資質の向上を図ること（施策目標　Ⅰ－２－２）</t>
  </si>
  <si>
    <t>特定機能病院における医療安全のためのピアレビュー推進事業</t>
  </si>
  <si>
    <t>新29-0010</t>
  </si>
  <si>
    <t>0077</t>
  </si>
  <si>
    <t>○</t>
  </si>
  <si>
    <t>特定機能病院において医療安全に関する重大な事案が相次いで発生したことを踏まえ、医療安全管理に精通した管理者等を養成することは、国民や社会のニーズが高いと考えられる。</t>
    <phoneticPr fontId="5"/>
  </si>
  <si>
    <t>特定機能病院の承認等の手続きを国で行っていることから、特定機能病院の承認要件の見直しに関連する本事業の実施については、国で行うべき事業である。</t>
    <phoneticPr fontId="5"/>
  </si>
  <si>
    <t>特定機能病院の医療安全の確保を目的とした本事業は、優先度の高い事業である。</t>
    <phoneticPr fontId="5"/>
  </si>
  <si>
    <t>‐</t>
  </si>
  <si>
    <t>無</t>
  </si>
  <si>
    <t>本研修は個人のスキルアップを目的としたものではなく、医療法施行規則により求められているものであるため、受講料は徴収していない。</t>
    <phoneticPr fontId="5"/>
  </si>
  <si>
    <t>単位当たりコストは47千円であり、妥当なものと考えている。</t>
    <rPh sb="17" eb="19">
      <t>ダトウ</t>
    </rPh>
    <phoneticPr fontId="5"/>
  </si>
  <si>
    <t>補助対象経費については、交付要綱において、真に必要な経費に限定している。</t>
    <phoneticPr fontId="5"/>
  </si>
  <si>
    <t>旅費等削減のため一部eラーニングで実施するなど、コスト削減に努めている。</t>
    <rPh sb="0" eb="2">
      <t>リョヒ</t>
    </rPh>
    <rPh sb="2" eb="3">
      <t>トウ</t>
    </rPh>
    <rPh sb="3" eb="5">
      <t>サクゲン</t>
    </rPh>
    <rPh sb="8" eb="10">
      <t>イチブ</t>
    </rPh>
    <rPh sb="17" eb="19">
      <t>ジッシ</t>
    </rPh>
    <rPh sb="27" eb="29">
      <t>サクゲン</t>
    </rPh>
    <rPh sb="30" eb="31">
      <t>ツト</t>
    </rPh>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</si>
  <si>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</si>
  <si>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活動実績は見込み通りである。</t>
    <rPh sb="0" eb="2">
      <t>カツドウ</t>
    </rPh>
    <rPh sb="2" eb="4">
      <t>ジッセキ</t>
    </rPh>
    <rPh sb="5" eb="7">
      <t>ミコ</t>
    </rPh>
    <rPh sb="8" eb="9">
      <t>ドオ</t>
    </rPh>
    <phoneticPr fontId="5"/>
  </si>
  <si>
    <t>特定機能病院の医療安全確保を図るため、医療安全管理に精通した管理者、医療安全管理責任者などを養成するための研修経費であり、研修受講者数も見込みを上回っていることから、適切に事業が実施されたものと考えている。</t>
    <rPh sb="72" eb="74">
      <t>ウワマワ</t>
    </rPh>
    <phoneticPr fontId="5"/>
  </si>
  <si>
    <t>令和元年度の受講者のアンケート結果を踏まえ、令和２年度に研修内容の見直しを行ったところである。今後とも必要に応じて研修内容の見直しを行ってまいりたい。</t>
    <rPh sb="0" eb="2">
      <t>レイワ</t>
    </rPh>
    <rPh sb="2" eb="4">
      <t>ガンネン</t>
    </rPh>
    <rPh sb="4" eb="5">
      <t>ド</t>
    </rPh>
    <rPh sb="5" eb="7">
      <t>ヘイネンド</t>
    </rPh>
    <rPh sb="6" eb="9">
      <t>ジュコウシャ</t>
    </rPh>
    <rPh sb="15" eb="17">
      <t>ケッカ</t>
    </rPh>
    <rPh sb="18" eb="19">
      <t>フ</t>
    </rPh>
    <rPh sb="22" eb="24">
      <t>レイワ</t>
    </rPh>
    <rPh sb="25" eb="27">
      <t>ネンド</t>
    </rPh>
    <rPh sb="26" eb="27">
      <t>ド</t>
    </rPh>
    <rPh sb="27" eb="29">
      <t>ヘイネンド</t>
    </rPh>
    <rPh sb="28" eb="30">
      <t>ケンシュウ</t>
    </rPh>
    <rPh sb="30" eb="32">
      <t>ナイヨウ</t>
    </rPh>
    <rPh sb="33" eb="35">
      <t>ミナオ</t>
    </rPh>
    <rPh sb="37" eb="38">
      <t>オコナ</t>
    </rPh>
    <rPh sb="47" eb="49">
      <t>コンゴ</t>
    </rPh>
    <rPh sb="51" eb="53">
      <t>ヒツヨウ</t>
    </rPh>
    <rPh sb="54" eb="55">
      <t>オウ</t>
    </rPh>
    <rPh sb="66" eb="67">
      <t>オコナ</t>
    </rPh>
    <phoneticPr fontId="5"/>
  </si>
  <si>
    <t>医療施設運営費等補助金</t>
    <phoneticPr fontId="5"/>
  </si>
  <si>
    <t>14,000/309</t>
    <phoneticPr fontId="5"/>
  </si>
  <si>
    <t>14,000/340</t>
    <phoneticPr fontId="5"/>
  </si>
  <si>
    <t>人件費</t>
    <rPh sb="0" eb="3">
      <t>ジンケンヒ</t>
    </rPh>
    <phoneticPr fontId="5"/>
  </si>
  <si>
    <t>雑役務費</t>
    <rPh sb="0" eb="1">
      <t>ザツ</t>
    </rPh>
    <rPh sb="1" eb="4">
      <t>エキムヒ</t>
    </rPh>
    <phoneticPr fontId="5"/>
  </si>
  <si>
    <t>諸謝金</t>
    <rPh sb="0" eb="1">
      <t>ショ</t>
    </rPh>
    <rPh sb="1" eb="3">
      <t>シャキン</t>
    </rPh>
    <phoneticPr fontId="5"/>
  </si>
  <si>
    <t>委託費</t>
    <rPh sb="0" eb="3">
      <t>イタクヒ</t>
    </rPh>
    <phoneticPr fontId="5"/>
  </si>
  <si>
    <t>消耗品費</t>
    <rPh sb="0" eb="3">
      <t>ショウモウヒン</t>
    </rPh>
    <rPh sb="3" eb="4">
      <t>ヒ</t>
    </rPh>
    <phoneticPr fontId="5"/>
  </si>
  <si>
    <t>その他</t>
    <rPh sb="2" eb="3">
      <t>タ</t>
    </rPh>
    <phoneticPr fontId="5"/>
  </si>
  <si>
    <t>印刷製本費、通信運搬費等</t>
    <rPh sb="0" eb="2">
      <t>インサツ</t>
    </rPh>
    <rPh sb="2" eb="4">
      <t>セイホン</t>
    </rPh>
    <rPh sb="4" eb="5">
      <t>ヒ</t>
    </rPh>
    <rPh sb="6" eb="8">
      <t>ツウシン</t>
    </rPh>
    <rPh sb="8" eb="10">
      <t>ウンパン</t>
    </rPh>
    <rPh sb="10" eb="11">
      <t>ヒ</t>
    </rPh>
    <rPh sb="11" eb="12">
      <t>トウ</t>
    </rPh>
    <phoneticPr fontId="5"/>
  </si>
  <si>
    <t>A.公益財団法人　日本医療機能評価機構</t>
    <rPh sb="2" eb="4">
      <t>コウエキ</t>
    </rPh>
    <rPh sb="4" eb="8">
      <t>ザイダンホウジン</t>
    </rPh>
    <rPh sb="9" eb="11">
      <t>ニホン</t>
    </rPh>
    <rPh sb="11" eb="13">
      <t>イリョウ</t>
    </rPh>
    <rPh sb="13" eb="15">
      <t>キノウ</t>
    </rPh>
    <rPh sb="15" eb="17">
      <t>ヒョウカ</t>
    </rPh>
    <rPh sb="17" eb="19">
      <t>キコウ</t>
    </rPh>
    <phoneticPr fontId="5"/>
  </si>
  <si>
    <t>職員給与等</t>
    <rPh sb="0" eb="2">
      <t>ショクイン</t>
    </rPh>
    <rPh sb="2" eb="4">
      <t>キュウヨ</t>
    </rPh>
    <rPh sb="4" eb="5">
      <t>トウ</t>
    </rPh>
    <phoneticPr fontId="5"/>
  </si>
  <si>
    <t>雑役務費</t>
    <rPh sb="0" eb="1">
      <t>ザツ</t>
    </rPh>
    <rPh sb="1" eb="3">
      <t>エキム</t>
    </rPh>
    <phoneticPr fontId="5"/>
  </si>
  <si>
    <t>B.株式会社インソース</t>
    <rPh sb="2" eb="6">
      <t>カブシキガイシャ</t>
    </rPh>
    <phoneticPr fontId="5"/>
  </si>
  <si>
    <t>C.デジタルハリウッド株式会社</t>
    <rPh sb="11" eb="15">
      <t>カブシキガイシャ</t>
    </rPh>
    <phoneticPr fontId="5"/>
  </si>
  <si>
    <t>システム料金</t>
    <rPh sb="4" eb="5">
      <t>リョウ</t>
    </rPh>
    <rPh sb="5" eb="6">
      <t>キン</t>
    </rPh>
    <phoneticPr fontId="5"/>
  </si>
  <si>
    <t>教材制作料</t>
    <rPh sb="0" eb="2">
      <t>キョウザイ</t>
    </rPh>
    <rPh sb="2" eb="5">
      <t>セイサクリョウ</t>
    </rPh>
    <phoneticPr fontId="5"/>
  </si>
  <si>
    <t>公益財団法人　日本医療機能評価機構</t>
    <phoneticPr fontId="5"/>
  </si>
  <si>
    <t>株式会社インソース</t>
    <phoneticPr fontId="5"/>
  </si>
  <si>
    <t>デジタルハリウッド株式会社</t>
    <phoneticPr fontId="5"/>
  </si>
  <si>
    <t>教材制作</t>
    <rPh sb="0" eb="2">
      <t>キョウザイ</t>
    </rPh>
    <rPh sb="2" eb="4">
      <t>セイサク</t>
    </rPh>
    <phoneticPr fontId="5"/>
  </si>
  <si>
    <t>研修システム提供</t>
    <rPh sb="0" eb="2">
      <t>ケンシュウ</t>
    </rPh>
    <rPh sb="6" eb="8">
      <t>テイキョウ</t>
    </rPh>
    <phoneticPr fontId="5"/>
  </si>
  <si>
    <t>-</t>
    <phoneticPr fontId="5"/>
  </si>
  <si>
    <t>研修の実施</t>
    <rPh sb="0" eb="2">
      <t>ケンシュウ</t>
    </rPh>
    <rPh sb="3" eb="5">
      <t>ジッシ</t>
    </rPh>
    <phoneticPr fontId="5"/>
  </si>
  <si>
    <t>補助金等交付</t>
  </si>
  <si>
    <t>厚労</t>
    <rPh sb="0" eb="2">
      <t>コウロウ</t>
    </rPh>
    <phoneticPr fontId="5"/>
  </si>
  <si>
    <t>14,000/340</t>
  </si>
  <si>
    <t>-</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</si>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</sst>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43143</xdr:colOff>
      <xdr:row>749</xdr:row>
      <xdr:rowOff>342900</xdr:rowOff>
    </xdr:from>
    <xdr:to>
      <xdr:col>35</xdr:col>
      <xdr:colOff>54349</xdr:colOff>
      <xdr:row>752</xdr:row>
      <xdr:rowOff>178360</xdr:rowOff>
    </xdr:to>
    <xdr:sp macro="" textlink="">
      <xdr:nvSpPr>
        <xdr:cNvPr id="7" name="正方形/長方形 6"/>
        <xdr:cNvSpPr/>
      </xdr:nvSpPr>
      <xdr:spPr>
        <a:xfrm>
          <a:off x="3643593" y="40909875"/>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１４．４百万円</a:t>
          </a:r>
        </a:p>
      </xdr:txBody>
    </xdr:sp>
    <xdr:clientData/>
  </xdr:twoCellAnchor>
  <xdr:twoCellAnchor>
    <xdr:from>
      <xdr:col>17</xdr:col>
      <xdr:colOff>43143</xdr:colOff>
      <xdr:row>752</xdr:row>
      <xdr:rowOff>309281</xdr:rowOff>
    </xdr:from>
    <xdr:to>
      <xdr:col>35</xdr:col>
      <xdr:colOff>54349</xdr:colOff>
      <xdr:row>755</xdr:row>
      <xdr:rowOff>292467</xdr:rowOff>
    </xdr:to>
    <xdr:sp macro="" textlink="">
      <xdr:nvSpPr>
        <xdr:cNvPr id="8" name="大かっこ 7"/>
        <xdr:cNvSpPr/>
      </xdr:nvSpPr>
      <xdr:spPr>
        <a:xfrm>
          <a:off x="3643593" y="41933531"/>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特定機能病院の承認要件見直しに関連して、特定機能病院の医療安全確保を図るため、医療安全管理に精通した管理者、医療安全管理責任者などを養成することを目的とする。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0</xdr:colOff>
      <xdr:row>759</xdr:row>
      <xdr:rowOff>349623</xdr:rowOff>
    </xdr:from>
    <xdr:to>
      <xdr:col>35</xdr:col>
      <xdr:colOff>95250</xdr:colOff>
      <xdr:row>762</xdr:row>
      <xdr:rowOff>185084</xdr:rowOff>
    </xdr:to>
    <xdr:sp macro="" textlink="">
      <xdr:nvSpPr>
        <xdr:cNvPr id="9" name="正方形/長方形 8"/>
        <xdr:cNvSpPr/>
      </xdr:nvSpPr>
      <xdr:spPr>
        <a:xfrm>
          <a:off x="3600450" y="44440848"/>
          <a:ext cx="3695700"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 </a:t>
          </a:r>
          <a:r>
            <a:rPr kumimoji="1" lang="ja-JP" altLang="en-US" sz="1100">
              <a:effectLst/>
              <a:latin typeface="+mn-lt"/>
              <a:ea typeface="+mn-ea"/>
              <a:cs typeface="+mn-cs"/>
            </a:rPr>
            <a:t>公益財団法人日本医療機能評価機構</a:t>
          </a:r>
          <a:endParaRPr kumimoji="1" lang="en-US" altLang="ja-JP" sz="1100">
            <a:effectLst/>
            <a:latin typeface="+mn-lt"/>
            <a:ea typeface="+mn-ea"/>
            <a:cs typeface="+mn-cs"/>
          </a:endParaRP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１４．４百万円</a:t>
          </a:r>
        </a:p>
      </xdr:txBody>
    </xdr:sp>
    <xdr:clientData/>
  </xdr:twoCellAnchor>
  <xdr:oneCellAnchor>
    <xdr:from>
      <xdr:col>18</xdr:col>
      <xdr:colOff>168018</xdr:colOff>
      <xdr:row>758</xdr:row>
      <xdr:rowOff>321780</xdr:rowOff>
    </xdr:from>
    <xdr:ext cx="1959429" cy="357146"/>
    <xdr:sp macro="" textlink="">
      <xdr:nvSpPr>
        <xdr:cNvPr id="10" name="テキスト ボックス 9"/>
        <xdr:cNvSpPr txBox="1"/>
      </xdr:nvSpPr>
      <xdr:spPr>
        <a:xfrm>
          <a:off x="3746105" y="45196954"/>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26</xdr:col>
      <xdr:colOff>110378</xdr:colOff>
      <xdr:row>755</xdr:row>
      <xdr:rowOff>298077</xdr:rowOff>
    </xdr:from>
    <xdr:to>
      <xdr:col>26</xdr:col>
      <xdr:colOff>121583</xdr:colOff>
      <xdr:row>759</xdr:row>
      <xdr:rowOff>124947</xdr:rowOff>
    </xdr:to>
    <xdr:cxnSp macro="">
      <xdr:nvCxnSpPr>
        <xdr:cNvPr id="11" name="直線矢印コネクタ 10"/>
        <xdr:cNvCxnSpPr/>
      </xdr:nvCxnSpPr>
      <xdr:spPr>
        <a:xfrm flipH="1">
          <a:off x="5511053" y="42979602"/>
          <a:ext cx="11205" cy="1236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132522</xdr:colOff>
      <xdr:row>766</xdr:row>
      <xdr:rowOff>341341</xdr:rowOff>
    </xdr:from>
    <xdr:to>
      <xdr:col>24</xdr:col>
      <xdr:colOff>182218</xdr:colOff>
      <xdr:row>769</xdr:row>
      <xdr:rowOff>176802</xdr:rowOff>
    </xdr:to>
    <xdr:sp macro="" textlink="">
      <xdr:nvSpPr>
        <xdr:cNvPr id="12" name="正方形/長方形 11"/>
        <xdr:cNvSpPr/>
      </xdr:nvSpPr>
      <xdr:spPr>
        <a:xfrm>
          <a:off x="2319131" y="48695211"/>
          <a:ext cx="2633870" cy="11109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B. </a:t>
          </a:r>
          <a:r>
            <a:rPr kumimoji="1" lang="ja-JP" altLang="en-US" sz="1100">
              <a:effectLst/>
              <a:latin typeface="+mn-lt"/>
              <a:ea typeface="+mn-ea"/>
              <a:cs typeface="+mn-cs"/>
            </a:rPr>
            <a:t>株式会社インソース</a:t>
          </a:r>
          <a:endParaRPr kumimoji="1" lang="en-US" altLang="ja-JP" sz="1100">
            <a:effectLst/>
            <a:latin typeface="+mn-lt"/>
            <a:ea typeface="+mn-ea"/>
            <a:cs typeface="+mn-cs"/>
          </a:endParaRP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０．８</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14</xdr:col>
      <xdr:colOff>184583</xdr:colOff>
      <xdr:row>766</xdr:row>
      <xdr:rowOff>48453</xdr:rowOff>
    </xdr:from>
    <xdr:ext cx="1959429" cy="357146"/>
    <xdr:sp macro="" textlink="">
      <xdr:nvSpPr>
        <xdr:cNvPr id="13" name="テキスト ボックス 12"/>
        <xdr:cNvSpPr txBox="1"/>
      </xdr:nvSpPr>
      <xdr:spPr>
        <a:xfrm>
          <a:off x="2967540" y="48402323"/>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18</xdr:col>
      <xdr:colOff>93813</xdr:colOff>
      <xdr:row>762</xdr:row>
      <xdr:rowOff>215251</xdr:rowOff>
    </xdr:from>
    <xdr:to>
      <xdr:col>18</xdr:col>
      <xdr:colOff>105018</xdr:colOff>
      <xdr:row>766</xdr:row>
      <xdr:rowOff>42121</xdr:rowOff>
    </xdr:to>
    <xdr:cxnSp macro="">
      <xdr:nvCxnSpPr>
        <xdr:cNvPr id="14" name="直線矢印コネクタ 13"/>
        <xdr:cNvCxnSpPr/>
      </xdr:nvCxnSpPr>
      <xdr:spPr>
        <a:xfrm flipH="1">
          <a:off x="3671900" y="46515034"/>
          <a:ext cx="11205" cy="1880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132522</xdr:colOff>
      <xdr:row>766</xdr:row>
      <xdr:rowOff>341341</xdr:rowOff>
    </xdr:from>
    <xdr:to>
      <xdr:col>40</xdr:col>
      <xdr:colOff>182218</xdr:colOff>
      <xdr:row>769</xdr:row>
      <xdr:rowOff>176802</xdr:rowOff>
    </xdr:to>
    <xdr:sp macro="" textlink="">
      <xdr:nvSpPr>
        <xdr:cNvPr id="15" name="正方形/長方形 14"/>
        <xdr:cNvSpPr/>
      </xdr:nvSpPr>
      <xdr:spPr>
        <a:xfrm>
          <a:off x="2319131" y="48695211"/>
          <a:ext cx="2633870" cy="11109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a:r>
            <a:rPr kumimoji="1" lang="ja-JP" altLang="en-US" sz="1100">
              <a:effectLst/>
              <a:latin typeface="+mn-lt"/>
              <a:ea typeface="+mn-ea"/>
              <a:cs typeface="+mn-cs"/>
            </a:rPr>
            <a:t>　  </a:t>
          </a:r>
          <a:r>
            <a:rPr kumimoji="1" lang="en-US" altLang="ja-JP" sz="1100">
              <a:effectLst/>
              <a:latin typeface="+mn-lt"/>
              <a:ea typeface="+mn-ea"/>
              <a:cs typeface="+mn-cs"/>
            </a:rPr>
            <a:t>C.</a:t>
          </a:r>
          <a:r>
            <a:rPr kumimoji="1" lang="ja-JP" altLang="en-US" sz="1100">
              <a:effectLst/>
              <a:latin typeface="+mn-lt"/>
              <a:ea typeface="+mn-ea"/>
              <a:cs typeface="+mn-cs"/>
            </a:rPr>
            <a:t>デジタルハリウッド株式会社</a:t>
          </a:r>
          <a:r>
            <a:rPr kumimoji="1" lang="en-US" altLang="ja-JP" sz="1100">
              <a:effectLst/>
              <a:latin typeface="+mn-lt"/>
              <a:ea typeface="+mn-ea"/>
              <a:cs typeface="+mn-cs"/>
            </a:rPr>
            <a:t> </a:t>
          </a: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０．８</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30</xdr:col>
      <xdr:colOff>184583</xdr:colOff>
      <xdr:row>766</xdr:row>
      <xdr:rowOff>48453</xdr:rowOff>
    </xdr:from>
    <xdr:ext cx="1959429" cy="357146"/>
    <xdr:sp macro="" textlink="">
      <xdr:nvSpPr>
        <xdr:cNvPr id="16" name="テキスト ボックス 15"/>
        <xdr:cNvSpPr txBox="1"/>
      </xdr:nvSpPr>
      <xdr:spPr>
        <a:xfrm>
          <a:off x="2967540" y="48402323"/>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33</xdr:col>
      <xdr:colOff>68966</xdr:colOff>
      <xdr:row>762</xdr:row>
      <xdr:rowOff>215251</xdr:rowOff>
    </xdr:from>
    <xdr:to>
      <xdr:col>33</xdr:col>
      <xdr:colOff>80171</xdr:colOff>
      <xdr:row>766</xdr:row>
      <xdr:rowOff>42121</xdr:rowOff>
    </xdr:to>
    <xdr:cxnSp macro="">
      <xdr:nvCxnSpPr>
        <xdr:cNvPr id="17" name="直線矢印コネクタ 16"/>
        <xdr:cNvCxnSpPr/>
      </xdr:nvCxnSpPr>
      <xdr:spPr>
        <a:xfrm flipH="1">
          <a:off x="6628792" y="46515034"/>
          <a:ext cx="11205" cy="1880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774</v>
      </c>
      <c r="AK2" s="206"/>
      <c r="AL2" s="206"/>
      <c r="AM2" s="206"/>
      <c r="AN2" s="98" t="s">
        <v>405</v>
      </c>
      <c r="AO2" s="206">
        <v>20</v>
      </c>
      <c r="AP2" s="206"/>
      <c r="AQ2" s="206"/>
      <c r="AR2" s="99" t="s">
        <v>708</v>
      </c>
      <c r="AS2" s="207">
        <v>109</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14</v>
      </c>
      <c r="Q13" s="164"/>
      <c r="R13" s="164"/>
      <c r="S13" s="164"/>
      <c r="T13" s="164"/>
      <c r="U13" s="164"/>
      <c r="V13" s="165"/>
      <c r="W13" s="163">
        <v>14</v>
      </c>
      <c r="X13" s="164"/>
      <c r="Y13" s="164"/>
      <c r="Z13" s="164"/>
      <c r="AA13" s="164"/>
      <c r="AB13" s="164"/>
      <c r="AC13" s="165"/>
      <c r="AD13" s="163">
        <v>14</v>
      </c>
      <c r="AE13" s="164"/>
      <c r="AF13" s="164"/>
      <c r="AG13" s="164"/>
      <c r="AH13" s="164"/>
      <c r="AI13" s="164"/>
      <c r="AJ13" s="165"/>
      <c r="AK13" s="163">
        <v>14</v>
      </c>
      <c r="AL13" s="164"/>
      <c r="AM13" s="164"/>
      <c r="AN13" s="164"/>
      <c r="AO13" s="164"/>
      <c r="AP13" s="164"/>
      <c r="AQ13" s="165"/>
      <c r="AR13" s="160">
        <v>14</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776</v>
      </c>
      <c r="X14" s="164"/>
      <c r="Y14" s="164"/>
      <c r="Z14" s="164"/>
      <c r="AA14" s="164"/>
      <c r="AB14" s="164"/>
      <c r="AC14" s="165"/>
      <c r="AD14" s="163" t="s">
        <v>776</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776</v>
      </c>
      <c r="AE15" s="164"/>
      <c r="AF15" s="164"/>
      <c r="AG15" s="164"/>
      <c r="AH15" s="164"/>
      <c r="AI15" s="164"/>
      <c r="AJ15" s="165"/>
      <c r="AK15" s="163" t="s">
        <v>776</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776</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776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14</v>
      </c>
      <c r="Q18" s="170"/>
      <c r="R18" s="170"/>
      <c r="S18" s="170"/>
      <c r="T18" s="170"/>
      <c r="U18" s="170"/>
      <c r="V18" s="171"/>
      <c r="W18" s="169">
        <f>SUM(W13:AC17)</f>
        <v>14</v>
      </c>
      <c r="X18" s="170"/>
      <c r="Y18" s="170"/>
      <c r="Z18" s="170"/>
      <c r="AA18" s="170"/>
      <c r="AB18" s="170"/>
      <c r="AC18" s="171"/>
      <c r="AD18" s="169">
        <f>SUM(AD13:AJ17)</f>
        <v>14</v>
      </c>
      <c r="AE18" s="170"/>
      <c r="AF18" s="170"/>
      <c r="AG18" s="170"/>
      <c r="AH18" s="170"/>
      <c r="AI18" s="170"/>
      <c r="AJ18" s="171"/>
      <c r="AK18" s="169">
        <f>SUM(AK13:AQ17)</f>
        <v>14</v>
      </c>
      <c r="AL18" s="170"/>
      <c r="AM18" s="170"/>
      <c r="AN18" s="170"/>
      <c r="AO18" s="170"/>
      <c r="AP18" s="170"/>
      <c r="AQ18" s="171"/>
      <c r="AR18" s="169">
        <f>SUM(AR13:AX17)</f>
        <v>14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14</v>
      </c>
      <c r="Q19" s="164"/>
      <c r="R19" s="164"/>
      <c r="S19" s="164"/>
      <c r="T19" s="164"/>
      <c r="U19" s="164"/>
      <c r="V19" s="165"/>
      <c r="W19" s="163">
        <v>14</v>
      </c>
      <c r="X19" s="164"/>
      <c r="Y19" s="164"/>
      <c r="Z19" s="164"/>
      <c r="AA19" s="164"/>
      <c r="AB19" s="164"/>
      <c r="AC19" s="165"/>
      <c r="AD19" s="163">
        <v>14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1.5" customHeight="1" x14ac:dyDescent="0.15">
      <c r="A23" s="141"/>
      <c r="B23" s="142"/>
      <c r="C23" s="142"/>
      <c r="D23" s="142"/>
      <c r="E23" s="142"/>
      <c r="F23" s="143"/>
      <c r="G23" s="132" t="s">
        <v>749</v>
      </c>
      <c r="H23" s="133"/>
      <c r="I23" s="133"/>
      <c r="J23" s="133"/>
      <c r="K23" s="133"/>
      <c r="L23" s="133"/>
      <c r="M23" s="133"/>
      <c r="N23" s="133"/>
      <c r="O23" s="134"/>
      <c r="P23" s="160">
        <v>14</v>
      </c>
      <c r="Q23" s="161"/>
      <c r="R23" s="161"/>
      <c r="S23" s="161"/>
      <c r="T23" s="161"/>
      <c r="U23" s="161"/>
      <c r="V23" s="162"/>
      <c r="W23" s="160">
        <v>14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14</v>
      </c>
      <c r="Q29" s="164"/>
      <c r="R29" s="164"/>
      <c r="S29" s="164"/>
      <c r="T29" s="164"/>
      <c r="U29" s="164"/>
      <c r="V29" s="165"/>
      <c r="W29" s="211">
        <f>AR13</f>
        <v>14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300</v>
      </c>
      <c r="AF32" s="364"/>
      <c r="AG32" s="364"/>
      <c r="AH32" s="364"/>
      <c r="AI32" s="363">
        <v>309</v>
      </c>
      <c r="AJ32" s="364"/>
      <c r="AK32" s="364"/>
      <c r="AL32" s="364"/>
      <c r="AM32" s="363">
        <v>340</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262</v>
      </c>
      <c r="AF33" s="364"/>
      <c r="AG33" s="364"/>
      <c r="AH33" s="364"/>
      <c r="AI33" s="363">
        <v>300</v>
      </c>
      <c r="AJ33" s="364"/>
      <c r="AK33" s="364"/>
      <c r="AL33" s="364"/>
      <c r="AM33" s="363">
        <v>309</v>
      </c>
      <c r="AN33" s="364"/>
      <c r="AO33" s="364"/>
      <c r="AP33" s="364"/>
      <c r="AQ33" s="166" t="s">
        <v>719</v>
      </c>
      <c r="AR33" s="167"/>
      <c r="AS33" s="167"/>
      <c r="AT33" s="168"/>
      <c r="AU33" s="364">
        <v>309</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115</v>
      </c>
      <c r="AF34" s="364"/>
      <c r="AG34" s="364"/>
      <c r="AH34" s="364"/>
      <c r="AI34" s="363">
        <v>103</v>
      </c>
      <c r="AJ34" s="364"/>
      <c r="AK34" s="364"/>
      <c r="AL34" s="364"/>
      <c r="AM34" s="363">
        <v>110</v>
      </c>
      <c r="AN34" s="364"/>
      <c r="AO34" s="364"/>
      <c r="AP34" s="364"/>
      <c r="AQ34" s="166" t="s">
        <v>719</v>
      </c>
      <c r="AR34" s="167"/>
      <c r="AS34" s="167"/>
      <c r="AT34" s="168"/>
      <c r="AU34" s="364" t="s">
        <v>719</v>
      </c>
      <c r="AV34" s="364"/>
      <c r="AW34" s="364"/>
      <c r="AX34" s="365"/>
    </row>
    <row r="35" spans="1:51" ht="23.25" customHeight="1" x14ac:dyDescent="0.15">
      <c r="A35" s="891" t="s">
        <v>379</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7</v>
      </c>
      <c r="AF101" s="358"/>
      <c r="AG101" s="358"/>
      <c r="AH101" s="358"/>
      <c r="AI101" s="358">
        <v>6</v>
      </c>
      <c r="AJ101" s="358"/>
      <c r="AK101" s="358"/>
      <c r="AL101" s="358"/>
      <c r="AM101" s="358">
        <v>12</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7</v>
      </c>
      <c r="AF102" s="358"/>
      <c r="AG102" s="358"/>
      <c r="AH102" s="358"/>
      <c r="AI102" s="358">
        <v>6</v>
      </c>
      <c r="AJ102" s="358"/>
      <c r="AK102" s="358"/>
      <c r="AL102" s="358"/>
      <c r="AM102" s="358">
        <v>12</v>
      </c>
      <c r="AN102" s="358"/>
      <c r="AO102" s="358"/>
      <c r="AP102" s="358"/>
      <c r="AQ102" s="358">
        <v>12</v>
      </c>
      <c r="AR102" s="358"/>
      <c r="AS102" s="358"/>
      <c r="AT102" s="358"/>
      <c r="AU102" s="371"/>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47</v>
      </c>
      <c r="AF116" s="358"/>
      <c r="AG116" s="358"/>
      <c r="AH116" s="358"/>
      <c r="AI116" s="358">
        <v>45</v>
      </c>
      <c r="AJ116" s="358"/>
      <c r="AK116" s="358"/>
      <c r="AL116" s="358"/>
      <c r="AM116" s="358">
        <v>41</v>
      </c>
      <c r="AN116" s="358"/>
      <c r="AO116" s="358"/>
      <c r="AP116" s="358"/>
      <c r="AQ116" s="363">
        <v>41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750</v>
      </c>
      <c r="AJ117" s="306"/>
      <c r="AK117" s="306"/>
      <c r="AL117" s="306"/>
      <c r="AM117" s="306" t="s">
        <v>751</v>
      </c>
      <c r="AN117" s="306"/>
      <c r="AO117" s="306"/>
      <c r="AP117" s="306"/>
      <c r="AQ117" s="306" t="s">
        <v>775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5"/>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670</v>
      </c>
      <c r="D430" s="251"/>
      <c r="E430" s="239" t="s">
        <v>398</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c r="AN434" s="167"/>
      <c r="AO434" s="167"/>
      <c r="AP434" s="168"/>
      <c r="AQ434" s="166" t="s">
        <v>719</v>
      </c>
      <c r="AR434" s="167"/>
      <c r="AS434" s="167"/>
      <c r="AT434" s="168"/>
      <c r="AU434" s="167" t="s">
        <v>719</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735</v>
      </c>
      <c r="AE702" s="890"/>
      <c r="AF702" s="890"/>
      <c r="AG702" s="879" t="s">
        <v>736</v>
      </c>
      <c r="AH702" s="880"/>
      <c r="AI702" s="880"/>
      <c r="AJ702" s="880"/>
      <c r="AK702" s="880"/>
      <c r="AL702" s="880"/>
      <c r="AM702" s="880"/>
      <c r="AN702" s="880"/>
      <c r="AO702" s="880"/>
      <c r="AP702" s="880"/>
      <c r="AQ702" s="880"/>
      <c r="AR702" s="880"/>
      <c r="AS702" s="880"/>
      <c r="AT702" s="880"/>
      <c r="AU702" s="880"/>
      <c r="AV702" s="880"/>
      <c r="AW702" s="880"/>
      <c r="AX702" s="881"/>
    </row>
    <row r="703" spans="1:51" ht="48"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735</v>
      </c>
      <c r="AE703" s="185"/>
      <c r="AF703" s="185"/>
      <c r="AG703" s="663" t="s">
        <v>737</v>
      </c>
      <c r="AH703" s="664"/>
      <c r="AI703" s="664"/>
      <c r="AJ703" s="664"/>
      <c r="AK703" s="664"/>
      <c r="AL703" s="664"/>
      <c r="AM703" s="664"/>
      <c r="AN703" s="664"/>
      <c r="AO703" s="664"/>
      <c r="AP703" s="664"/>
      <c r="AQ703" s="664"/>
      <c r="AR703" s="664"/>
      <c r="AS703" s="664"/>
      <c r="AT703" s="664"/>
      <c r="AU703" s="664"/>
      <c r="AV703" s="664"/>
      <c r="AW703" s="664"/>
      <c r="AX703" s="665"/>
    </row>
    <row r="704" spans="1:51" ht="48"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735</v>
      </c>
      <c r="AE704" s="582"/>
      <c r="AF704" s="582"/>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405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9.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735</v>
      </c>
      <c r="AE708" s="667"/>
      <c r="AF708" s="667"/>
      <c r="AG708" s="522" t="s">
        <v>741</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3" t="s">
        <v>742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739</v>
      </c>
      <c r="AE710" s="185"/>
      <c r="AF710" s="185"/>
      <c r="AG710" s="663" t="s">
        <v>405</v>
      </c>
      <c r="AH710" s="664"/>
      <c r="AI710" s="664"/>
      <c r="AJ710" s="664"/>
      <c r="AK710" s="664"/>
      <c r="AL710" s="664"/>
      <c r="AM710" s="664"/>
      <c r="AN710" s="664"/>
      <c r="AO710" s="664"/>
      <c r="AP710" s="664"/>
      <c r="AQ710" s="664"/>
      <c r="AR710" s="664"/>
      <c r="AS710" s="664"/>
      <c r="AT710" s="664"/>
      <c r="AU710" s="664"/>
      <c r="AV710" s="664"/>
      <c r="AW710" s="664"/>
      <c r="AX710" s="665"/>
    </row>
    <row r="711" spans="1:50" ht="3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3" t="s">
        <v>743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739</v>
      </c>
      <c r="AE712" s="582"/>
      <c r="AF712" s="582"/>
      <c r="AG712" s="590" t="s">
        <v>405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3" t="s">
        <v>405</v>
      </c>
      <c r="AH713" s="664"/>
      <c r="AI713" s="664"/>
      <c r="AJ713" s="664"/>
      <c r="AK713" s="664"/>
      <c r="AL713" s="664"/>
      <c r="AM713" s="664"/>
      <c r="AN713" s="664"/>
      <c r="AO713" s="664"/>
      <c r="AP713" s="664"/>
      <c r="AQ713" s="664"/>
      <c r="AR713" s="664"/>
      <c r="AS713" s="664"/>
      <c r="AT713" s="664"/>
      <c r="AU713" s="664"/>
      <c r="AV713" s="664"/>
      <c r="AW713" s="664"/>
      <c r="AX713" s="665"/>
    </row>
    <row r="714" spans="1:50" ht="34.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735</v>
      </c>
      <c r="AE714" s="588"/>
      <c r="AF714" s="589"/>
      <c r="AG714" s="688" t="s">
        <v>744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3"/>
      <c r="AG715" s="522" t="s">
        <v>745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739</v>
      </c>
      <c r="AE716" s="755"/>
      <c r="AF716" s="755"/>
      <c r="AG716" s="663" t="s">
        <v>405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3" t="s">
        <v>746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t="s">
        <v>405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36" customHeight="1" x14ac:dyDescent="0.15">
      <c r="A721" s="649"/>
      <c r="B721" s="650"/>
      <c r="C721" s="912" t="s">
        <v>709</v>
      </c>
      <c r="D721" s="913"/>
      <c r="E721" s="913"/>
      <c r="F721" s="914"/>
      <c r="G721" s="930">
        <v>20</v>
      </c>
      <c r="H721" s="931"/>
      <c r="I721" s="77" t="str">
        <f>IF(OR(G721="　", G721=""), "", "-")</f>
        <v>-</v>
      </c>
      <c r="J721" s="911">
        <v>134</v>
      </c>
      <c r="K721" s="911"/>
      <c r="L721" s="77" t="str">
        <f>IF(M721="","","-")</f>
        <v/>
      </c>
      <c r="M721" s="78"/>
      <c r="N721" s="908" t="s">
        <v>732</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7" t="s">
        <v>48</v>
      </c>
      <c r="B726" s="618"/>
      <c r="C726" s="439" t="s">
        <v>53</v>
      </c>
      <c r="D726" s="577"/>
      <c r="E726" s="577"/>
      <c r="F726" s="578"/>
      <c r="G726" s="793" t="s">
        <v>747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0" customHeight="1" thickBot="1" x14ac:dyDescent="0.2">
      <c r="A727" s="619"/>
      <c r="B727" s="620"/>
      <c r="C727" s="694" t="s">
        <v>57</v>
      </c>
      <c r="D727" s="695"/>
      <c r="E727" s="695"/>
      <c r="F727" s="696"/>
      <c r="G727" s="791" t="s">
        <v>748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9.5" customHeight="1" thickBot="1" x14ac:dyDescent="0.2">
      <c r="A729" s="761" t="s">
        <v>777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8" customHeight="1" thickBot="1" x14ac:dyDescent="0.2">
      <c r="A731" s="614" t="s">
        <v>138</v>
      </c>
      <c r="B731" s="615"/>
      <c r="C731" s="615"/>
      <c r="D731" s="615"/>
      <c r="E731" s="616"/>
      <c r="F731" s="679" t="s">
        <v>779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4.25" customHeight="1" thickBot="1" x14ac:dyDescent="0.2">
      <c r="A733" s="614" t="s">
        <v>138</v>
      </c>
      <c r="B733" s="615"/>
      <c r="C733" s="615"/>
      <c r="D733" s="615"/>
      <c r="E733" s="616"/>
      <c r="F733" s="762" t="s">
        <v>778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719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79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77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759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752</v>
      </c>
      <c r="H789" s="446"/>
      <c r="I789" s="446"/>
      <c r="J789" s="446"/>
      <c r="K789" s="447"/>
      <c r="L789" s="448" t="s">
        <v>760</v>
      </c>
      <c r="M789" s="449"/>
      <c r="N789" s="449"/>
      <c r="O789" s="449"/>
      <c r="P789" s="449"/>
      <c r="Q789" s="449"/>
      <c r="R789" s="449"/>
      <c r="S789" s="449"/>
      <c r="T789" s="449"/>
      <c r="U789" s="449"/>
      <c r="V789" s="449"/>
      <c r="W789" s="449"/>
      <c r="X789" s="450"/>
      <c r="Y789" s="451">
        <v>5.7</v>
      </c>
      <c r="Z789" s="452"/>
      <c r="AA789" s="452"/>
      <c r="AB789" s="553"/>
      <c r="AC789" s="445" t="s">
        <v>761</v>
      </c>
      <c r="AD789" s="446"/>
      <c r="AE789" s="446"/>
      <c r="AF789" s="446"/>
      <c r="AG789" s="447"/>
      <c r="AH789" s="448" t="s">
        <v>764</v>
      </c>
      <c r="AI789" s="449"/>
      <c r="AJ789" s="449"/>
      <c r="AK789" s="449"/>
      <c r="AL789" s="449"/>
      <c r="AM789" s="449"/>
      <c r="AN789" s="449"/>
      <c r="AO789" s="449"/>
      <c r="AP789" s="449"/>
      <c r="AQ789" s="449"/>
      <c r="AR789" s="449"/>
      <c r="AS789" s="449"/>
      <c r="AT789" s="450"/>
      <c r="AU789" s="451">
        <v>0.9</v>
      </c>
      <c r="AV789" s="452"/>
      <c r="AW789" s="452"/>
      <c r="AX789" s="453"/>
    </row>
    <row r="790" spans="1:51" ht="24.75" customHeight="1" x14ac:dyDescent="0.15">
      <c r="A790" s="552"/>
      <c r="B790" s="759"/>
      <c r="C790" s="759"/>
      <c r="D790" s="759"/>
      <c r="E790" s="759"/>
      <c r="F790" s="760"/>
      <c r="G790" s="348" t="s">
        <v>753</v>
      </c>
      <c r="H790" s="349"/>
      <c r="I790" s="349"/>
      <c r="J790" s="349"/>
      <c r="K790" s="350"/>
      <c r="L790" s="398"/>
      <c r="M790" s="399"/>
      <c r="N790" s="399"/>
      <c r="O790" s="399"/>
      <c r="P790" s="399"/>
      <c r="Q790" s="399"/>
      <c r="R790" s="399"/>
      <c r="S790" s="399"/>
      <c r="T790" s="399"/>
      <c r="U790" s="399"/>
      <c r="V790" s="399"/>
      <c r="W790" s="399"/>
      <c r="X790" s="400"/>
      <c r="Y790" s="395">
        <v>3.4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754</v>
      </c>
      <c r="H791" s="349"/>
      <c r="I791" s="349"/>
      <c r="J791" s="349"/>
      <c r="K791" s="350"/>
      <c r="L791" s="398"/>
      <c r="M791" s="399"/>
      <c r="N791" s="399"/>
      <c r="O791" s="399"/>
      <c r="P791" s="399"/>
      <c r="Q791" s="399"/>
      <c r="R791" s="399"/>
      <c r="S791" s="399"/>
      <c r="T791" s="399"/>
      <c r="U791" s="399"/>
      <c r="V791" s="399"/>
      <c r="W791" s="399"/>
      <c r="X791" s="400"/>
      <c r="Y791" s="395">
        <v>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755</v>
      </c>
      <c r="H792" s="349"/>
      <c r="I792" s="349"/>
      <c r="J792" s="349"/>
      <c r="K792" s="350"/>
      <c r="L792" s="398"/>
      <c r="M792" s="399"/>
      <c r="N792" s="399"/>
      <c r="O792" s="399"/>
      <c r="P792" s="399"/>
      <c r="Q792" s="399"/>
      <c r="R792" s="399"/>
      <c r="S792" s="399"/>
      <c r="T792" s="399"/>
      <c r="U792" s="399"/>
      <c r="V792" s="399"/>
      <c r="W792" s="399"/>
      <c r="X792" s="400"/>
      <c r="Y792" s="395">
        <v>1.7</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756</v>
      </c>
      <c r="H793" s="349"/>
      <c r="I793" s="349"/>
      <c r="J793" s="349"/>
      <c r="K793" s="350"/>
      <c r="L793" s="398"/>
      <c r="M793" s="399"/>
      <c r="N793" s="399"/>
      <c r="O793" s="399"/>
      <c r="P793" s="399"/>
      <c r="Q793" s="399"/>
      <c r="R793" s="399"/>
      <c r="S793" s="399"/>
      <c r="T793" s="399"/>
      <c r="U793" s="399"/>
      <c r="V793" s="399"/>
      <c r="W793" s="399"/>
      <c r="X793" s="400"/>
      <c r="Y793" s="395">
        <v>0.8</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t="s">
        <v>757</v>
      </c>
      <c r="H794" s="349"/>
      <c r="I794" s="349"/>
      <c r="J794" s="349"/>
      <c r="K794" s="350"/>
      <c r="L794" s="398" t="s">
        <v>758</v>
      </c>
      <c r="M794" s="399"/>
      <c r="N794" s="399"/>
      <c r="O794" s="399"/>
      <c r="P794" s="399"/>
      <c r="Q794" s="399"/>
      <c r="R794" s="399"/>
      <c r="S794" s="399"/>
      <c r="T794" s="399"/>
      <c r="U794" s="399"/>
      <c r="V794" s="399"/>
      <c r="W794" s="399"/>
      <c r="X794" s="400"/>
      <c r="Y794" s="395">
        <v>0.8</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14.4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0.9</v>
      </c>
      <c r="AV799" s="412"/>
      <c r="AW799" s="412"/>
      <c r="AX799" s="414"/>
    </row>
    <row r="800" spans="1:51" ht="24.75" customHeight="1" x14ac:dyDescent="0.15">
      <c r="A800" s="552"/>
      <c r="B800" s="759"/>
      <c r="C800" s="759"/>
      <c r="D800" s="759"/>
      <c r="E800" s="759"/>
      <c r="F800" s="760"/>
      <c r="G800" s="435" t="s">
        <v>763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753</v>
      </c>
      <c r="H802" s="446"/>
      <c r="I802" s="446"/>
      <c r="J802" s="446"/>
      <c r="K802" s="447"/>
      <c r="L802" s="448" t="s">
        <v>765</v>
      </c>
      <c r="M802" s="449"/>
      <c r="N802" s="449"/>
      <c r="O802" s="449"/>
      <c r="P802" s="449"/>
      <c r="Q802" s="449"/>
      <c r="R802" s="449"/>
      <c r="S802" s="449"/>
      <c r="T802" s="449"/>
      <c r="U802" s="449"/>
      <c r="V802" s="449"/>
      <c r="W802" s="449"/>
      <c r="X802" s="450"/>
      <c r="Y802" s="451">
        <v>0.8</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48.75" customHeight="1" x14ac:dyDescent="0.15">
      <c r="A845" s="401">
        <v>1</v>
      </c>
      <c r="B845" s="401">
        <v>1</v>
      </c>
      <c r="C845" s="420" t="s">
        <v>766</v>
      </c>
      <c r="D845" s="415"/>
      <c r="E845" s="415"/>
      <c r="F845" s="415"/>
      <c r="G845" s="415"/>
      <c r="H845" s="415"/>
      <c r="I845" s="415"/>
      <c r="J845" s="416">
        <v>5010005016639</v>
      </c>
      <c r="K845" s="417"/>
      <c r="L845" s="417"/>
      <c r="M845" s="417"/>
      <c r="N845" s="417"/>
      <c r="O845" s="417"/>
      <c r="P845" s="421" t="s">
        <v>772</v>
      </c>
      <c r="Q845" s="317"/>
      <c r="R845" s="317"/>
      <c r="S845" s="317"/>
      <c r="T845" s="317"/>
      <c r="U845" s="317"/>
      <c r="V845" s="317"/>
      <c r="W845" s="317"/>
      <c r="X845" s="317"/>
      <c r="Y845" s="318">
        <v>14.4</v>
      </c>
      <c r="Z845" s="319"/>
      <c r="AA845" s="319"/>
      <c r="AB845" s="320"/>
      <c r="AC845" s="322" t="s">
        <v>773</v>
      </c>
      <c r="AD845" s="323"/>
      <c r="AE845" s="323"/>
      <c r="AF845" s="323"/>
      <c r="AG845" s="323"/>
      <c r="AH845" s="418" t="s">
        <v>771</v>
      </c>
      <c r="AI845" s="419"/>
      <c r="AJ845" s="419"/>
      <c r="AK845" s="419"/>
      <c r="AL845" s="326" t="s">
        <v>771</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6.75" customHeight="1" x14ac:dyDescent="0.15">
      <c r="A878" s="401">
        <v>1</v>
      </c>
      <c r="B878" s="401">
        <v>1</v>
      </c>
      <c r="C878" s="420" t="s">
        <v>767</v>
      </c>
      <c r="D878" s="415"/>
      <c r="E878" s="415"/>
      <c r="F878" s="415"/>
      <c r="G878" s="415"/>
      <c r="H878" s="415"/>
      <c r="I878" s="415"/>
      <c r="J878" s="416">
        <v>5010001080795</v>
      </c>
      <c r="K878" s="417"/>
      <c r="L878" s="417"/>
      <c r="M878" s="417"/>
      <c r="N878" s="417"/>
      <c r="O878" s="417"/>
      <c r="P878" s="421" t="s">
        <v>770</v>
      </c>
      <c r="Q878" s="317"/>
      <c r="R878" s="317"/>
      <c r="S878" s="317"/>
      <c r="T878" s="317"/>
      <c r="U878" s="317"/>
      <c r="V878" s="317"/>
      <c r="W878" s="317"/>
      <c r="X878" s="317"/>
      <c r="Y878" s="318">
        <v>0.9</v>
      </c>
      <c r="Z878" s="319"/>
      <c r="AA878" s="319"/>
      <c r="AB878" s="320"/>
      <c r="AC878" s="322" t="s">
        <v>378</v>
      </c>
      <c r="AD878" s="323"/>
      <c r="AE878" s="323"/>
      <c r="AF878" s="323"/>
      <c r="AG878" s="323"/>
      <c r="AH878" s="418" t="s">
        <v>771</v>
      </c>
      <c r="AI878" s="419"/>
      <c r="AJ878" s="419"/>
      <c r="AK878" s="419"/>
      <c r="AL878" s="326" t="s">
        <v>771</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6.75" customHeight="1" x14ac:dyDescent="0.15">
      <c r="A911" s="401">
        <v>1</v>
      </c>
      <c r="B911" s="401">
        <v>1</v>
      </c>
      <c r="C911" s="420" t="s">
        <v>768</v>
      </c>
      <c r="D911" s="415"/>
      <c r="E911" s="415"/>
      <c r="F911" s="415"/>
      <c r="G911" s="415"/>
      <c r="H911" s="415"/>
      <c r="I911" s="415"/>
      <c r="J911" s="416">
        <v>5010001023597</v>
      </c>
      <c r="K911" s="417"/>
      <c r="L911" s="417"/>
      <c r="M911" s="417"/>
      <c r="N911" s="417"/>
      <c r="O911" s="417"/>
      <c r="P911" s="421" t="s">
        <v>769</v>
      </c>
      <c r="Q911" s="317"/>
      <c r="R911" s="317"/>
      <c r="S911" s="317"/>
      <c r="T911" s="317"/>
      <c r="U911" s="317"/>
      <c r="V911" s="317"/>
      <c r="W911" s="317"/>
      <c r="X911" s="317"/>
      <c r="Y911" s="318">
        <v>0.8</v>
      </c>
      <c r="Z911" s="319"/>
      <c r="AA911" s="319"/>
      <c r="AB911" s="320"/>
      <c r="AC911" s="322" t="s">
        <v>378</v>
      </c>
      <c r="AD911" s="323"/>
      <c r="AE911" s="323"/>
      <c r="AF911" s="323"/>
      <c r="AG911" s="323"/>
      <c r="AH911" s="418" t="s">
        <v>771</v>
      </c>
      <c r="AI911" s="419"/>
      <c r="AJ911" s="419"/>
      <c r="AK911" s="419"/>
      <c r="AL911" s="326" t="s">
        <v>771</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776</v>
      </c>
      <c r="F1110" s="886"/>
      <c r="G1110" s="886"/>
      <c r="H1110" s="886"/>
      <c r="I1110" s="886"/>
      <c r="J1110" s="416" t="s">
        <v>776</v>
      </c>
      <c r="K1110" s="417"/>
      <c r="L1110" s="417"/>
      <c r="M1110" s="417"/>
      <c r="N1110" s="417"/>
      <c r="O1110" s="417"/>
      <c r="P1110" s="421" t="s">
        <v>776</v>
      </c>
      <c r="Q1110" s="317"/>
      <c r="R1110" s="317"/>
      <c r="S1110" s="317"/>
      <c r="T1110" s="317"/>
      <c r="U1110" s="317"/>
      <c r="V1110" s="317"/>
      <c r="W1110" s="317"/>
      <c r="X1110" s="317"/>
      <c r="Y1110" s="318" t="s">
        <v>776</v>
      </c>
      <c r="Z1110" s="319"/>
      <c r="AA1110" s="319"/>
      <c r="AB1110" s="320"/>
      <c r="AC1110" s="322"/>
      <c r="AD1110" s="323"/>
      <c r="AE1110" s="323"/>
      <c r="AF1110" s="323"/>
      <c r="AG1110" s="323"/>
      <c r="AH1110" s="324" t="s">
        <v>776</v>
      </c>
      <c r="AI1110" s="325"/>
      <c r="AJ1110" s="325"/>
      <c r="AK1110" s="325"/>
      <c r="AL1110" s="326" t="s">
        <v>776</v>
      </c>
      <c r="AM1110" s="327"/>
      <c r="AN1110" s="327"/>
      <c r="AO1110" s="328"/>
      <c r="AP1110" s="321" t="s">
        <v>776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2021-06-18T12:27:07Z</cp:lastPrinted>
  <dcterms:created xsi:type="dcterms:W3CDTF">2012-03-13T00:50:25Z</dcterms:created>
  <dcterms:modified xsi:type="dcterms:W3CDTF">2021-08-27T07:47:04Z</dcterms:modified>
</cp:coreProperties>
</file>