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MXUG\Documents\R03\03 管理係（統情・予算係、経理係、給与係）\行政事業レビュー\210817 最終公表版\"/>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645" i="3"/>
  <c r="AY417" i="3"/>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<sst xmlns="http://schemas.openxmlformats.org/spreadsheetml/2006/main" count="3043" uniqueCount="753">
  <si>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</si>
  <si>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</si>
  <si>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</si>
  <si>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</si>
  <si>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</si>
  <si>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</si>
  <si>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</si>
  <si>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</si>
  <si>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</si>
  <si>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</si>
  <si>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</si>
  <si>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</si>
  <si>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</si>
  <si>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</si>
  <si>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</si>
  <si>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</si>
  <si>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</si>
  <si>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</si>
  <si>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</si>
  <si>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</si>
  <si>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</si>
  <si>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</si>
  <si>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</si>
  <si>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</si>
  <si>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</si>
  <si>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</si>
  <si>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</si>
  <si>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</si>
  <si>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</si>
  <si>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</si>
  <si>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</si>
  <si>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</si>
  <si>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</si>
  <si>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</si>
  <si>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</si>
  <si>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</si>
  <si>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</si>
  <si>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</si>
  <si>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</si>
  <si>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</si>
  <si>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</si>
  <si>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</si>
  <si>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</si>
  <si>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</si>
  <si>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</si>
  <si>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</si>
  <si>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</si>
  <si>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</si>
  <si>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</si>
  <si>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</si>
  <si>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</si>
  <si>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</si>
  <si>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</si>
  <si>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</si>
  <si>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</si>
  <si>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</si>
  <si>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</si>
  <si>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</si>
  <si>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</si>
  <si>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</si>
  <si>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</si>
  <si>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</si>
  <si>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</si>
  <si>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</si>
  <si>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</si>
  <si>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</si>
  <si>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</si>
  <si>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</si>
  <si>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</si>
  <si>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</si>
  <si>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</si>
  <si>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</si>
  <si>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</si>
  <si>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</si>
  <si>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</si>
  <si>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</si>
  <si>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</si>
  <si>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</si>
  <si>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</si>
  <si>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</si>
  <si>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</si>
  <si>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</si>
  <si>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</si>
  <si>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</si>
  <si>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</si>
  <si>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</si>
  <si>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</si>
  <si>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</si>
  <si>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</si>
  <si>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</si>
  <si>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</si>
  <si>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</si>
  <si>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</si>
  <si>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</si>
  <si>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</si>
  <si>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</si>
  <si>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</si>
  <si>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</si>
  <si>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</si>
  <si>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</si>
  <si>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</si>
  <si>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</si>
  <si>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</si>
  <si>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</si>
  <si>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</si>
  <si>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</si>
  <si>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</si>
  <si>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</si>
  <si>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</si>
  <si>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</si>
  <si>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</si>
  <si>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</si>
  <si>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</si>
  <si>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</si>
  <si>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</si>
  <si>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</si>
  <si>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</si>
  <si>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</si>
  <si>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</si>
  <si>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</si>
  <si>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</si>
  <si>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</si>
  <si>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</si>
  <si>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</si>
  <si>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</si>
  <si>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</si>
  <si>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</si>
  <si>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</si>
  <si>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</si>
  <si>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</si>
  <si>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</si>
  <si>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</si>
  <si>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</si>
  <si>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</si>
  <si>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</si>
  <si>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</si>
  <si>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</si>
  <si>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</si>
  <si>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</si>
  <si>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</si>
  <si>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</si>
  <si>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</si>
  <si>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</si>
  <si>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</si>
  <si>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</si>
  <si>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</si>
  <si>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</si>
  <si>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</si>
  <si>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</si>
  <si>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</si>
  <si>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</si>
  <si>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</si>
  <si>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</si>
  <si>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</si>
  <si>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</si>
  <si>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</si>
  <si>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</si>
  <si>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</si>
  <si>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</si>
  <si>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</si>
  <si>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</si>
  <si>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</si>
  <si>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</si>
  <si>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</si>
  <si>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</si>
  <si>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</si>
  <si>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</si>
  <si>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</si>
  <si>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</si>
  <si>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</si>
  <si>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</si>
  <si>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</si>
  <si>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</si>
  <si>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</si>
  <si>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</si>
  <si>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</si>
  <si>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</si>
  <si>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</si>
  <si>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</si>
  <si>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</si>
  <si>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</si>
  <si>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</si>
  <si>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</si>
  <si>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</si>
  <si>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</si>
  <si>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</si>
  <si>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</si>
  <si>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</si>
  <si>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</si>
  <si>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</si>
  <si>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</si>
  <si>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</si>
  <si>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</si>
  <si>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</si>
  <si>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</si>
  <si>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</si>
  <si>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</si>
  <si>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</si>
  <si>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</si>
  <si>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</si>
  <si>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</si>
  <si>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</si>
  <si>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</si>
  <si>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</si>
  <si>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</si>
  <si>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</si>
  <si>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</si>
  <si>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</si>
  <si>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</si>
  <si>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</si>
  <si>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</si>
  <si>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</si>
  <si>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</si>
  <si>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</si>
  <si>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</si>
  <si>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</si>
  <si>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</si>
  <si>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</si>
  <si>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</si>
  <si>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</si>
  <si>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</si>
  <si>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</si>
  <si>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</si>
  <si>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</si>
  <si>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</si>
  <si>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</si>
  <si>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</si>
  <si>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</si>
  <si>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</si>
  <si>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</si>
  <si>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</si>
  <si>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</si>
  <si>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</si>
  <si>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</si>
  <si>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</si>
  <si>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</si>
  <si>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</si>
  <si>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</si>
  <si>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</si>
  <si>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</si>
  <si>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</si>
  <si>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</si>
  <si>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</si>
  <si>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</si>
  <si>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</si>
  <si>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</si>
  <si>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</si>
  <si>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</si>
  <si>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</si>
  <si>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</si>
  <si>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</si>
  <si>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</si>
  <si>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</si>
  <si>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</si>
  <si>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</si>
  <si>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</si>
  <si>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</si>
  <si>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</si>
  <si>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</si>
  <si>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</si>
  <si>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</si>
  <si>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</si>
  <si>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</si>
  <si>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</si>
  <si>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</si>
  <si>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</si>
  <si>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</si>
  <si>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</si>
  <si>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</si>
  <si>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</si>
  <si>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</si>
  <si>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</si>
  <si>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</si>
  <si>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</si>
  <si>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</si>
  <si>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</si>
  <si>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</si>
  <si>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</si>
  <si>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</si>
  <si>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</si>
  <si>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</si>
  <si>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</si>
  <si>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</si>
  <si>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</si>
  <si>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</si>
  <si>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</si>
  <si>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</si>
  <si>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</si>
  <si>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</si>
  <si>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</si>
  <si>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</si>
  <si>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</si>
  <si>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</si>
  <si>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</si>
  <si>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</si>
  <si>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</si>
  <si>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</si>
  <si>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</si>
  <si>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</si>
  <si>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</si>
  <si>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</si>
  <si>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</si>
  <si>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</si>
  <si>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</si>
  <si>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</si>
  <si>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</si>
  <si>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</si>
  <si>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</si>
  <si>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</si>
  <si>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</si>
  <si>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</si>
  <si>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</si>
  <si>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</si>
  <si>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</si>
  <si>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</si>
  <si>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</si>
  <si>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</si>
  <si>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</si>
  <si>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</si>
  <si>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</si>
  <si>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</si>
  <si>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</si>
  <si>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</si>
  <si>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</si>
  <si>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</si>
  <si>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</si>
  <si>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</si>
  <si>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</si>
  <si>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</si>
  <si>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</si>
  <si>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</si>
  <si>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</si>
  <si>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</si>
  <si>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</si>
  <si>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</si>
  <si>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</si>
  <si>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</si>
  <si>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</si>
  <si>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</si>
  <si>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</si>
  <si>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</si>
  <si>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</si>
  <si>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</si>
  <si>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</si>
  <si>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</si>
  <si>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</si>
  <si>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</si>
  <si>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</si>
  <si>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</si>
  <si>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</si>
  <si>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</si>
  <si>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</si>
  <si>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</si>
  <si>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</si>
  <si>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</si>
  <si>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</si>
  <si>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</si>
  <si>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</si>
  <si>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</si>
  <si>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</si>
  <si>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</si>
  <si>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</si>
  <si>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</si>
  <si>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</si>
  <si>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</si>
  <si>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</si>
  <si>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</si>
  <si>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</si>
  <si>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</si>
  <si>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</si>
  <si>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</si>
  <si>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</si>
  <si>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</si>
  <si>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</si>
  <si>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</si>
  <si>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</si>
  <si>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</si>
  <si>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</si>
  <si>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</si>
  <si>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</si>
  <si>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</si>
  <si>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</si>
  <si>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</si>
  <si>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</si>
  <si>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</si>
  <si>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</si>
  <si>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</si>
  <si>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</si>
  <si>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</si>
  <si>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</si>
  <si>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</si>
  <si>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</si>
  <si>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</si>
  <si>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</si>
  <si>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</si>
  <si>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</si>
  <si>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</si>
  <si>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</si>
  <si>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</si>
  <si>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</si>
  <si>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</si>
  <si>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</si>
  <si>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</si>
  <si>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</si>
  <si>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</si>
  <si>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</si>
  <si>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</si>
  <si>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</si>
  <si>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</si>
  <si>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</si>
  <si>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</si>
  <si>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</si>
  <si>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</si>
  <si>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</si>
  <si>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</si>
  <si>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</si>
  <si>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</si>
  <si>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</si>
  <si>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</si>
  <si>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</si>
  <si>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</si>
  <si>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</si>
  <si>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</si>
  <si>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</si>
  <si>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</si>
  <si>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</si>
  <si>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</si>
  <si>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</si>
  <si>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</si>
  <si>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</si>
  <si>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</si>
  <si>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</si>
  <si>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</si>
  <si>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</si>
  <si>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</si>
  <si>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</si>
  <si>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</si>
  <si>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</si>
  <si>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</si>
  <si>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</si>
  <si>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</si>
  <si>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</si>
  <si>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</si>
  <si>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</si>
  <si>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</si>
  <si>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</si>
  <si>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</si>
  <si>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</si>
  <si>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</si>
  <si>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</si>
  <si>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</si>
  <si>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</si>
  <si>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</si>
  <si>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</si>
  <si>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</si>
  <si>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</si>
  <si>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</si>
  <si>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</si>
  <si>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</si>
  <si>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</si>
  <si>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</si>
  <si>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</si>
  <si>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</si>
  <si>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</si>
  <si>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</si>
  <si>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</si>
  <si>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</si>
  <si>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</si>
  <si>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</si>
  <si>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</si>
  <si>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</si>
  <si>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</si>
  <si>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</si>
  <si>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</si>
  <si>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</si>
  <si>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</si>
  <si>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</si>
  <si>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</si>
  <si>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</si>
  <si>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</si>
  <si>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</si>
  <si>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</si>
  <si>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</si>
  <si>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</si>
  <si>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</si>
  <si>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</si>
  <si>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</si>
  <si>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</si>
  <si>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</si>
  <si>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</si>
  <si>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</si>
  <si>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</si>
  <si>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</si>
  <si>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</si>
  <si>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</si>
  <si>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</si>
  <si>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</si>
  <si>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</si>
  <si>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</si>
  <si>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</si>
  <si>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</si>
  <si>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</si>
  <si>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</si>
  <si>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</si>
  <si>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</si>
  <si>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</si>
  <si>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</si>
  <si>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</si>
  <si>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</si>
  <si>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</si>
  <si>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</si>
  <si>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</si>
  <si>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</si>
  <si>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</si>
  <si>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</si>
  <si>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</si>
  <si>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</si>
  <si>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</si>
  <si>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</si>
  <si>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</si>
  <si>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</si>
  <si>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</si>
  <si>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</si>
  <si>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</si>
  <si>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</si>
  <si>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</si>
  <si>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</si>
  <si>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</si>
  <si>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</si>
  <si>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</si>
  <si>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</si>
  <si>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</si>
  <si>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</si>
  <si>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</si>
  <si>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</si>
  <si>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</si>
  <si>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</si>
  <si>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</si>
  <si>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</si>
  <si>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</si>
  <si>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</si>
  <si>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</si>
  <si>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</si>
  <si>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</si>
  <si>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</si>
  <si>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</si>
  <si>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</si>
  <si>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</si>
  <si>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</si>
  <si>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</si>
  <si>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</si>
  <si>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</si>
  <si>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</si>
  <si>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</si>
  <si>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</si>
  <si>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</si>
  <si>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</si>
  <si>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</si>
  <si>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</si>
  <si>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</si>
  <si>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</si>
  <si>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</si>
  <si>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</si>
  <si>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</si>
  <si>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</si>
  <si>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</si>
  <si>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</si>
  <si>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</si>
  <si>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</si>
  <si>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</si>
  <si>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</si>
  <si>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</si>
  <si>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</si>
  <si>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</si>
  <si>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</si>
  <si>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</si>
  <si>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</si>
  <si>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</si>
  <si>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</si>
  <si>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</si>
  <si>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</si>
  <si>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</si>
  <si>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</si>
  <si>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</si>
  <si>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</si>
  <si>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</si>
  <si>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</si>
  <si>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</si>
  <si>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</si>
  <si>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</si>
  <si>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</si>
  <si>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</si>
  <si>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</si>
  <si>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</si>
  <si>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</si>
  <si>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</si>
  <si>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</si>
  <si>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</si>
  <si>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</si>
  <si>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</si>
  <si>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</si>
  <si>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</si>
  <si>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</si>
  <si>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</si>
  <si>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</si>
  <si>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</si>
  <si>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</si>
  <si>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</si>
  <si>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</si>
  <si>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</si>
  <si>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</si>
  <si>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</si>
  <si>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</si>
  <si>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</si>
  <si>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</si>
  <si>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</si>
  <si>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</si>
  <si>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</si>
  <si>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</si>
  <si>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</si>
  <si>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</si>
  <si>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</si>
  <si>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</si>
  <si>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</si>
  <si>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</si>
  <si>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</si>
  <si>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</si>
  <si>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</si>
  <si>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</si>
  <si>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</si>
  <si>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</si>
  <si>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</si>
  <si>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</si>
  <si>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</si>
  <si>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</si>
  <si>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</si>
  <si>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</si>
  <si>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</si>
  <si>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</si>
  <si>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</si>
  <si>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</si>
  <si>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</si>
  <si>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</si>
  <si>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</si>
  <si>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</si>
  <si>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</si>
  <si>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</si>
  <si>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</si>
  <si>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</si>
  <si>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</si>
  <si>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</si>
  <si>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</si>
  <si>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</si>
  <si>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</si>
  <si>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</si>
  <si>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</si>
  <si>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</si>
  <si>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</si>
  <si>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</si>
  <si>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</si>
  <si>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</si>
  <si>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</si>
  <si>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</si>
  <si>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</si>
  <si>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</si>
  <si>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</si>
  <si>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</si>
  <si>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</si>
  <si>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</si>
  <si>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</si>
  <si>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</si>
  <si>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</si>
  <si>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</si>
  <si>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</si>
  <si>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</si>
  <si>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</si>
  <si>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</si>
  <si>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</si>
  <si>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</si>
  <si>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</si>
  <si>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</si>
  <si>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</si>
  <si>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</si>
  <si>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</si>
  <si>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</si>
  <si>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</si>
  <si>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</si>
  <si>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</si>
  <si>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</si>
  <si>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</si>
  <si>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</si>
  <si>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</si>
  <si>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</si>
  <si>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</si>
  <si>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</si>
  <si>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</si>
  <si>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</si>
  <si>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</si>
  <si>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</si>
  <si>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</si>
  <si>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</si>
  <si>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</si>
  <si>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</si>
  <si>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</si>
  <si>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</si>
  <si>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</si>
  <si>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</si>
  <si>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</si>
  <si>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</si>
  <si>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</si>
  <si>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</si>
  <si>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</si>
  <si>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社会保障制度企画調査費</t>
  </si>
  <si>
    <t>政策統括官（総合政策担当）</t>
  </si>
  <si>
    <t>参事官（調査分析・評価担当）　生田　直樹</t>
  </si>
  <si>
    <t>令和2年度</t>
  </si>
  <si>
    <t>終了予定なし</t>
  </si>
  <si>
    <t>政策立案・評価担当参事官室</t>
  </si>
  <si>
    <t>統計法（平成19年法律第53号）第19条</t>
  </si>
  <si>
    <t>-</t>
  </si>
  <si>
    <t>保健福祉調査地方公共団体委託費</t>
  </si>
  <si>
    <t>厚生労働統計調査費</t>
  </si>
  <si>
    <t>職員旅費</t>
  </si>
  <si>
    <t>統計調査の実施状況（統計データを遅滞なく公表しているか）</t>
  </si>
  <si>
    <t>取りまとめ、公表した調査数</t>
  </si>
  <si>
    <t>調査</t>
  </si>
  <si>
    <t>社会保障制度企画調査</t>
  </si>
  <si>
    <t>社会保障制度企画調査
客体数：世帯</t>
  </si>
  <si>
    <t>世帯</t>
  </si>
  <si>
    <t>円</t>
  </si>
  <si>
    <t>　　千円/千世帯</t>
    <phoneticPr fontId="5"/>
  </si>
  <si>
    <t>○</t>
  </si>
  <si>
    <t>-</t>
    <phoneticPr fontId="5"/>
  </si>
  <si>
    <t>-</t>
    <phoneticPr fontId="5"/>
  </si>
  <si>
    <t>執行額／調査客体数　　　　　　　　　　　　　　</t>
    <rPh sb="7" eb="8">
      <t>カラダ</t>
    </rPh>
    <phoneticPr fontId="5"/>
  </si>
  <si>
    <t>-</t>
    <phoneticPr fontId="5"/>
  </si>
  <si>
    <t>-</t>
    <phoneticPr fontId="5"/>
  </si>
  <si>
    <t>社会保障制度における給付と負担、租税制度における負担が所得の分配にどのような影響を与えているかを明らかにし、社会保障施策の浸透状況、影響度を調査し、今後における施策立案の基礎資料を得ることを目的としている。</t>
    <rPh sb="0" eb="2">
      <t>シャカイ</t>
    </rPh>
    <rPh sb="2" eb="4">
      <t>ホショウ</t>
    </rPh>
    <rPh sb="4" eb="6">
      <t>セイド</t>
    </rPh>
    <rPh sb="10" eb="12">
      <t>キュウフ</t>
    </rPh>
    <rPh sb="13" eb="15">
      <t>フタン</t>
    </rPh>
    <rPh sb="16" eb="18">
      <t>ソゼイ</t>
    </rPh>
    <rPh sb="18" eb="20">
      <t>セイド</t>
    </rPh>
    <rPh sb="24" eb="26">
      <t>フタン</t>
    </rPh>
    <rPh sb="27" eb="29">
      <t>ショトク</t>
    </rPh>
    <rPh sb="30" eb="32">
      <t>ブンパイ</t>
    </rPh>
    <rPh sb="38" eb="40">
      <t>エイキョウ</t>
    </rPh>
    <rPh sb="41" eb="42">
      <t>アタ</t>
    </rPh>
    <rPh sb="48" eb="49">
      <t>アキ</t>
    </rPh>
    <rPh sb="54" eb="56">
      <t>シャカイ</t>
    </rPh>
    <rPh sb="56" eb="58">
      <t>ホショウ</t>
    </rPh>
    <rPh sb="58" eb="60">
      <t>セサク</t>
    </rPh>
    <rPh sb="61" eb="63">
      <t>シントウ</t>
    </rPh>
    <rPh sb="63" eb="65">
      <t>ジョウキョウ</t>
    </rPh>
    <rPh sb="66" eb="69">
      <t>エイキョウド</t>
    </rPh>
    <rPh sb="70" eb="72">
      <t>チョウサ</t>
    </rPh>
    <rPh sb="74" eb="76">
      <t>コンゴ</t>
    </rPh>
    <rPh sb="80" eb="82">
      <t>セサク</t>
    </rPh>
    <rPh sb="82" eb="84">
      <t>リツアン</t>
    </rPh>
    <rPh sb="85" eb="87">
      <t>キソ</t>
    </rPh>
    <rPh sb="87" eb="89">
      <t>シリョウ</t>
    </rPh>
    <rPh sb="90" eb="91">
      <t>エ</t>
    </rPh>
    <rPh sb="95" eb="97">
      <t>モクテキ</t>
    </rPh>
    <phoneticPr fontId="5"/>
  </si>
  <si>
    <t>社会保障制度、租税制度が所得の分配に与える影響を明らかにするものであり、優先度の高い事業である。</t>
    <rPh sb="0" eb="2">
      <t>シャカイ</t>
    </rPh>
    <rPh sb="2" eb="4">
      <t>ホショウ</t>
    </rPh>
    <rPh sb="4" eb="6">
      <t>セイド</t>
    </rPh>
    <rPh sb="7" eb="9">
      <t>ソゼイ</t>
    </rPh>
    <rPh sb="9" eb="11">
      <t>セイド</t>
    </rPh>
    <rPh sb="12" eb="14">
      <t>ショトク</t>
    </rPh>
    <rPh sb="15" eb="17">
      <t>ブンパイ</t>
    </rPh>
    <rPh sb="18" eb="19">
      <t>アタ</t>
    </rPh>
    <rPh sb="21" eb="23">
      <t>エイキョウ</t>
    </rPh>
    <rPh sb="24" eb="25">
      <t>アキ</t>
    </rPh>
    <rPh sb="36" eb="39">
      <t>ユウセンド</t>
    </rPh>
    <rPh sb="40" eb="41">
      <t>タカ</t>
    </rPh>
    <rPh sb="42" eb="44">
      <t>ジギョウ</t>
    </rPh>
    <phoneticPr fontId="5"/>
  </si>
  <si>
    <t>‐</t>
  </si>
  <si>
    <t>国民生活基礎調査の準備調査により設定された単位区から無作為に抽出した500単位区内のすべての世帯及び世帯員について行う。
あらかじめ調査員が配布した調査票に世帯員が自ら記入し、後日、調査員が回収する方式（留置自計方式）により行う。
　国－－都道府県等－－福祉事務所－－調査員－－世帯員
※令和２年調査については、新型コロナウイルス感染症対策のため国民生活基礎調査が中止となったことから、実施しないこととなった。</t>
    <rPh sb="170" eb="172">
      <t>タイサク</t>
    </rPh>
    <rPh sb="184" eb="186">
      <t>チュウシ</t>
    </rPh>
    <rPh sb="195" eb="197">
      <t>ジッシ</t>
    </rPh>
    <phoneticPr fontId="5"/>
  </si>
  <si>
    <t>国が実施する国民生活基礎調査と同時に同一客体で実施する調査であり、地方自治体等に委ねることはできない。</t>
    <rPh sb="0" eb="1">
      <t>コク</t>
    </rPh>
    <rPh sb="2" eb="4">
      <t>ジッシ</t>
    </rPh>
    <rPh sb="6" eb="14">
      <t>コクミンセイカツキソチョウサ</t>
    </rPh>
    <rPh sb="15" eb="17">
      <t>ドウジ</t>
    </rPh>
    <rPh sb="18" eb="20">
      <t>ドウイツ</t>
    </rPh>
    <rPh sb="20" eb="22">
      <t>キャクタイ</t>
    </rPh>
    <rPh sb="23" eb="25">
      <t>ジッシ</t>
    </rPh>
    <rPh sb="27" eb="29">
      <t>チョウサ</t>
    </rPh>
    <rPh sb="33" eb="35">
      <t>チホウ</t>
    </rPh>
    <rPh sb="35" eb="38">
      <t>ジチタイ</t>
    </rPh>
    <rPh sb="38" eb="39">
      <t>トウ</t>
    </rPh>
    <rPh sb="40" eb="41">
      <t>ユダ</t>
    </rPh>
    <phoneticPr fontId="5"/>
  </si>
  <si>
    <t>施策立案の基礎資料を得ることを目的として、社会保障施策の浸透状況、影響度を調査するものであり、ニーズを的確に反映している。</t>
    <rPh sb="0" eb="2">
      <t>セサク</t>
    </rPh>
    <rPh sb="2" eb="4">
      <t>リツアン</t>
    </rPh>
    <rPh sb="5" eb="7">
      <t>キソ</t>
    </rPh>
    <rPh sb="7" eb="9">
      <t>シリョウ</t>
    </rPh>
    <rPh sb="10" eb="11">
      <t>エ</t>
    </rPh>
    <rPh sb="15" eb="17">
      <t>モクテキ</t>
    </rPh>
    <rPh sb="21" eb="23">
      <t>シャカイ</t>
    </rPh>
    <rPh sb="23" eb="25">
      <t>ホショウ</t>
    </rPh>
    <rPh sb="25" eb="27">
      <t>セサク</t>
    </rPh>
    <rPh sb="28" eb="30">
      <t>シントウ</t>
    </rPh>
    <rPh sb="30" eb="32">
      <t>ジョウキョウ</t>
    </rPh>
    <rPh sb="33" eb="36">
      <t>エイキョウド</t>
    </rPh>
    <rPh sb="37" eb="39">
      <t>チョウサ</t>
    </rPh>
    <rPh sb="51" eb="53">
      <t>テキカク</t>
    </rPh>
    <rPh sb="54" eb="56">
      <t>ハンエイ</t>
    </rPh>
    <phoneticPr fontId="5"/>
  </si>
  <si>
    <t>厚労</t>
  </si>
  <si>
    <t>いずれの施策にも関連しないもの</t>
    <rPh sb="4" eb="6">
      <t>セサク</t>
    </rPh>
    <rPh sb="8" eb="10">
      <t>カンレン</t>
    </rPh>
    <phoneticPr fontId="5"/>
  </si>
  <si>
    <t>調査は、国民生活基礎調査の準備調査により設定された単位区から無作為に抽出した500単位区内について行うが、新型コロナウイルス感染症対策のため国民生活基礎調査が中止となったことから、実施しないこととなった。このため執行がないものであり、妥当である。</t>
    <rPh sb="106" eb="108">
      <t>シッコウ</t>
    </rPh>
    <rPh sb="117" eb="119">
      <t>ダトウ</t>
    </rPh>
    <phoneticPr fontId="5"/>
  </si>
  <si>
    <t>-</t>
    <phoneticPr fontId="5"/>
  </si>
  <si>
    <t>社会保障制度における給付と負担、租税制度における負担が所得の分配にどのような影響を与えているかを明らかにし、社会保障施策の浸透状況、影響度を調査し、今後における施策立案の基礎資料を得る。</t>
    <phoneticPr fontId="5"/>
  </si>
  <si>
    <t>適正な事業執行を行うこと。（横田　響子）</t>
    <phoneticPr fontId="5"/>
  </si>
  <si>
    <t>引き続き、必要な予算額を確保し、適正な執行に努めること。</t>
    <rPh sb="0" eb="1">
      <t>ヒ</t>
    </rPh>
    <rPh sb="2" eb="3">
      <t>ツヅ</t>
    </rPh>
    <rPh sb="5" eb="7">
      <t>ヒツヨウ</t>
    </rPh>
    <rPh sb="8" eb="11">
      <t>ヨサンガク</t>
    </rPh>
    <rPh sb="12" eb="14">
      <t>カクホ</t>
    </rPh>
    <rPh sb="16" eb="18">
      <t>テキセイ</t>
    </rPh>
    <rPh sb="19" eb="21">
      <t>シッコウ</t>
    </rPh>
    <rPh sb="22" eb="23">
      <t>ツト</t>
    </rPh>
    <phoneticPr fontId="5"/>
  </si>
  <si>
    <t>-</t>
    <phoneticPr fontId="5"/>
  </si>
  <si>
    <t>-</t>
    <phoneticPr fontId="5"/>
  </si>
  <si>
    <t>・調査単位区の減（500→360）に伴う経費の減
・電子調査票の新規開発に伴う経費の増</t>
    <rPh sb="26" eb="28">
      <t>デンシ</t>
    </rPh>
    <rPh sb="28" eb="31">
      <t>チョウサヒョウ</t>
    </rPh>
    <rPh sb="32" eb="34">
      <t>シンキ</t>
    </rPh>
    <rPh sb="34" eb="36">
      <t>カイハツ</t>
    </rPh>
    <rPh sb="37" eb="38">
      <t>トモナ</t>
    </rPh>
    <rPh sb="39" eb="41">
      <t>ケイヒ</t>
    </rPh>
    <rPh sb="42" eb="43">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</si>
</sst>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142598</xdr:colOff>
      <xdr:row>748</xdr:row>
      <xdr:rowOff>159284</xdr:rowOff>
    </xdr:from>
    <xdr:to>
      <xdr:col>46</xdr:col>
      <xdr:colOff>174290</xdr:colOff>
      <xdr:row>759</xdr:row>
      <xdr:rowOff>146892</xdr:rowOff>
    </xdr:to>
    <xdr:grpSp>
      <xdr:nvGrpSpPr>
        <xdr:cNvPr id="2" name="グループ化 1">
          <a:extLst>
            <a:ext uri="{FF2B5EF4-FFF2-40B4-BE49-F238E27FC236}">
              <a16:creationId xmlns:a16="http://schemas.microsoft.com/office/drawing/2014/main" id="{00000000-0008-0000-0000-00001B000000}"/>
            </a:ext>
          </a:extLst>
        </xdr:cNvPr>
        <xdr:cNvGrpSpPr/>
      </xdr:nvGrpSpPr>
      <xdr:grpSpPr>
        <a:xfrm>
          <a:off x="1357036" y="43617097"/>
          <a:ext cx="8127942" cy="3916670"/>
          <a:chOff x="827919" y="36178991"/>
          <a:chExt cx="7687688" cy="3837322"/>
        </a:xfrm>
      </xdr:grpSpPr>
      <xdr:sp macro="" textlink="">
        <xdr:nvSpPr>
          <xdr:cNvPr id="3" name="テキスト ボックス 2">
            <a:extLst>
              <a:ext uri="{FF2B5EF4-FFF2-40B4-BE49-F238E27FC236}">
                <a16:creationId xmlns:a16="http://schemas.microsoft.com/office/drawing/2014/main" id="{00000000-0008-0000-0000-00001C000000}"/>
              </a:ext>
            </a:extLst>
          </xdr:cNvPr>
          <xdr:cNvSpPr txBox="1"/>
        </xdr:nvSpPr>
        <xdr:spPr>
          <a:xfrm>
            <a:off x="827919" y="37789698"/>
            <a:ext cx="2383642" cy="265013"/>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solidFill>
                  <a:schemeClr val="tx1"/>
                </a:solidFill>
              </a:rPr>
              <a:t>【</a:t>
            </a:r>
            <a:r>
              <a:rPr kumimoji="1" lang="ja-JP" altLang="en-US" sz="1200">
                <a:solidFill>
                  <a:schemeClr val="tx1"/>
                </a:solidFill>
              </a:rPr>
              <a:t>Ａ．一般競争契約（最低価格）</a:t>
            </a:r>
            <a:r>
              <a:rPr kumimoji="1" lang="en-US" altLang="ja-JP" sz="1200">
                <a:solidFill>
                  <a:schemeClr val="tx1"/>
                </a:solidFill>
              </a:rPr>
              <a:t>】</a:t>
            </a:r>
          </a:p>
          <a:p>
            <a:pPr algn="ctr"/>
            <a:endParaRPr kumimoji="1" lang="ja-JP" altLang="en-US" sz="1200">
              <a:solidFill>
                <a:schemeClr val="tx1"/>
              </a:solidFill>
            </a:endParaRPr>
          </a:p>
        </xdr:txBody>
      </xdr:sp>
      <xdr:grpSp>
        <xdr:nvGrpSpPr>
          <xdr:cNvPr id="4" name="グループ化 3">
            <a:extLst>
              <a:ext uri="{FF2B5EF4-FFF2-40B4-BE49-F238E27FC236}">
                <a16:creationId xmlns:a16="http://schemas.microsoft.com/office/drawing/2014/main" id="{00000000-0008-0000-0000-00001D000000}"/>
              </a:ext>
            </a:extLst>
          </xdr:cNvPr>
          <xdr:cNvGrpSpPr/>
        </xdr:nvGrpSpPr>
        <xdr:grpSpPr>
          <a:xfrm>
            <a:off x="1195822" y="36178991"/>
            <a:ext cx="7319785" cy="3837322"/>
            <a:chOff x="1195822" y="36178991"/>
            <a:chExt cx="7319785" cy="3837309"/>
          </a:xfrm>
        </xdr:grpSpPr>
        <xdr:grpSp>
          <xdr:nvGrpSpPr>
            <xdr:cNvPr id="5" name="グループ化 4">
              <a:extLst>
                <a:ext uri="{FF2B5EF4-FFF2-40B4-BE49-F238E27FC236}">
                  <a16:creationId xmlns:a16="http://schemas.microsoft.com/office/drawing/2014/main" id="{00000000-0008-0000-0000-00001E000000}"/>
                </a:ext>
              </a:extLst>
            </xdr:cNvPr>
            <xdr:cNvGrpSpPr/>
          </xdr:nvGrpSpPr>
          <xdr:grpSpPr>
            <a:xfrm>
              <a:off x="1195822" y="37773194"/>
              <a:ext cx="7319785" cy="2243106"/>
              <a:chOff x="1290329" y="54807011"/>
              <a:chExt cx="8118851" cy="2171347"/>
            </a:xfrm>
          </xdr:grpSpPr>
          <xdr:sp macro="" textlink="">
            <xdr:nvSpPr>
              <xdr:cNvPr id="16" name="テキスト ボックス 15">
                <a:extLst>
                  <a:ext uri="{FF2B5EF4-FFF2-40B4-BE49-F238E27FC236}">
                    <a16:creationId xmlns:a16="http://schemas.microsoft.com/office/drawing/2014/main" id="{00000000-0008-0000-0000-000029000000}"/>
                  </a:ext>
                </a:extLst>
              </xdr:cNvPr>
              <xdr:cNvSpPr txBox="1"/>
            </xdr:nvSpPr>
            <xdr:spPr>
              <a:xfrm>
                <a:off x="1371913" y="55145540"/>
                <a:ext cx="1679451" cy="4874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18000" bIns="18000" rtlCol="0" anchor="ctr"/>
              <a:lstStyle/>
              <a:p>
                <a:pPr algn="ctr">
                  <a:lnSpc>
                    <a:spcPts val="1500"/>
                  </a:lnSpc>
                </a:pPr>
                <a:r>
                  <a:rPr kumimoji="1" lang="ja-JP" altLang="en-US" sz="1200">
                    <a:solidFill>
                      <a:schemeClr val="tx1"/>
                    </a:solidFill>
                  </a:rPr>
                  <a:t>民間会社</a:t>
                </a:r>
                <a:endParaRPr kumimoji="1" lang="en-US" altLang="ja-JP" sz="1200">
                  <a:solidFill>
                    <a:schemeClr val="tx1"/>
                  </a:solidFill>
                </a:endParaRPr>
              </a:p>
            </xdr:txBody>
          </xdr:sp>
          <xdr:sp macro="" textlink="">
            <xdr:nvSpPr>
              <xdr:cNvPr id="17" name="テキスト ボックス 16">
                <a:extLst>
                  <a:ext uri="{FF2B5EF4-FFF2-40B4-BE49-F238E27FC236}">
                    <a16:creationId xmlns:a16="http://schemas.microsoft.com/office/drawing/2014/main" id="{00000000-0008-0000-0000-00002B000000}"/>
                  </a:ext>
                </a:extLst>
              </xdr:cNvPr>
              <xdr:cNvSpPr txBox="1"/>
            </xdr:nvSpPr>
            <xdr:spPr>
              <a:xfrm>
                <a:off x="3558774" y="54824436"/>
                <a:ext cx="1964739" cy="250926"/>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solidFill>
                      <a:schemeClr val="tx1"/>
                    </a:solidFill>
                  </a:rPr>
                  <a:t>【</a:t>
                </a:r>
                <a:r>
                  <a:rPr kumimoji="1" lang="ja-JP" altLang="en-US" sz="1200">
                    <a:solidFill>
                      <a:schemeClr val="tx1"/>
                    </a:solidFill>
                  </a:rPr>
                  <a:t>Ｂ．随意契約（少額）</a:t>
                </a:r>
                <a:r>
                  <a:rPr kumimoji="1" lang="en-US" altLang="ja-JP" sz="1200">
                    <a:solidFill>
                      <a:schemeClr val="tx1"/>
                    </a:solidFill>
                  </a:rPr>
                  <a:t>】</a:t>
                </a:r>
                <a:endParaRPr kumimoji="1" lang="ja-JP" altLang="en-US" sz="1200">
                  <a:solidFill>
                    <a:schemeClr val="tx1"/>
                  </a:solidFill>
                </a:endParaRPr>
              </a:p>
            </xdr:txBody>
          </xdr:sp>
          <xdr:sp macro="" textlink="">
            <xdr:nvSpPr>
              <xdr:cNvPr id="18" name="テキスト ボックス 17">
                <a:extLst>
                  <a:ext uri="{FF2B5EF4-FFF2-40B4-BE49-F238E27FC236}">
                    <a16:creationId xmlns:a16="http://schemas.microsoft.com/office/drawing/2014/main" id="{00000000-0008-0000-0000-00002C000000}"/>
                  </a:ext>
                </a:extLst>
              </xdr:cNvPr>
              <xdr:cNvSpPr txBox="1"/>
            </xdr:nvSpPr>
            <xdr:spPr>
              <a:xfrm>
                <a:off x="5953980" y="55136274"/>
                <a:ext cx="1846737" cy="4748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solidFill>
                      <a:schemeClr val="tx1"/>
                    </a:solidFill>
                  </a:rPr>
                  <a:t>都道府県等（１２９</a:t>
                </a:r>
                <a:r>
                  <a:rPr kumimoji="1" lang="ja-JP" altLang="en-US" sz="1200">
                    <a:solidFill>
                      <a:sysClr val="windowText" lastClr="000000"/>
                    </a:solidFill>
                  </a:rPr>
                  <a:t>）</a:t>
                </a:r>
                <a:endParaRPr kumimoji="1" lang="en-US" altLang="ja-JP" sz="1200">
                  <a:solidFill>
                    <a:sysClr val="windowText" lastClr="000000"/>
                  </a:solidFill>
                </a:endParaRPr>
              </a:p>
            </xdr:txBody>
          </xdr:sp>
          <xdr:sp macro="" textlink="">
            <xdr:nvSpPr>
              <xdr:cNvPr id="19" name="テキスト ボックス 18">
                <a:extLst>
                  <a:ext uri="{FF2B5EF4-FFF2-40B4-BE49-F238E27FC236}">
                    <a16:creationId xmlns:a16="http://schemas.microsoft.com/office/drawing/2014/main" id="{00000000-0008-0000-0000-00002D000000}"/>
                  </a:ext>
                </a:extLst>
              </xdr:cNvPr>
              <xdr:cNvSpPr txBox="1"/>
            </xdr:nvSpPr>
            <xdr:spPr>
              <a:xfrm>
                <a:off x="6155250" y="54807011"/>
                <a:ext cx="1422588" cy="265131"/>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solidFill>
                      <a:schemeClr val="tx1"/>
                    </a:solidFill>
                  </a:rPr>
                  <a:t>【</a:t>
                </a:r>
                <a:r>
                  <a:rPr kumimoji="1" lang="ja-JP" altLang="en-US" sz="1200">
                    <a:solidFill>
                      <a:schemeClr val="tx1"/>
                    </a:solidFill>
                  </a:rPr>
                  <a:t>Ｃ．委託費</a:t>
                </a:r>
                <a:r>
                  <a:rPr kumimoji="1" lang="en-US" altLang="ja-JP" sz="1200">
                    <a:solidFill>
                      <a:schemeClr val="tx1"/>
                    </a:solidFill>
                  </a:rPr>
                  <a:t>】</a:t>
                </a:r>
                <a:endParaRPr kumimoji="1" lang="ja-JP" altLang="en-US" sz="1200">
                  <a:solidFill>
                    <a:schemeClr val="tx1"/>
                  </a:solidFill>
                </a:endParaRPr>
              </a:p>
            </xdr:txBody>
          </xdr:sp>
          <xdr:sp macro="" textlink="">
            <xdr:nvSpPr>
              <xdr:cNvPr id="20" name="テキスト ボックス 19">
                <a:extLst>
                  <a:ext uri="{FF2B5EF4-FFF2-40B4-BE49-F238E27FC236}">
                    <a16:creationId xmlns:a16="http://schemas.microsoft.com/office/drawing/2014/main" id="{00000000-0008-0000-0000-00002E000000}"/>
                  </a:ext>
                </a:extLst>
              </xdr:cNvPr>
              <xdr:cNvSpPr txBox="1"/>
            </xdr:nvSpPr>
            <xdr:spPr>
              <a:xfrm>
                <a:off x="8164504" y="55145347"/>
                <a:ext cx="1244676" cy="4395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solidFill>
                      <a:schemeClr val="tx1"/>
                    </a:solidFill>
                  </a:rPr>
                  <a:t>職員（３名）</a:t>
                </a:r>
                <a:endParaRPr kumimoji="1" lang="en-US" altLang="ja-JP" sz="1200">
                  <a:solidFill>
                    <a:schemeClr val="tx1"/>
                  </a:solidFill>
                </a:endParaRPr>
              </a:p>
            </xdr:txBody>
          </xdr:sp>
          <xdr:sp macro="" textlink="">
            <xdr:nvSpPr>
              <xdr:cNvPr id="21" name="テキスト ボックス 20">
                <a:extLst>
                  <a:ext uri="{FF2B5EF4-FFF2-40B4-BE49-F238E27FC236}">
                    <a16:creationId xmlns:a16="http://schemas.microsoft.com/office/drawing/2014/main" id="{00000000-0008-0000-0000-00002F000000}"/>
                  </a:ext>
                </a:extLst>
              </xdr:cNvPr>
              <xdr:cNvSpPr txBox="1"/>
            </xdr:nvSpPr>
            <xdr:spPr>
              <a:xfrm>
                <a:off x="8160833" y="54807365"/>
                <a:ext cx="1233846" cy="288000"/>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solidFill>
                      <a:schemeClr val="tx1"/>
                    </a:solidFill>
                  </a:rPr>
                  <a:t>【</a:t>
                </a:r>
                <a:r>
                  <a:rPr kumimoji="1" lang="ja-JP" altLang="en-US" sz="1200">
                    <a:solidFill>
                      <a:schemeClr val="tx1"/>
                    </a:solidFill>
                  </a:rPr>
                  <a:t>Ｄ．事務費</a:t>
                </a:r>
                <a:r>
                  <a:rPr kumimoji="1" lang="en-US" altLang="ja-JP" sz="1200">
                    <a:solidFill>
                      <a:schemeClr val="tx1"/>
                    </a:solidFill>
                  </a:rPr>
                  <a:t>】</a:t>
                </a:r>
                <a:endParaRPr kumimoji="1" lang="ja-JP" altLang="en-US" sz="1200">
                  <a:solidFill>
                    <a:schemeClr val="tx1"/>
                  </a:solidFill>
                </a:endParaRPr>
              </a:p>
            </xdr:txBody>
          </xdr:sp>
          <xdr:sp macro="" textlink="">
            <xdr:nvSpPr>
              <xdr:cNvPr id="22" name="大かっこ 21">
                <a:extLst>
                  <a:ext uri="{FF2B5EF4-FFF2-40B4-BE49-F238E27FC236}">
                    <a16:creationId xmlns:a16="http://schemas.microsoft.com/office/drawing/2014/main" id="{00000000-0008-0000-0000-000030000000}"/>
                  </a:ext>
                </a:extLst>
              </xdr:cNvPr>
              <xdr:cNvSpPr/>
            </xdr:nvSpPr>
            <xdr:spPr>
              <a:xfrm>
                <a:off x="5858484" y="55695771"/>
                <a:ext cx="2055936" cy="1282587"/>
              </a:xfrm>
              <a:prstGeom prst="bracketPair">
                <a:avLst>
                  <a:gd name="adj" fmla="val 9636"/>
                </a:avLst>
              </a:prstGeom>
              <a:ln w="317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統計調査員を設置し、調査説明会を実施する。</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　また、統計調査員による調査票の配布・回収後、都道府県が調査票を厚生労働省へ提出する。</a:t>
                </a:r>
                <a:endParaRPr kumimoji="1" lang="en-US" altLang="ja-JP" sz="1100">
                  <a:solidFill>
                    <a:schemeClr val="tx1"/>
                  </a:solidFill>
                  <a:latin typeface="+mn-lt"/>
                  <a:ea typeface="+mn-ea"/>
                  <a:cs typeface="+mn-cs"/>
                </a:endParaRPr>
              </a:p>
            </xdr:txBody>
          </xdr:sp>
          <xdr:sp macro="" textlink="">
            <xdr:nvSpPr>
              <xdr:cNvPr id="23" name="大かっこ 22">
                <a:extLst>
                  <a:ext uri="{FF2B5EF4-FFF2-40B4-BE49-F238E27FC236}">
                    <a16:creationId xmlns:a16="http://schemas.microsoft.com/office/drawing/2014/main" id="{00000000-0008-0000-0000-000031000000}"/>
                  </a:ext>
                </a:extLst>
              </xdr:cNvPr>
              <xdr:cNvSpPr/>
            </xdr:nvSpPr>
            <xdr:spPr>
              <a:xfrm>
                <a:off x="8200795" y="55734682"/>
                <a:ext cx="1200223" cy="389818"/>
              </a:xfrm>
              <a:prstGeom prst="bracketPair">
                <a:avLst>
                  <a:gd name="adj" fmla="val 9636"/>
                </a:avLst>
              </a:prstGeom>
              <a:ln w="317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職員旅費</a:t>
                </a:r>
                <a:endParaRPr kumimoji="1" lang="en-US" altLang="ja-JP" sz="1100">
                  <a:solidFill>
                    <a:schemeClr val="tx1"/>
                  </a:solidFill>
                  <a:latin typeface="+mn-lt"/>
                  <a:ea typeface="+mn-ea"/>
                  <a:cs typeface="+mn-cs"/>
                </a:endParaRPr>
              </a:p>
            </xdr:txBody>
          </xdr:sp>
          <xdr:sp macro="" textlink="">
            <xdr:nvSpPr>
              <xdr:cNvPr id="24" name="大かっこ 23">
                <a:extLst>
                  <a:ext uri="{FF2B5EF4-FFF2-40B4-BE49-F238E27FC236}">
                    <a16:creationId xmlns:a16="http://schemas.microsoft.com/office/drawing/2014/main" id="{00000000-0008-0000-0000-000033000000}"/>
                  </a:ext>
                </a:extLst>
              </xdr:cNvPr>
              <xdr:cNvSpPr/>
            </xdr:nvSpPr>
            <xdr:spPr>
              <a:xfrm>
                <a:off x="1290329" y="55722912"/>
                <a:ext cx="1816657" cy="693188"/>
              </a:xfrm>
              <a:prstGeom prst="bracketPair">
                <a:avLst>
                  <a:gd name="adj" fmla="val 9636"/>
                </a:avLst>
              </a:prstGeom>
              <a:ln w="317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調査票の印刷、発送、データ入力業務等</a:t>
                </a:r>
                <a:endParaRPr kumimoji="1" lang="en-US" altLang="ja-JP" sz="1100">
                  <a:solidFill>
                    <a:schemeClr val="tx1"/>
                  </a:solidFill>
                  <a:latin typeface="+mn-lt"/>
                  <a:ea typeface="+mn-ea"/>
                  <a:cs typeface="+mn-cs"/>
                </a:endParaRPr>
              </a:p>
            </xdr:txBody>
          </xdr:sp>
        </xdr:grpSp>
        <xdr:grpSp>
          <xdr:nvGrpSpPr>
            <xdr:cNvPr id="6" name="グループ化 5">
              <a:extLst>
                <a:ext uri="{FF2B5EF4-FFF2-40B4-BE49-F238E27FC236}">
                  <a16:creationId xmlns:a16="http://schemas.microsoft.com/office/drawing/2014/main" id="{00000000-0008-0000-0000-00001F000000}"/>
                </a:ext>
              </a:extLst>
            </xdr:cNvPr>
            <xdr:cNvGrpSpPr/>
          </xdr:nvGrpSpPr>
          <xdr:grpSpPr>
            <a:xfrm>
              <a:off x="2019358" y="36178991"/>
              <a:ext cx="5931154" cy="1550852"/>
              <a:chOff x="2253225" y="39687500"/>
              <a:chExt cx="6652402" cy="1524039"/>
            </a:xfrm>
          </xdr:grpSpPr>
          <xdr:sp macro="" textlink="">
            <xdr:nvSpPr>
              <xdr:cNvPr id="7" name="テキスト ボックス 6">
                <a:extLst>
                  <a:ext uri="{FF2B5EF4-FFF2-40B4-BE49-F238E27FC236}">
                    <a16:creationId xmlns:a16="http://schemas.microsoft.com/office/drawing/2014/main" id="{00000000-0008-0000-0000-000020000000}"/>
                  </a:ext>
                </a:extLst>
              </xdr:cNvPr>
              <xdr:cNvSpPr txBox="1"/>
            </xdr:nvSpPr>
            <xdr:spPr>
              <a:xfrm>
                <a:off x="4292680" y="39687500"/>
                <a:ext cx="2539785" cy="5742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xdr:txBody>
          </xdr:sp>
          <xdr:sp macro="" textlink="">
            <xdr:nvSpPr>
              <xdr:cNvPr id="8" name="大かっこ 7">
                <a:extLst>
                  <a:ext uri="{FF2B5EF4-FFF2-40B4-BE49-F238E27FC236}">
                    <a16:creationId xmlns:a16="http://schemas.microsoft.com/office/drawing/2014/main" id="{00000000-0008-0000-0000-000021000000}"/>
                  </a:ext>
                </a:extLst>
              </xdr:cNvPr>
              <xdr:cNvSpPr/>
            </xdr:nvSpPr>
            <xdr:spPr>
              <a:xfrm>
                <a:off x="4292962" y="40337913"/>
                <a:ext cx="2555082" cy="525234"/>
              </a:xfrm>
              <a:prstGeom prst="bracketPair">
                <a:avLst>
                  <a:gd name="adj" fmla="val 12500"/>
                </a:avLst>
              </a:prstGeom>
              <a:ln w="317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社会保障制度企画調査の実施</a:t>
                </a:r>
                <a:endParaRPr kumimoji="1" lang="en-US" sz="1100">
                  <a:solidFill>
                    <a:schemeClr val="tx1"/>
                  </a:solidFill>
                  <a:latin typeface="+mn-lt"/>
                  <a:ea typeface="+mn-ea"/>
                  <a:cs typeface="+mn-cs"/>
                </a:endParaRPr>
              </a:p>
            </xdr:txBody>
          </xdr:sp>
          <xdr:grpSp>
            <xdr:nvGrpSpPr>
              <xdr:cNvPr id="9" name="グループ化 8">
                <a:extLst>
                  <a:ext uri="{FF2B5EF4-FFF2-40B4-BE49-F238E27FC236}">
                    <a16:creationId xmlns:a16="http://schemas.microsoft.com/office/drawing/2014/main" id="{00000000-0008-0000-0000-000022000000}"/>
                  </a:ext>
                </a:extLst>
              </xdr:cNvPr>
              <xdr:cNvGrpSpPr/>
            </xdr:nvGrpSpPr>
            <xdr:grpSpPr>
              <a:xfrm>
                <a:off x="2253225" y="40974879"/>
                <a:ext cx="6652402" cy="236660"/>
                <a:chOff x="2253225" y="40973275"/>
                <a:chExt cx="6652402" cy="334887"/>
              </a:xfrm>
            </xdr:grpSpPr>
            <xdr:grpSp>
              <xdr:nvGrpSpPr>
                <xdr:cNvPr id="10" name="グループ化 9">
                  <a:extLst>
                    <a:ext uri="{FF2B5EF4-FFF2-40B4-BE49-F238E27FC236}">
                      <a16:creationId xmlns:a16="http://schemas.microsoft.com/office/drawing/2014/main" id="{00000000-0008-0000-0000-000023000000}"/>
                    </a:ext>
                  </a:extLst>
                </xdr:cNvPr>
                <xdr:cNvGrpSpPr/>
              </xdr:nvGrpSpPr>
              <xdr:grpSpPr>
                <a:xfrm>
                  <a:off x="2253225" y="40973275"/>
                  <a:ext cx="6652402" cy="334887"/>
                  <a:chOff x="2513415" y="54519853"/>
                  <a:chExt cx="6219977" cy="329179"/>
                </a:xfrm>
              </xdr:grpSpPr>
              <xdr:cxnSp macro="">
                <xdr:nvCxnSpPr>
                  <xdr:cNvPr id="12" name="直線矢印コネクタ 11">
                    <a:extLst>
                      <a:ext uri="{FF2B5EF4-FFF2-40B4-BE49-F238E27FC236}">
                        <a16:creationId xmlns:a16="http://schemas.microsoft.com/office/drawing/2014/main" id="{00000000-0008-0000-0000-000025000000}"/>
                      </a:ext>
                    </a:extLst>
                  </xdr:cNvPr>
                  <xdr:cNvCxnSpPr/>
                </xdr:nvCxnSpPr>
                <xdr:spPr>
                  <a:xfrm flipH="1">
                    <a:off x="4709374" y="54529506"/>
                    <a:ext cx="2196" cy="30467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00000000-0008-0000-0000-000026000000}"/>
                      </a:ext>
                    </a:extLst>
                  </xdr:cNvPr>
                  <xdr:cNvCxnSpPr/>
                </xdr:nvCxnSpPr>
                <xdr:spPr>
                  <a:xfrm flipV="1">
                    <a:off x="2513415" y="54519853"/>
                    <a:ext cx="6219977" cy="1349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a:extLst>
                      <a:ext uri="{FF2B5EF4-FFF2-40B4-BE49-F238E27FC236}">
                        <a16:creationId xmlns:a16="http://schemas.microsoft.com/office/drawing/2014/main" id="{00000000-0008-0000-0000-000027000000}"/>
                      </a:ext>
                    </a:extLst>
                  </xdr:cNvPr>
                  <xdr:cNvCxnSpPr/>
                </xdr:nvCxnSpPr>
                <xdr:spPr>
                  <a:xfrm>
                    <a:off x="2521776" y="54533346"/>
                    <a:ext cx="0" cy="31568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a:extLst>
                      <a:ext uri="{FF2B5EF4-FFF2-40B4-BE49-F238E27FC236}">
                        <a16:creationId xmlns:a16="http://schemas.microsoft.com/office/drawing/2014/main" id="{00000000-0008-0000-0000-000028000000}"/>
                      </a:ext>
                    </a:extLst>
                  </xdr:cNvPr>
                  <xdr:cNvCxnSpPr/>
                </xdr:nvCxnSpPr>
                <xdr:spPr>
                  <a:xfrm>
                    <a:off x="8725187" y="54533346"/>
                    <a:ext cx="0" cy="31568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xnSp macro="">
              <xdr:nvCxnSpPr>
                <xdr:cNvPr id="11" name="直線矢印コネクタ 10">
                  <a:extLst>
                    <a:ext uri="{FF2B5EF4-FFF2-40B4-BE49-F238E27FC236}">
                      <a16:creationId xmlns:a16="http://schemas.microsoft.com/office/drawing/2014/main" id="{00000000-0008-0000-0000-000024000000}"/>
                    </a:ext>
                  </a:extLst>
                </xdr:cNvPr>
                <xdr:cNvCxnSpPr/>
              </xdr:nvCxnSpPr>
              <xdr:spPr>
                <a:xfrm flipH="1">
                  <a:off x="6972463" y="40978666"/>
                  <a:ext cx="2348" cy="30995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grpSp>
    </xdr:grpSp>
    <xdr:clientData/>
  </xdr:twoCellAnchor>
  <xdr:twoCellAnchor>
    <xdr:from>
      <xdr:col>19</xdr:col>
      <xdr:colOff>119737</xdr:colOff>
      <xdr:row>755</xdr:row>
      <xdr:rowOff>258346</xdr:rowOff>
    </xdr:from>
    <xdr:to>
      <xdr:col>28</xdr:col>
      <xdr:colOff>47625</xdr:colOff>
      <xdr:row>757</xdr:row>
      <xdr:rowOff>271851</xdr:rowOff>
    </xdr:to>
    <xdr:sp macro="" textlink="">
      <xdr:nvSpPr>
        <xdr:cNvPr id="25" name="大かっこ 24">
          <a:extLst>
            <a:ext uri="{FF2B5EF4-FFF2-40B4-BE49-F238E27FC236}">
              <a16:creationId xmlns:a16="http://schemas.microsoft.com/office/drawing/2014/main" id="{A122D7FE-6ED7-4AE9-A479-F5ECF064B60E}"/>
            </a:ext>
          </a:extLst>
        </xdr:cNvPr>
        <xdr:cNvSpPr/>
      </xdr:nvSpPr>
      <xdr:spPr>
        <a:xfrm>
          <a:off x="3920212" y="43968571"/>
          <a:ext cx="1728113" cy="718355"/>
        </a:xfrm>
        <a:prstGeom prst="bracketPair">
          <a:avLst>
            <a:gd name="adj" fmla="val 9636"/>
          </a:avLst>
        </a:prstGeom>
        <a:ln w="317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報告書の印刷、調査票の受付・審査業務等</a:t>
          </a:r>
          <a:endParaRPr kumimoji="1" lang="en-US" altLang="ja-JP" sz="1100">
            <a:solidFill>
              <a:schemeClr val="tx1"/>
            </a:solidFill>
            <a:latin typeface="+mn-lt"/>
            <a:ea typeface="+mn-ea"/>
            <a:cs typeface="+mn-cs"/>
          </a:endParaRPr>
        </a:p>
      </xdr:txBody>
    </xdr:sp>
    <xdr:clientData/>
  </xdr:twoCellAnchor>
  <xdr:twoCellAnchor>
    <xdr:from>
      <xdr:col>20</xdr:col>
      <xdr:colOff>1851</xdr:colOff>
      <xdr:row>753</xdr:row>
      <xdr:rowOff>334992</xdr:rowOff>
    </xdr:from>
    <xdr:to>
      <xdr:col>27</xdr:col>
      <xdr:colOff>168726</xdr:colOff>
      <xdr:row>755</xdr:row>
      <xdr:rowOff>129797</xdr:rowOff>
    </xdr:to>
    <xdr:sp macro="" textlink="">
      <xdr:nvSpPr>
        <xdr:cNvPr id="26" name="テキスト ボックス 25">
          <a:extLst>
            <a:ext uri="{FF2B5EF4-FFF2-40B4-BE49-F238E27FC236}">
              <a16:creationId xmlns:a16="http://schemas.microsoft.com/office/drawing/2014/main" id="{E20B4E26-FAFC-47F4-ACEB-989BC3FBF0BB}"/>
            </a:ext>
          </a:extLst>
        </xdr:cNvPr>
        <xdr:cNvSpPr txBox="1"/>
      </xdr:nvSpPr>
      <xdr:spPr>
        <a:xfrm>
          <a:off x="4035969" y="41942433"/>
          <a:ext cx="1578816" cy="4895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18000" bIns="18000" rtlCol="0" anchor="ctr"/>
        <a:lstStyle/>
        <a:p>
          <a:pPr algn="ctr">
            <a:lnSpc>
              <a:spcPts val="1500"/>
            </a:lnSpc>
          </a:pPr>
          <a:r>
            <a:rPr kumimoji="1" lang="ja-JP" altLang="en-US" sz="1200">
              <a:solidFill>
                <a:schemeClr val="tx1"/>
              </a:solidFill>
            </a:rPr>
            <a:t>民間会社</a:t>
          </a:r>
          <a:endParaRPr kumimoji="1" lang="en-US" altLang="ja-JP" sz="1200">
            <a:solidFill>
              <a:schemeClr val="tx1"/>
            </a:solidFill>
          </a:endParaRPr>
        </a:p>
      </xdr:txBody>
    </xdr:sp>
    <xdr:clientData/>
  </xdr:twoCellAnchor>
  <xdr:twoCellAnchor>
    <xdr:from>
      <xdr:col>6</xdr:col>
      <xdr:colOff>142597</xdr:colOff>
      <xdr:row>748</xdr:row>
      <xdr:rowOff>69636</xdr:rowOff>
    </xdr:from>
    <xdr:to>
      <xdr:col>18</xdr:col>
      <xdr:colOff>44823</xdr:colOff>
      <xdr:row>749</xdr:row>
      <xdr:rowOff>302234</xdr:rowOff>
    </xdr:to>
    <xdr:sp macro="" textlink="">
      <xdr:nvSpPr>
        <xdr:cNvPr id="27" name="テキスト ボックス 26">
          <a:extLst>
            <a:ext uri="{FF2B5EF4-FFF2-40B4-BE49-F238E27FC236}">
              <a16:creationId xmlns:a16="http://schemas.microsoft.com/office/drawing/2014/main" id="{00000000-0008-0000-0000-000020000000}"/>
            </a:ext>
          </a:extLst>
        </xdr:cNvPr>
        <xdr:cNvSpPr txBox="1"/>
      </xdr:nvSpPr>
      <xdr:spPr>
        <a:xfrm>
          <a:off x="1352832" y="39940165"/>
          <a:ext cx="2322697" cy="579981"/>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令和２年度の執行がないため、事業イメージを記載</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743</v>
      </c>
      <c r="AK2" s="940"/>
      <c r="AL2" s="940"/>
      <c r="AM2" s="940"/>
      <c r="AN2" s="98" t="s">
        <v>407</v>
      </c>
      <c r="AO2" s="940">
        <v>20</v>
      </c>
      <c r="AP2" s="940"/>
      <c r="AQ2" s="940"/>
      <c r="AR2" s="99" t="s">
        <v>710</v>
      </c>
      <c r="AS2" s="946">
        <v>1055</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715</v>
      </c>
      <c r="H5" s="835"/>
      <c r="I5" s="835"/>
      <c r="J5" s="835"/>
      <c r="K5" s="835"/>
      <c r="L5" s="835"/>
      <c r="M5" s="836" t="s">
        <v>66</v>
      </c>
      <c r="N5" s="837"/>
      <c r="O5" s="837"/>
      <c r="P5" s="837"/>
      <c r="Q5" s="837"/>
      <c r="R5" s="838"/>
      <c r="S5" s="839" t="s">
        <v>716</v>
      </c>
      <c r="T5" s="835"/>
      <c r="U5" s="835"/>
      <c r="V5" s="835"/>
      <c r="W5" s="835"/>
      <c r="X5" s="840"/>
      <c r="Y5" s="696" t="s">
        <v>3</v>
      </c>
      <c r="Z5" s="542"/>
      <c r="AA5" s="542"/>
      <c r="AB5" s="542"/>
      <c r="AC5" s="542"/>
      <c r="AD5" s="543"/>
      <c r="AE5" s="697" t="s">
        <v>717</v>
      </c>
      <c r="AF5" s="697"/>
      <c r="AG5" s="697"/>
      <c r="AH5" s="697"/>
      <c r="AI5" s="697"/>
      <c r="AJ5" s="697"/>
      <c r="AK5" s="697"/>
      <c r="AL5" s="697"/>
      <c r="AM5" s="697"/>
      <c r="AN5" s="697"/>
      <c r="AO5" s="697"/>
      <c r="AP5" s="698"/>
      <c r="AQ5" s="699" t="s">
        <v>714</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719</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高齢社会対策、少子化社会対策</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737</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740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719</v>
      </c>
      <c r="Q13" s="656"/>
      <c r="R13" s="656"/>
      <c r="S13" s="656"/>
      <c r="T13" s="656"/>
      <c r="U13" s="656"/>
      <c r="V13" s="657"/>
      <c r="W13" s="655" t="s">
        <v>719</v>
      </c>
      <c r="X13" s="656"/>
      <c r="Y13" s="656"/>
      <c r="Z13" s="656"/>
      <c r="AA13" s="656"/>
      <c r="AB13" s="656"/>
      <c r="AC13" s="657"/>
      <c r="AD13" s="655">
        <v>26</v>
      </c>
      <c r="AE13" s="656"/>
      <c r="AF13" s="656"/>
      <c r="AG13" s="656"/>
      <c r="AH13" s="656"/>
      <c r="AI13" s="656"/>
      <c r="AJ13" s="657"/>
      <c r="AK13" s="655">
        <v>26</v>
      </c>
      <c r="AL13" s="656"/>
      <c r="AM13" s="656"/>
      <c r="AN13" s="656"/>
      <c r="AO13" s="656"/>
      <c r="AP13" s="656"/>
      <c r="AQ13" s="657"/>
      <c r="AR13" s="915">
        <v>28</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719</v>
      </c>
      <c r="Q14" s="656"/>
      <c r="R14" s="656"/>
      <c r="S14" s="656"/>
      <c r="T14" s="656"/>
      <c r="U14" s="656"/>
      <c r="V14" s="657"/>
      <c r="W14" s="655" t="s">
        <v>719</v>
      </c>
      <c r="X14" s="656"/>
      <c r="Y14" s="656"/>
      <c r="Z14" s="656"/>
      <c r="AA14" s="656"/>
      <c r="AB14" s="656"/>
      <c r="AC14" s="657"/>
      <c r="AD14" s="655" t="s">
        <v>719</v>
      </c>
      <c r="AE14" s="656"/>
      <c r="AF14" s="656"/>
      <c r="AG14" s="656"/>
      <c r="AH14" s="656"/>
      <c r="AI14" s="656"/>
      <c r="AJ14" s="657"/>
      <c r="AK14" s="655" t="s">
        <v>732</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719</v>
      </c>
      <c r="Q15" s="656"/>
      <c r="R15" s="656"/>
      <c r="S15" s="656"/>
      <c r="T15" s="656"/>
      <c r="U15" s="656"/>
      <c r="V15" s="657"/>
      <c r="W15" s="655" t="s">
        <v>719</v>
      </c>
      <c r="X15" s="656"/>
      <c r="Y15" s="656"/>
      <c r="Z15" s="656"/>
      <c r="AA15" s="656"/>
      <c r="AB15" s="656"/>
      <c r="AC15" s="657"/>
      <c r="AD15" s="655" t="s">
        <v>719</v>
      </c>
      <c r="AE15" s="656"/>
      <c r="AF15" s="656"/>
      <c r="AG15" s="656"/>
      <c r="AH15" s="656"/>
      <c r="AI15" s="656"/>
      <c r="AJ15" s="657"/>
      <c r="AK15" s="655" t="s">
        <v>732</v>
      </c>
      <c r="AL15" s="656"/>
      <c r="AM15" s="656"/>
      <c r="AN15" s="656"/>
      <c r="AO15" s="656"/>
      <c r="AP15" s="656"/>
      <c r="AQ15" s="657"/>
      <c r="AR15" s="655" t="s">
        <v>750</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719</v>
      </c>
      <c r="Q16" s="656"/>
      <c r="R16" s="656"/>
      <c r="S16" s="656"/>
      <c r="T16" s="656"/>
      <c r="U16" s="656"/>
      <c r="V16" s="657"/>
      <c r="W16" s="655" t="s">
        <v>719</v>
      </c>
      <c r="X16" s="656"/>
      <c r="Y16" s="656"/>
      <c r="Z16" s="656"/>
      <c r="AA16" s="656"/>
      <c r="AB16" s="656"/>
      <c r="AC16" s="657"/>
      <c r="AD16" s="655" t="s">
        <v>719</v>
      </c>
      <c r="AE16" s="656"/>
      <c r="AF16" s="656"/>
      <c r="AG16" s="656"/>
      <c r="AH16" s="656"/>
      <c r="AI16" s="656"/>
      <c r="AJ16" s="657"/>
      <c r="AK16" s="655" t="s">
        <v>732</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719</v>
      </c>
      <c r="Q17" s="656"/>
      <c r="R17" s="656"/>
      <c r="S17" s="656"/>
      <c r="T17" s="656"/>
      <c r="U17" s="656"/>
      <c r="V17" s="657"/>
      <c r="W17" s="655" t="s">
        <v>719</v>
      </c>
      <c r="X17" s="656"/>
      <c r="Y17" s="656"/>
      <c r="Z17" s="656"/>
      <c r="AA17" s="656"/>
      <c r="AB17" s="656"/>
      <c r="AC17" s="657"/>
      <c r="AD17" s="655" t="s">
        <v>719</v>
      </c>
      <c r="AE17" s="656"/>
      <c r="AF17" s="656"/>
      <c r="AG17" s="656"/>
      <c r="AH17" s="656"/>
      <c r="AI17" s="656"/>
      <c r="AJ17" s="657"/>
      <c r="AK17" s="655" t="s">
        <v>732</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26</v>
      </c>
      <c r="AE18" s="874"/>
      <c r="AF18" s="874"/>
      <c r="AG18" s="874"/>
      <c r="AH18" s="874"/>
      <c r="AI18" s="874"/>
      <c r="AJ18" s="875"/>
      <c r="AK18" s="873">
        <f>SUM(AK13:AQ17)</f>
        <v>26</v>
      </c>
      <c r="AL18" s="874"/>
      <c r="AM18" s="874"/>
      <c r="AN18" s="874"/>
      <c r="AO18" s="874"/>
      <c r="AP18" s="874"/>
      <c r="AQ18" s="875"/>
      <c r="AR18" s="873">
        <f>SUM(AR13:AX17)</f>
        <v>28</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0</v>
      </c>
      <c r="Q19" s="656"/>
      <c r="R19" s="656"/>
      <c r="S19" s="656"/>
      <c r="T19" s="656"/>
      <c r="U19" s="656"/>
      <c r="V19" s="657"/>
      <c r="W19" s="655">
        <v>0</v>
      </c>
      <c r="X19" s="656"/>
      <c r="Y19" s="656"/>
      <c r="Z19" s="656"/>
      <c r="AA19" s="656"/>
      <c r="AB19" s="656"/>
      <c r="AC19" s="657"/>
      <c r="AD19" s="655">
        <v>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720</v>
      </c>
      <c r="H23" s="966"/>
      <c r="I23" s="966"/>
      <c r="J23" s="966"/>
      <c r="K23" s="966"/>
      <c r="L23" s="966"/>
      <c r="M23" s="966"/>
      <c r="N23" s="966"/>
      <c r="O23" s="967"/>
      <c r="P23" s="915">
        <v>22</v>
      </c>
      <c r="Q23" s="916"/>
      <c r="R23" s="916"/>
      <c r="S23" s="916"/>
      <c r="T23" s="916"/>
      <c r="U23" s="916"/>
      <c r="V23" s="930"/>
      <c r="W23" s="915">
        <v>16</v>
      </c>
      <c r="X23" s="916"/>
      <c r="Y23" s="916"/>
      <c r="Z23" s="916"/>
      <c r="AA23" s="916"/>
      <c r="AB23" s="916"/>
      <c r="AC23" s="930"/>
      <c r="AD23" s="978" t="s">
        <v>752</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721</v>
      </c>
      <c r="H24" s="932"/>
      <c r="I24" s="932"/>
      <c r="J24" s="932"/>
      <c r="K24" s="932"/>
      <c r="L24" s="932"/>
      <c r="M24" s="932"/>
      <c r="N24" s="932"/>
      <c r="O24" s="933"/>
      <c r="P24" s="655">
        <v>4</v>
      </c>
      <c r="Q24" s="656"/>
      <c r="R24" s="656"/>
      <c r="S24" s="656"/>
      <c r="T24" s="656"/>
      <c r="U24" s="656"/>
      <c r="V24" s="657"/>
      <c r="W24" s="655">
        <v>12</v>
      </c>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722</v>
      </c>
      <c r="H25" s="932"/>
      <c r="I25" s="932"/>
      <c r="J25" s="932"/>
      <c r="K25" s="932"/>
      <c r="L25" s="932"/>
      <c r="M25" s="932"/>
      <c r="N25" s="932"/>
      <c r="O25" s="933"/>
      <c r="P25" s="655">
        <v>0.3</v>
      </c>
      <c r="Q25" s="656"/>
      <c r="R25" s="656"/>
      <c r="S25" s="656"/>
      <c r="T25" s="656"/>
      <c r="U25" s="656"/>
      <c r="V25" s="657"/>
      <c r="W25" s="655">
        <v>0.3</v>
      </c>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-0.30000000000000071</v>
      </c>
      <c r="Q28" s="874"/>
      <c r="R28" s="874"/>
      <c r="S28" s="874"/>
      <c r="T28" s="874"/>
      <c r="U28" s="874"/>
      <c r="V28" s="875"/>
      <c r="W28" s="873">
        <f>W29-SUM(W23:W27)</f>
        <v>-0.30000000000000071</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26</v>
      </c>
      <c r="Q29" s="656"/>
      <c r="R29" s="656"/>
      <c r="S29" s="656"/>
      <c r="T29" s="656"/>
      <c r="U29" s="656"/>
      <c r="V29" s="657"/>
      <c r="W29" s="947">
        <f>AR13</f>
        <v>28</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719</v>
      </c>
      <c r="AR31" s="201"/>
      <c r="AS31" s="136" t="s">
        <v>233</v>
      </c>
      <c r="AT31" s="137"/>
      <c r="AU31" s="200">
        <v>5</v>
      </c>
      <c r="AV31" s="200"/>
      <c r="AW31" s="392" t="s">
        <v>179</v>
      </c>
      <c r="AX31" s="393"/>
    </row>
    <row r="32" spans="1:50" ht="23.25" customHeight="1" x14ac:dyDescent="0.15">
      <c r="A32" s="397"/>
      <c r="B32" s="395"/>
      <c r="C32" s="395"/>
      <c r="D32" s="395"/>
      <c r="E32" s="395"/>
      <c r="F32" s="396"/>
      <c r="G32" s="563" t="s">
        <v>723</v>
      </c>
      <c r="H32" s="564"/>
      <c r="I32" s="564"/>
      <c r="J32" s="564"/>
      <c r="K32" s="564"/>
      <c r="L32" s="564"/>
      <c r="M32" s="564"/>
      <c r="N32" s="564"/>
      <c r="O32" s="565"/>
      <c r="P32" s="108" t="s">
        <v>724</v>
      </c>
      <c r="Q32" s="108"/>
      <c r="R32" s="108"/>
      <c r="S32" s="108"/>
      <c r="T32" s="108"/>
      <c r="U32" s="108"/>
      <c r="V32" s="108"/>
      <c r="W32" s="108"/>
      <c r="X32" s="109"/>
      <c r="Y32" s="470" t="s">
        <v>12</v>
      </c>
      <c r="Z32" s="530"/>
      <c r="AA32" s="531"/>
      <c r="AB32" s="460" t="s">
        <v>725</v>
      </c>
      <c r="AC32" s="460"/>
      <c r="AD32" s="460"/>
      <c r="AE32" s="218" t="s">
        <v>719</v>
      </c>
      <c r="AF32" s="219"/>
      <c r="AG32" s="219"/>
      <c r="AH32" s="219"/>
      <c r="AI32" s="218" t="s">
        <v>719</v>
      </c>
      <c r="AJ32" s="219"/>
      <c r="AK32" s="219"/>
      <c r="AL32" s="219"/>
      <c r="AM32" s="218" t="s">
        <v>733</v>
      </c>
      <c r="AN32" s="219"/>
      <c r="AO32" s="219"/>
      <c r="AP32" s="219"/>
      <c r="AQ32" s="336" t="s">
        <v>719</v>
      </c>
      <c r="AR32" s="208"/>
      <c r="AS32" s="208"/>
      <c r="AT32" s="337"/>
      <c r="AU32" s="219" t="s">
        <v>719</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725</v>
      </c>
      <c r="AC33" s="522"/>
      <c r="AD33" s="522"/>
      <c r="AE33" s="218" t="s">
        <v>719</v>
      </c>
      <c r="AF33" s="219"/>
      <c r="AG33" s="219"/>
      <c r="AH33" s="219"/>
      <c r="AI33" s="218" t="s">
        <v>719</v>
      </c>
      <c r="AJ33" s="219"/>
      <c r="AK33" s="219"/>
      <c r="AL33" s="219"/>
      <c r="AM33" s="218" t="s">
        <v>733</v>
      </c>
      <c r="AN33" s="219"/>
      <c r="AO33" s="219"/>
      <c r="AP33" s="219"/>
      <c r="AQ33" s="336" t="s">
        <v>719</v>
      </c>
      <c r="AR33" s="208"/>
      <c r="AS33" s="208"/>
      <c r="AT33" s="337"/>
      <c r="AU33" s="219">
        <v>1</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719</v>
      </c>
      <c r="AF34" s="219"/>
      <c r="AG34" s="219"/>
      <c r="AH34" s="219"/>
      <c r="AI34" s="218" t="s">
        <v>719</v>
      </c>
      <c r="AJ34" s="219"/>
      <c r="AK34" s="219"/>
      <c r="AL34" s="219"/>
      <c r="AM34" s="218" t="s">
        <v>733</v>
      </c>
      <c r="AN34" s="219"/>
      <c r="AO34" s="219"/>
      <c r="AP34" s="219"/>
      <c r="AQ34" s="336" t="s">
        <v>719</v>
      </c>
      <c r="AR34" s="208"/>
      <c r="AS34" s="208"/>
      <c r="AT34" s="337"/>
      <c r="AU34" s="219" t="s">
        <v>719</v>
      </c>
      <c r="AV34" s="219"/>
      <c r="AW34" s="219"/>
      <c r="AX34" s="221"/>
    </row>
    <row r="35" spans="1:51" ht="23.25" customHeight="1" x14ac:dyDescent="0.15">
      <c r="A35" s="228" t="s">
        <v>381</v>
      </c>
      <c r="B35" s="229"/>
      <c r="C35" s="229"/>
      <c r="D35" s="229"/>
      <c r="E35" s="229"/>
      <c r="F35" s="230"/>
      <c r="G35" s="234" t="s">
        <v>726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728</v>
      </c>
      <c r="AC101" s="460"/>
      <c r="AD101" s="460"/>
      <c r="AE101" s="282" t="s">
        <v>719</v>
      </c>
      <c r="AF101" s="282"/>
      <c r="AG101" s="282"/>
      <c r="AH101" s="282"/>
      <c r="AI101" s="282" t="s">
        <v>719</v>
      </c>
      <c r="AJ101" s="282"/>
      <c r="AK101" s="282"/>
      <c r="AL101" s="282"/>
      <c r="AM101" s="282" t="s">
        <v>733</v>
      </c>
      <c r="AN101" s="282"/>
      <c r="AO101" s="282"/>
      <c r="AP101" s="282"/>
      <c r="AQ101" s="282" t="s">
        <v>733</v>
      </c>
      <c r="AR101" s="282"/>
      <c r="AS101" s="282"/>
      <c r="AT101" s="282"/>
      <c r="AU101" s="218" t="s">
        <v>733</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728</v>
      </c>
      <c r="AC102" s="460"/>
      <c r="AD102" s="460"/>
      <c r="AE102" s="282" t="s">
        <v>719</v>
      </c>
      <c r="AF102" s="282"/>
      <c r="AG102" s="282"/>
      <c r="AH102" s="282"/>
      <c r="AI102" s="282" t="s">
        <v>719</v>
      </c>
      <c r="AJ102" s="282"/>
      <c r="AK102" s="282"/>
      <c r="AL102" s="282"/>
      <c r="AM102" s="282" t="s">
        <v>733</v>
      </c>
      <c r="AN102" s="282"/>
      <c r="AO102" s="282"/>
      <c r="AP102" s="282"/>
      <c r="AQ102" s="282">
        <v>12500</v>
      </c>
      <c r="AR102" s="282"/>
      <c r="AS102" s="282"/>
      <c r="AT102" s="282"/>
      <c r="AU102" s="225">
        <v>9000</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734</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729</v>
      </c>
      <c r="AC116" s="462"/>
      <c r="AD116" s="463"/>
      <c r="AE116" s="282" t="s">
        <v>719</v>
      </c>
      <c r="AF116" s="282"/>
      <c r="AG116" s="282"/>
      <c r="AH116" s="282"/>
      <c r="AI116" s="282" t="s">
        <v>719</v>
      </c>
      <c r="AJ116" s="282"/>
      <c r="AK116" s="282"/>
      <c r="AL116" s="282"/>
      <c r="AM116" s="282" t="s">
        <v>733</v>
      </c>
      <c r="AN116" s="282"/>
      <c r="AO116" s="282"/>
      <c r="AP116" s="282"/>
      <c r="AQ116" s="218"/>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730</v>
      </c>
      <c r="AC117" s="472"/>
      <c r="AD117" s="473"/>
      <c r="AE117" s="550" t="s">
        <v>719</v>
      </c>
      <c r="AF117" s="550"/>
      <c r="AG117" s="550"/>
      <c r="AH117" s="550"/>
      <c r="AI117" s="550" t="s">
        <v>719</v>
      </c>
      <c r="AJ117" s="550"/>
      <c r="AK117" s="550"/>
      <c r="AL117" s="550"/>
      <c r="AM117" s="550" t="s">
        <v>733</v>
      </c>
      <c r="AN117" s="550"/>
      <c r="AO117" s="550"/>
      <c r="AP117" s="550"/>
      <c r="AQ117" s="550"/>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744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719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719</v>
      </c>
      <c r="AR133" s="200"/>
      <c r="AS133" s="136" t="s">
        <v>233</v>
      </c>
      <c r="AT133" s="137"/>
      <c r="AU133" s="201" t="s">
        <v>719</v>
      </c>
      <c r="AV133" s="201"/>
      <c r="AW133" s="136" t="s">
        <v>179</v>
      </c>
      <c r="AX133" s="196"/>
      <c r="AY133">
        <f>$AY$132</f>
        <v>1</v>
      </c>
    </row>
    <row r="134" spans="1:51" ht="39.75" customHeight="1" x14ac:dyDescent="0.15">
      <c r="A134" s="190"/>
      <c r="B134" s="187"/>
      <c r="C134" s="181"/>
      <c r="D134" s="187"/>
      <c r="E134" s="181"/>
      <c r="F134" s="182"/>
      <c r="G134" s="107" t="s">
        <v>719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719</v>
      </c>
      <c r="AC134" s="206"/>
      <c r="AD134" s="206"/>
      <c r="AE134" s="207" t="s">
        <v>719</v>
      </c>
      <c r="AF134" s="208"/>
      <c r="AG134" s="208"/>
      <c r="AH134" s="208"/>
      <c r="AI134" s="207" t="s">
        <v>719</v>
      </c>
      <c r="AJ134" s="208"/>
      <c r="AK134" s="208"/>
      <c r="AL134" s="208"/>
      <c r="AM134" s="207" t="s">
        <v>735</v>
      </c>
      <c r="AN134" s="208"/>
      <c r="AO134" s="208"/>
      <c r="AP134" s="208"/>
      <c r="AQ134" s="207" t="s">
        <v>719</v>
      </c>
      <c r="AR134" s="208"/>
      <c r="AS134" s="208"/>
      <c r="AT134" s="208"/>
      <c r="AU134" s="207" t="s">
        <v>719</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719</v>
      </c>
      <c r="AC135" s="214"/>
      <c r="AD135" s="214"/>
      <c r="AE135" s="207" t="s">
        <v>719</v>
      </c>
      <c r="AF135" s="208"/>
      <c r="AG135" s="208"/>
      <c r="AH135" s="208"/>
      <c r="AI135" s="207" t="s">
        <v>719</v>
      </c>
      <c r="AJ135" s="208"/>
      <c r="AK135" s="208"/>
      <c r="AL135" s="208"/>
      <c r="AM135" s="207" t="s">
        <v>735</v>
      </c>
      <c r="AN135" s="208"/>
      <c r="AO135" s="208"/>
      <c r="AP135" s="208"/>
      <c r="AQ135" s="207" t="s">
        <v>719</v>
      </c>
      <c r="AR135" s="208"/>
      <c r="AS135" s="208"/>
      <c r="AT135" s="208"/>
      <c r="AU135" s="207" t="s">
        <v>719</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719</v>
      </c>
      <c r="H154" s="108"/>
      <c r="I154" s="108"/>
      <c r="J154" s="108"/>
      <c r="K154" s="108"/>
      <c r="L154" s="108"/>
      <c r="M154" s="108"/>
      <c r="N154" s="108"/>
      <c r="O154" s="108"/>
      <c r="P154" s="109"/>
      <c r="Q154" s="128" t="s">
        <v>719</v>
      </c>
      <c r="R154" s="108"/>
      <c r="S154" s="108"/>
      <c r="T154" s="108"/>
      <c r="U154" s="108"/>
      <c r="V154" s="108"/>
      <c r="W154" s="108"/>
      <c r="X154" s="108"/>
      <c r="Y154" s="108"/>
      <c r="Z154" s="108"/>
      <c r="AA154" s="290"/>
      <c r="AB154" s="144" t="s">
        <v>719</v>
      </c>
      <c r="AC154" s="145"/>
      <c r="AD154" s="145"/>
      <c r="AE154" s="150" t="s">
        <v>719</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735</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27"/>
      <c r="E430" s="175" t="s">
        <v>400</v>
      </c>
      <c r="F430" s="893"/>
      <c r="G430" s="894" t="s">
        <v>252</v>
      </c>
      <c r="H430" s="126"/>
      <c r="I430" s="126"/>
      <c r="J430" s="895" t="s">
        <v>719</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719</v>
      </c>
      <c r="AF432" s="201"/>
      <c r="AG432" s="136" t="s">
        <v>233</v>
      </c>
      <c r="AH432" s="137"/>
      <c r="AI432" s="335"/>
      <c r="AJ432" s="335"/>
      <c r="AK432" s="335"/>
      <c r="AL432" s="157"/>
      <c r="AM432" s="335"/>
      <c r="AN432" s="335"/>
      <c r="AO432" s="335"/>
      <c r="AP432" s="157"/>
      <c r="AQ432" s="250" t="s">
        <v>719</v>
      </c>
      <c r="AR432" s="201"/>
      <c r="AS432" s="136" t="s">
        <v>233</v>
      </c>
      <c r="AT432" s="137"/>
      <c r="AU432" s="201" t="s">
        <v>719</v>
      </c>
      <c r="AV432" s="201"/>
      <c r="AW432" s="136" t="s">
        <v>179</v>
      </c>
      <c r="AX432" s="196"/>
      <c r="AY432">
        <f>$AY$431</f>
        <v>1</v>
      </c>
    </row>
    <row r="433" spans="1:51" ht="23.25" customHeight="1" x14ac:dyDescent="0.15">
      <c r="A433" s="190"/>
      <c r="B433" s="187"/>
      <c r="C433" s="181"/>
      <c r="D433" s="187"/>
      <c r="E433" s="338"/>
      <c r="F433" s="339"/>
      <c r="G433" s="107" t="s">
        <v>719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719</v>
      </c>
      <c r="AC433" s="214"/>
      <c r="AD433" s="214"/>
      <c r="AE433" s="336" t="s">
        <v>719</v>
      </c>
      <c r="AF433" s="208"/>
      <c r="AG433" s="208"/>
      <c r="AH433" s="208"/>
      <c r="AI433" s="336" t="s">
        <v>719</v>
      </c>
      <c r="AJ433" s="208"/>
      <c r="AK433" s="208"/>
      <c r="AL433" s="208"/>
      <c r="AM433" s="336" t="s">
        <v>735</v>
      </c>
      <c r="AN433" s="208"/>
      <c r="AO433" s="208"/>
      <c r="AP433" s="337"/>
      <c r="AQ433" s="336" t="s">
        <v>719</v>
      </c>
      <c r="AR433" s="208"/>
      <c r="AS433" s="208"/>
      <c r="AT433" s="337"/>
      <c r="AU433" s="208" t="s">
        <v>719</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719</v>
      </c>
      <c r="AC434" s="206"/>
      <c r="AD434" s="206"/>
      <c r="AE434" s="336" t="s">
        <v>719</v>
      </c>
      <c r="AF434" s="208"/>
      <c r="AG434" s="208"/>
      <c r="AH434" s="337"/>
      <c r="AI434" s="336" t="s">
        <v>719</v>
      </c>
      <c r="AJ434" s="208"/>
      <c r="AK434" s="208"/>
      <c r="AL434" s="208"/>
      <c r="AM434" s="336" t="s">
        <v>735</v>
      </c>
      <c r="AN434" s="208"/>
      <c r="AO434" s="208"/>
      <c r="AP434" s="337"/>
      <c r="AQ434" s="336" t="s">
        <v>719</v>
      </c>
      <c r="AR434" s="208"/>
      <c r="AS434" s="208"/>
      <c r="AT434" s="337"/>
      <c r="AU434" s="208" t="s">
        <v>719</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719</v>
      </c>
      <c r="AF435" s="208"/>
      <c r="AG435" s="208"/>
      <c r="AH435" s="337"/>
      <c r="AI435" s="336" t="s">
        <v>719</v>
      </c>
      <c r="AJ435" s="208"/>
      <c r="AK435" s="208"/>
      <c r="AL435" s="208"/>
      <c r="AM435" s="336" t="s">
        <v>735</v>
      </c>
      <c r="AN435" s="208"/>
      <c r="AO435" s="208"/>
      <c r="AP435" s="337"/>
      <c r="AQ435" s="336" t="s">
        <v>719</v>
      </c>
      <c r="AR435" s="208"/>
      <c r="AS435" s="208"/>
      <c r="AT435" s="337"/>
      <c r="AU435" s="208" t="s">
        <v>719</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719</v>
      </c>
      <c r="AF457" s="201"/>
      <c r="AG457" s="136" t="s">
        <v>233</v>
      </c>
      <c r="AH457" s="137"/>
      <c r="AI457" s="335"/>
      <c r="AJ457" s="335"/>
      <c r="AK457" s="335"/>
      <c r="AL457" s="157"/>
      <c r="AM457" s="335"/>
      <c r="AN457" s="335"/>
      <c r="AO457" s="335"/>
      <c r="AP457" s="157"/>
      <c r="AQ457" s="250" t="s">
        <v>719</v>
      </c>
      <c r="AR457" s="201"/>
      <c r="AS457" s="136" t="s">
        <v>233</v>
      </c>
      <c r="AT457" s="137"/>
      <c r="AU457" s="201" t="s">
        <v>719</v>
      </c>
      <c r="AV457" s="201"/>
      <c r="AW457" s="136" t="s">
        <v>179</v>
      </c>
      <c r="AX457" s="196"/>
      <c r="AY457">
        <f>$AY$456</f>
        <v>1</v>
      </c>
    </row>
    <row r="458" spans="1:51" ht="23.25" customHeight="1" x14ac:dyDescent="0.15">
      <c r="A458" s="190"/>
      <c r="B458" s="187"/>
      <c r="C458" s="181"/>
      <c r="D458" s="187"/>
      <c r="E458" s="338"/>
      <c r="F458" s="339"/>
      <c r="G458" s="107" t="s">
        <v>719</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719</v>
      </c>
      <c r="AC458" s="214"/>
      <c r="AD458" s="214"/>
      <c r="AE458" s="336" t="s">
        <v>719</v>
      </c>
      <c r="AF458" s="208"/>
      <c r="AG458" s="208"/>
      <c r="AH458" s="208"/>
      <c r="AI458" s="336" t="s">
        <v>719</v>
      </c>
      <c r="AJ458" s="208"/>
      <c r="AK458" s="208"/>
      <c r="AL458" s="208"/>
      <c r="AM458" s="336" t="s">
        <v>735</v>
      </c>
      <c r="AN458" s="208"/>
      <c r="AO458" s="208"/>
      <c r="AP458" s="337"/>
      <c r="AQ458" s="336" t="s">
        <v>719</v>
      </c>
      <c r="AR458" s="208"/>
      <c r="AS458" s="208"/>
      <c r="AT458" s="337"/>
      <c r="AU458" s="208" t="s">
        <v>719</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719</v>
      </c>
      <c r="AC459" s="206"/>
      <c r="AD459" s="206"/>
      <c r="AE459" s="336" t="s">
        <v>719</v>
      </c>
      <c r="AF459" s="208"/>
      <c r="AG459" s="208"/>
      <c r="AH459" s="337"/>
      <c r="AI459" s="336" t="s">
        <v>719</v>
      </c>
      <c r="AJ459" s="208"/>
      <c r="AK459" s="208"/>
      <c r="AL459" s="208"/>
      <c r="AM459" s="336" t="s">
        <v>735</v>
      </c>
      <c r="AN459" s="208"/>
      <c r="AO459" s="208"/>
      <c r="AP459" s="337"/>
      <c r="AQ459" s="336" t="s">
        <v>719</v>
      </c>
      <c r="AR459" s="208"/>
      <c r="AS459" s="208"/>
      <c r="AT459" s="337"/>
      <c r="AU459" s="208" t="s">
        <v>719</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719</v>
      </c>
      <c r="AF460" s="208"/>
      <c r="AG460" s="208"/>
      <c r="AH460" s="337"/>
      <c r="AI460" s="336" t="s">
        <v>719</v>
      </c>
      <c r="AJ460" s="208"/>
      <c r="AK460" s="208"/>
      <c r="AL460" s="208"/>
      <c r="AM460" s="336" t="s">
        <v>735</v>
      </c>
      <c r="AN460" s="208"/>
      <c r="AO460" s="208"/>
      <c r="AP460" s="337"/>
      <c r="AQ460" s="336" t="s">
        <v>719</v>
      </c>
      <c r="AR460" s="208"/>
      <c r="AS460" s="208"/>
      <c r="AT460" s="337"/>
      <c r="AU460" s="208" t="s">
        <v>719</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746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731</v>
      </c>
      <c r="AE702" s="342"/>
      <c r="AF702" s="342"/>
      <c r="AG702" s="379" t="s">
        <v>742</v>
      </c>
      <c r="AH702" s="380"/>
      <c r="AI702" s="380"/>
      <c r="AJ702" s="380"/>
      <c r="AK702" s="380"/>
      <c r="AL702" s="380"/>
      <c r="AM702" s="380"/>
      <c r="AN702" s="380"/>
      <c r="AO702" s="380"/>
      <c r="AP702" s="380"/>
      <c r="AQ702" s="380"/>
      <c r="AR702" s="380"/>
      <c r="AS702" s="380"/>
      <c r="AT702" s="380"/>
      <c r="AU702" s="380"/>
      <c r="AV702" s="380"/>
      <c r="AW702" s="380"/>
      <c r="AX702" s="381"/>
    </row>
    <row r="703" spans="1:51" ht="4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731</v>
      </c>
      <c r="AE703" s="323"/>
      <c r="AF703" s="323"/>
      <c r="AG703" s="104" t="s">
        <v>741</v>
      </c>
      <c r="AH703" s="105"/>
      <c r="AI703" s="105"/>
      <c r="AJ703" s="105"/>
      <c r="AK703" s="105"/>
      <c r="AL703" s="105"/>
      <c r="AM703" s="105"/>
      <c r="AN703" s="105"/>
      <c r="AO703" s="105"/>
      <c r="AP703" s="105"/>
      <c r="AQ703" s="105"/>
      <c r="AR703" s="105"/>
      <c r="AS703" s="105"/>
      <c r="AT703" s="105"/>
      <c r="AU703" s="105"/>
      <c r="AV703" s="105"/>
      <c r="AW703" s="105"/>
      <c r="AX703" s="106"/>
    </row>
    <row r="704" spans="1:51" ht="4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731</v>
      </c>
      <c r="AE704" s="781"/>
      <c r="AF704" s="781"/>
      <c r="AG704" s="168" t="s">
        <v>738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739</v>
      </c>
      <c r="AE705" s="713"/>
      <c r="AF705" s="713"/>
      <c r="AG705" s="128"/>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739</v>
      </c>
      <c r="AE708" s="603"/>
      <c r="AF708" s="603"/>
      <c r="AG708" s="740"/>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739</v>
      </c>
      <c r="AE709" s="323"/>
      <c r="AF709" s="323"/>
      <c r="AG709" s="104"/>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739</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739</v>
      </c>
      <c r="AE711" s="323"/>
      <c r="AF711" s="323"/>
      <c r="AG711" s="104"/>
      <c r="AH711" s="105"/>
      <c r="AI711" s="105"/>
      <c r="AJ711" s="105"/>
      <c r="AK711" s="105"/>
      <c r="AL711" s="105"/>
      <c r="AM711" s="105"/>
      <c r="AN711" s="105"/>
      <c r="AO711" s="105"/>
      <c r="AP711" s="105"/>
      <c r="AQ711" s="105"/>
      <c r="AR711" s="105"/>
      <c r="AS711" s="105"/>
      <c r="AT711" s="105"/>
      <c r="AU711" s="105"/>
      <c r="AV711" s="105"/>
      <c r="AW711" s="105"/>
      <c r="AX711" s="106"/>
    </row>
    <row r="712" spans="1:50" ht="84"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739</v>
      </c>
      <c r="AE712" s="781"/>
      <c r="AF712" s="781"/>
      <c r="AG712" s="805" t="s">
        <v>745</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739</v>
      </c>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739</v>
      </c>
      <c r="AE714" s="803"/>
      <c r="AF714" s="804"/>
      <c r="AG714" s="734"/>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739</v>
      </c>
      <c r="AE715" s="603"/>
      <c r="AF715" s="654"/>
      <c r="AG715" s="740"/>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739</v>
      </c>
      <c r="AE716" s="625"/>
      <c r="AF716" s="625"/>
      <c r="AG716" s="104"/>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739</v>
      </c>
      <c r="AE717" s="323"/>
      <c r="AF717" s="323"/>
      <c r="AG717" s="104"/>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739</v>
      </c>
      <c r="AE718" s="323"/>
      <c r="AF718" s="323"/>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739</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t="s">
        <v>719</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736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736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748</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138</v>
      </c>
      <c r="B731" s="672"/>
      <c r="C731" s="672"/>
      <c r="D731" s="672"/>
      <c r="E731" s="673"/>
      <c r="F731" s="727" t="s">
        <v>749</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138</v>
      </c>
      <c r="B733" s="672"/>
      <c r="C733" s="672"/>
      <c r="D733" s="672"/>
      <c r="E733" s="673"/>
      <c r="F733" s="635" t="s">
        <v>751</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c r="F746" s="954"/>
      <c r="G746" s="954"/>
      <c r="H746" s="100" t="str">
        <f>IF(E746="","","-")</f>
        <v/>
      </c>
      <c r="I746" s="954"/>
      <c r="J746" s="954"/>
      <c r="K746" s="100" t="str">
        <f>IF(I746="","","-")</f>
        <v/>
      </c>
      <c r="L746" s="955"/>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711</v>
      </c>
      <c r="F747" s="954"/>
      <c r="G747" s="954"/>
      <c r="H747" s="100" t="str">
        <f>IF(E747="","","-")</f>
        <v>-</v>
      </c>
      <c r="I747" s="954" t="s">
        <v>414</v>
      </c>
      <c r="J747" s="954"/>
      <c r="K747" s="100" t="str">
        <f>IF(I747="","","-")</f>
        <v>-</v>
      </c>
      <c r="L747" s="955">
        <v>94</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361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c r="H789" s="669"/>
      <c r="I789" s="669"/>
      <c r="J789" s="669"/>
      <c r="K789" s="670"/>
      <c r="L789" s="662"/>
      <c r="M789" s="663"/>
      <c r="N789" s="663"/>
      <c r="O789" s="663"/>
      <c r="P789" s="663"/>
      <c r="Q789" s="663"/>
      <c r="R789" s="663"/>
      <c r="S789" s="663"/>
      <c r="T789" s="663"/>
      <c r="U789" s="663"/>
      <c r="V789" s="663"/>
      <c r="W789" s="663"/>
      <c r="X789" s="664"/>
      <c r="Y789" s="382"/>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1"/>
      <c r="AE845" s="351"/>
      <c r="AF845" s="351"/>
      <c r="AG845" s="351"/>
      <c r="AH845" s="366"/>
      <c r="AI845" s="367"/>
      <c r="AJ845" s="367"/>
      <c r="AK845" s="367"/>
      <c r="AL845" s="354"/>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731</v>
      </c>
      <c r="H2" s="13" t="str">
        <f>IF(G2="","",F2)</f>
        <v>一般会計</v>
      </c>
      <c r="I2" s="13" t="str">
        <f>IF(H2="","",IF(I1&lt;&gt;"",CONCATENATE(I1,"、",H2),H2))</f>
        <v>一般会計</v>
      </c>
      <c r="K2" s="14" t="s">
        <v>103</v>
      </c>
      <c r="L2" s="15" t="s">
        <v>731</v>
      </c>
      <c r="M2" s="13" t="str">
        <f>IF(L2="","",K2)</f>
        <v>社会保障</v>
      </c>
      <c r="N2" s="13" t="str">
        <f>IF(M2="","",IF(N1&lt;&gt;"",CONCATENATE(N1,"、",M2),M2))</f>
        <v>社会保障</v>
      </c>
      <c r="O2" s="13"/>
      <c r="P2" s="12" t="s">
        <v>74</v>
      </c>
      <c r="Q2" s="17" t="s">
        <v>731</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731</v>
      </c>
      <c r="R3" s="13" t="str">
        <f t="shared" ref="R3:R8" si="3">IF(Q3="","",P3)</f>
        <v>委託・請負</v>
      </c>
      <c r="S3" s="13" t="str">
        <f t="shared" ref="S3:S8" si="4">IF(R3="",S2,IF(S2&lt;&gt;"",CONCATENATE(S2,"、",R3),R3))</f>
        <v>直接実施、委託・請負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t="s">
        <v>731</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社会保障</v>
      </c>
      <c r="O10" s="13"/>
      <c r="P10" s="13" t="str">
        <f>S8</f>
        <v>直接実施、委託・請負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t="s">
        <v>731</v>
      </c>
      <c r="C13" s="13" t="str">
        <f t="shared" si="9"/>
        <v>少子化社会対策</v>
      </c>
      <c r="D13" s="13" t="str">
        <f t="shared" si="8"/>
        <v>高齢社会対策、少子化社会対策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高齢社会対策、少子化社会対策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高齢社会対策、少子化社会対策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高齢社会対策、少子化社会対策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高齢社会対策、少子化社会対策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高齢社会対策、少子化社会対策</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高齢社会対策、少子化社会対策</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高齢社会対策、少子化社会対策</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高齢社会対策、少子化社会対策</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高齢社会対策、少子化社会対策</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高齢社会対策、少子化社会対策</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高齢社会対策、少子化社会対策</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高齢社会対策、少子化社会対策</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仙浪 昌和(sennami-masakazu)</cp:lastModifiedBy>
  <cp:lastPrinted>2021-05-24T07:26:16Z</cp:lastPrinted>
  <dcterms:created xsi:type="dcterms:W3CDTF">2012-03-13T00:50:25Z</dcterms:created>
  <dcterms:modified xsi:type="dcterms:W3CDTF">2021-08-18T05:24:16Z</dcterms:modified>
</cp:coreProperties>
</file>