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統総\01_統総登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4" i="3" l="1"/>
  <c r="AY615"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<sst xmlns="http://schemas.openxmlformats.org/spreadsheetml/2006/main" count="3132" uniqueCount="785">
  <si>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</si>
  <si>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</si>
  <si>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</si>
  <si>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</si>
  <si>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</si>
  <si>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</si>
  <si>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</si>
  <si>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</si>
  <si>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</si>
  <si>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</si>
  <si>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</si>
  <si>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</si>
  <si>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</si>
  <si>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</si>
  <si>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</si>
  <si>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</si>
  <si>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</si>
  <si>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</si>
  <si>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</si>
  <si>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</si>
  <si>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</si>
  <si>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</si>
  <si>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</si>
  <si>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</si>
  <si>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</si>
  <si>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</si>
  <si>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</si>
  <si>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</si>
  <si>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</si>
  <si>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</si>
  <si>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</si>
  <si>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</si>
  <si>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</si>
  <si>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</si>
  <si>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</si>
  <si>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</si>
  <si>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</si>
  <si>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</si>
  <si>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</si>
  <si>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</si>
  <si>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</si>
  <si>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</si>
  <si>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</si>
  <si>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</si>
  <si>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</si>
  <si>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</si>
  <si>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</si>
  <si>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</si>
  <si>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</si>
  <si>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</si>
  <si>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</si>
  <si>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</si>
  <si>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</si>
  <si>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</si>
  <si>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</si>
  <si>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</si>
  <si>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</si>
  <si>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</si>
  <si>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</si>
  <si>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</si>
  <si>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</si>
  <si>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</si>
  <si>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</si>
  <si>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</si>
  <si>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</si>
  <si>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</si>
  <si>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</si>
  <si>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</si>
  <si>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</si>
  <si>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</si>
  <si>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</si>
  <si>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</si>
  <si>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</si>
  <si>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</si>
  <si>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</si>
  <si>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</si>
  <si>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</si>
  <si>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</si>
  <si>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</si>
  <si>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</si>
  <si>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</si>
  <si>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</si>
  <si>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</si>
  <si>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</si>
  <si>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</si>
  <si>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</si>
  <si>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</si>
  <si>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</si>
  <si>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</si>
  <si>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</si>
  <si>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</si>
  <si>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</si>
  <si>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</si>
  <si>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</si>
  <si>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</si>
  <si>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</si>
  <si>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</si>
  <si>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</si>
  <si>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</si>
  <si>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</si>
  <si>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</si>
  <si>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</si>
  <si>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</si>
  <si>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</si>
  <si>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</si>
  <si>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</si>
  <si>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</si>
  <si>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</si>
  <si>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</si>
  <si>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</si>
  <si>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</si>
  <si>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</si>
  <si>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</si>
  <si>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</si>
  <si>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</si>
  <si>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</si>
  <si>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</si>
  <si>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</si>
  <si>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</si>
  <si>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</si>
  <si>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</si>
  <si>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</si>
  <si>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</si>
  <si>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</si>
  <si>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</si>
  <si>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</si>
  <si>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</si>
  <si>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</si>
  <si>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</si>
  <si>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</si>
  <si>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</si>
  <si>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</si>
  <si>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</si>
  <si>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</si>
  <si>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</si>
  <si>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</si>
  <si>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</si>
  <si>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</si>
  <si>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</si>
  <si>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</si>
  <si>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</si>
  <si>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</si>
  <si>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</si>
  <si>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</si>
  <si>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</si>
  <si>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</si>
  <si>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</si>
  <si>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</si>
  <si>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</si>
  <si>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</si>
  <si>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</si>
  <si>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</si>
  <si>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</si>
  <si>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</si>
  <si>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</si>
  <si>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</si>
  <si>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</si>
  <si>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</si>
  <si>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</si>
  <si>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</si>
  <si>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</si>
  <si>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</si>
  <si>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</si>
  <si>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</si>
  <si>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</si>
  <si>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</si>
  <si>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</si>
  <si>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</si>
  <si>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</si>
  <si>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</si>
  <si>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</si>
  <si>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</si>
  <si>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</si>
  <si>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</si>
  <si>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</si>
  <si>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</si>
  <si>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</si>
  <si>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</si>
  <si>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</si>
  <si>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</si>
  <si>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</si>
  <si>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</si>
  <si>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</si>
  <si>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</si>
  <si>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</si>
  <si>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</si>
  <si>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</si>
  <si>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</si>
  <si>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</si>
  <si>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</si>
  <si>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</si>
  <si>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</si>
  <si>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</si>
  <si>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</si>
  <si>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</si>
  <si>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</si>
  <si>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</si>
  <si>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</si>
  <si>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</si>
  <si>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</si>
  <si>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</si>
  <si>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</si>
  <si>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</si>
  <si>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</si>
  <si>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</si>
  <si>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</si>
  <si>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</si>
  <si>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</si>
  <si>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</si>
  <si>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</si>
  <si>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</si>
  <si>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</si>
  <si>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</si>
  <si>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</si>
  <si>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</si>
  <si>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</si>
  <si>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</si>
  <si>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</si>
  <si>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</si>
  <si>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</si>
  <si>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</si>
  <si>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</si>
  <si>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</si>
  <si>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</si>
  <si>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</si>
  <si>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</si>
  <si>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</si>
  <si>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</si>
  <si>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</si>
  <si>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</si>
  <si>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</si>
  <si>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</si>
  <si>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</si>
  <si>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</si>
  <si>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</si>
  <si>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</si>
  <si>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</si>
  <si>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</si>
  <si>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</si>
  <si>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</si>
  <si>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</si>
  <si>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</si>
  <si>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</si>
  <si>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</si>
  <si>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</si>
  <si>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</si>
  <si>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</si>
  <si>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</si>
  <si>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</si>
  <si>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</si>
  <si>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</si>
  <si>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</si>
  <si>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</si>
  <si>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</si>
  <si>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</si>
  <si>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</si>
  <si>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</si>
  <si>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</si>
  <si>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</si>
  <si>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</si>
  <si>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</si>
  <si>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</si>
  <si>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</si>
  <si>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</si>
  <si>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</si>
  <si>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</si>
  <si>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</si>
  <si>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</si>
  <si>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</si>
  <si>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</si>
  <si>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</si>
  <si>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</si>
  <si>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</si>
  <si>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</si>
  <si>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</si>
  <si>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</si>
  <si>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</si>
  <si>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</si>
  <si>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</si>
  <si>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</si>
  <si>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</si>
  <si>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</si>
  <si>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</si>
  <si>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</si>
  <si>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</si>
  <si>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</si>
  <si>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</si>
  <si>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</si>
  <si>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</si>
  <si>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</si>
  <si>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</si>
  <si>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</si>
  <si>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</si>
  <si>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</si>
  <si>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</si>
  <si>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</si>
  <si>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</si>
  <si>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</si>
  <si>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</si>
  <si>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</si>
  <si>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</si>
  <si>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</si>
  <si>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</si>
  <si>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</si>
  <si>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</si>
  <si>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</si>
  <si>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</si>
  <si>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</si>
  <si>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</si>
  <si>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</si>
  <si>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</si>
  <si>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</si>
  <si>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</si>
  <si>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</si>
  <si>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</si>
  <si>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</si>
  <si>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</si>
  <si>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</si>
  <si>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</si>
  <si>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</si>
  <si>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</si>
  <si>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</si>
  <si>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</si>
  <si>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</si>
  <si>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</si>
  <si>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</si>
  <si>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</si>
  <si>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</si>
  <si>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</si>
  <si>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</si>
  <si>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</si>
  <si>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</si>
  <si>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</si>
  <si>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</si>
  <si>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</si>
  <si>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</si>
  <si>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</si>
  <si>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</si>
  <si>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</si>
  <si>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</si>
  <si>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</si>
  <si>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</si>
  <si>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</si>
  <si>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</si>
  <si>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</si>
  <si>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</si>
  <si>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</si>
  <si>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</si>
  <si>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</si>
  <si>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</si>
  <si>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</si>
  <si>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</si>
  <si>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</si>
  <si>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</si>
  <si>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</si>
  <si>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</si>
  <si>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</si>
  <si>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</si>
  <si>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</si>
  <si>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</si>
  <si>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</si>
  <si>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</si>
  <si>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</si>
  <si>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</si>
  <si>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</si>
  <si>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</si>
  <si>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</si>
  <si>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</si>
  <si>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</si>
  <si>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</si>
  <si>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</si>
  <si>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</si>
  <si>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</si>
  <si>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</si>
  <si>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</si>
  <si>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</si>
  <si>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</si>
  <si>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</si>
  <si>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</si>
  <si>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</si>
  <si>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</si>
  <si>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</si>
  <si>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</si>
  <si>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</si>
  <si>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</si>
  <si>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</si>
  <si>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</si>
  <si>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</si>
  <si>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</si>
  <si>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</si>
  <si>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</si>
  <si>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</si>
  <si>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</si>
  <si>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</si>
  <si>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</si>
  <si>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</si>
  <si>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</si>
  <si>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</si>
  <si>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</si>
  <si>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</si>
  <si>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</si>
  <si>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</si>
  <si>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</si>
  <si>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</si>
  <si>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</si>
  <si>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</si>
  <si>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</si>
  <si>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</si>
  <si>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</si>
  <si>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</si>
  <si>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</si>
  <si>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</si>
  <si>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</si>
  <si>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</si>
  <si>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</si>
  <si>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</si>
  <si>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</si>
  <si>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</si>
  <si>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</si>
  <si>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</si>
  <si>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</si>
  <si>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</si>
  <si>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</si>
  <si>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</si>
  <si>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</si>
  <si>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</si>
  <si>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</si>
  <si>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</si>
  <si>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</si>
  <si>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</si>
  <si>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</si>
  <si>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</si>
  <si>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</si>
  <si>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</si>
  <si>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</si>
  <si>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</si>
  <si>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</si>
  <si>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</si>
  <si>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</si>
  <si>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</si>
  <si>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</si>
  <si>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</si>
  <si>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</si>
  <si>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</si>
  <si>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</si>
  <si>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</si>
  <si>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</si>
  <si>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</si>
  <si>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</si>
  <si>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</si>
  <si>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</si>
  <si>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</si>
  <si>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</si>
  <si>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</si>
  <si>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</si>
  <si>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</si>
  <si>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</si>
  <si>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</si>
  <si>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</si>
  <si>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</si>
  <si>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</si>
  <si>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</si>
  <si>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</si>
  <si>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</si>
  <si>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</si>
  <si>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</si>
  <si>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</si>
  <si>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</si>
  <si>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</si>
  <si>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</si>
  <si>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</si>
  <si>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</si>
  <si>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</si>
  <si>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</si>
  <si>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</si>
  <si>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</si>
  <si>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</si>
  <si>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</si>
  <si>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</si>
  <si>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</si>
  <si>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</si>
  <si>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</si>
  <si>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</si>
  <si>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</si>
  <si>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</si>
  <si>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</si>
  <si>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</si>
  <si>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</si>
  <si>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</si>
  <si>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</si>
  <si>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</si>
  <si>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</si>
  <si>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</si>
  <si>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</si>
  <si>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</si>
  <si>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</si>
  <si>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</si>
  <si>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</si>
  <si>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</si>
  <si>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</si>
  <si>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</si>
  <si>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</si>
  <si>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</si>
  <si>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</si>
  <si>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</si>
  <si>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</si>
  <si>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</si>
  <si>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</si>
  <si>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</si>
  <si>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</si>
  <si>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</si>
  <si>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</si>
  <si>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</si>
  <si>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</si>
  <si>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</si>
  <si>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</si>
  <si>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</si>
  <si>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</si>
  <si>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</si>
  <si>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</si>
  <si>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</si>
  <si>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</si>
  <si>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</si>
  <si>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</si>
  <si>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</si>
  <si>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</si>
  <si>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</si>
  <si>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</si>
  <si>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</si>
  <si>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</si>
  <si>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</si>
  <si>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</si>
  <si>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</si>
  <si>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</si>
  <si>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</si>
  <si>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</si>
  <si>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</si>
  <si>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</si>
  <si>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</si>
  <si>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</si>
  <si>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</si>
  <si>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</si>
  <si>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</si>
  <si>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</si>
  <si>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</si>
  <si>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</si>
  <si>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</si>
  <si>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</si>
  <si>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</si>
  <si>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</si>
  <si>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</si>
  <si>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</si>
  <si>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</si>
  <si>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</si>
  <si>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</si>
  <si>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</si>
  <si>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</si>
  <si>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</si>
  <si>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</si>
  <si>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</si>
  <si>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</si>
  <si>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</si>
  <si>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</si>
  <si>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</si>
  <si>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</si>
  <si>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</si>
  <si>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</si>
  <si>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</si>
  <si>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</si>
  <si>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</si>
  <si>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</si>
  <si>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</si>
  <si>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</si>
  <si>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</si>
  <si>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</si>
  <si>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</si>
  <si>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</si>
  <si>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</si>
  <si>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</si>
  <si>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</si>
  <si>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</si>
  <si>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</si>
  <si>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</si>
  <si>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</si>
  <si>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</si>
  <si>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</si>
  <si>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</si>
  <si>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</si>
  <si>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</si>
  <si>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</si>
  <si>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</si>
  <si>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</si>
  <si>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</si>
  <si>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</si>
  <si>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</si>
  <si>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</si>
  <si>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</si>
  <si>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</si>
  <si>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</si>
  <si>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</si>
  <si>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</si>
  <si>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</si>
  <si>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</si>
  <si>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</si>
  <si>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</si>
  <si>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</si>
  <si>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</si>
  <si>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</si>
  <si>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</si>
  <si>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</si>
  <si>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</si>
  <si>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</si>
  <si>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</si>
  <si>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</si>
  <si>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</si>
  <si>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</si>
  <si>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</si>
  <si>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</si>
  <si>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</si>
  <si>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</si>
  <si>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</si>
  <si>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</si>
  <si>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</si>
  <si>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</si>
  <si>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</si>
  <si>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</si>
  <si>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</si>
  <si>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</si>
  <si>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</si>
  <si>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</si>
  <si>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</si>
  <si>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</si>
  <si>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</si>
  <si>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</si>
  <si>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</si>
  <si>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</si>
  <si>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</si>
  <si>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</si>
  <si>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</si>
  <si>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</si>
  <si>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</si>
  <si>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</si>
  <si>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</si>
  <si>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</si>
  <si>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</si>
  <si>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</si>
  <si>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</si>
  <si>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</si>
  <si>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</si>
  <si>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</si>
  <si>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</si>
  <si>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</si>
  <si>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</si>
  <si>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</si>
  <si>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</si>
  <si>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</si>
  <si>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</si>
  <si>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</si>
  <si>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</si>
  <si>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</si>
  <si>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</si>
  <si>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</si>
  <si>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</si>
  <si>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</si>
  <si>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</si>
  <si>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</si>
  <si>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</si>
  <si>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</si>
  <si>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</si>
  <si>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</si>
  <si>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</si>
  <si>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</si>
  <si>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</si>
  <si>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</si>
  <si>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</si>
  <si>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</si>
  <si>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</si>
  <si>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</si>
  <si>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</si>
  <si>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</si>
  <si>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</si>
  <si>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</si>
  <si>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</si>
  <si>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</si>
  <si>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</si>
  <si>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</si>
  <si>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</si>
  <si>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</si>
  <si>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</si>
  <si>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</si>
  <si>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</si>
  <si>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</si>
  <si>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</si>
  <si>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</si>
  <si>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</si>
  <si>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</si>
  <si>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</si>
  <si>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</si>
  <si>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</si>
  <si>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</si>
  <si>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</si>
  <si>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</si>
  <si>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</si>
  <si>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</si>
  <si>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</si>
  <si>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</si>
  <si>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</si>
  <si>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</si>
  <si>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</si>
  <si>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</si>
  <si>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</si>
  <si>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</si>
  <si>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厚生労働省ＥＢＰＭ推進検討事業</t>
  </si>
  <si>
    <t>政策統括官（総合政策担当）</t>
  </si>
  <si>
    <t>参事官（調査分析・評価担当）
生田　直樹</t>
  </si>
  <si>
    <t>令和元年度</t>
  </si>
  <si>
    <t>終了予定なし</t>
  </si>
  <si>
    <t>政策立案・評価担当参事官室</t>
  </si>
  <si>
    <t>-</t>
  </si>
  <si>
    <t>・「統計改革推進会議最終取りまとめ」(平成29年５月19日統計改革推進会議）
・「世界最先端IT 国家創造宣言・官民データ活用推進基本計画」（令和元年６月14日閣議決定）
・「厚生労働省統計改革ビジョン2019」（令和元年８月27日厚生労働省）</t>
  </si>
  <si>
    <t>「統計改革推進会議最終取りまとめ」（平成29年５月）等に基づき、政策部局が証拠に基づく政策立案（以下「ＥＢＰＭ」という。）を実践する際に専門的立場から相談・支援等を行うことにより、省内のＥＢＰＭを推進する。</t>
  </si>
  <si>
    <t>厚生労働統計調査費</t>
  </si>
  <si>
    <t>満足度</t>
  </si>
  <si>
    <t>②、③事業実施後の対象施策の改善状況</t>
  </si>
  <si>
    <t>②、③事業実施後の見直し率（ロジックモデルの見直しを含む。）（見直し件数/対象施策数）</t>
  </si>
  <si>
    <t>見直し率</t>
  </si>
  <si>
    <t>④ＥＢＰＭに関する研修内容の理解度</t>
  </si>
  <si>
    <t>理解度</t>
  </si>
  <si>
    <t>④「担当室による受講者アンケート」</t>
  </si>
  <si>
    <t>件数</t>
  </si>
  <si>
    <t>②ＥＢＰＭ実践施策に係る統計等データ入手方法、分析手法等の提言の実施件数、③各局ＥＢＰＭ実践手法の分析等の実施件数</t>
  </si>
  <si>
    <t>④ＥＢＰＭに関する研修の受講者数</t>
  </si>
  <si>
    <t>人数</t>
  </si>
  <si>
    <t>執行額／対象部局数　　　　　　</t>
    <phoneticPr fontId="5"/>
  </si>
  <si>
    <t>千円</t>
  </si>
  <si>
    <t>千円/対象部局数</t>
    <phoneticPr fontId="5"/>
  </si>
  <si>
    <t>14,499/17</t>
  </si>
  <si>
    <t>いずれの施策にも関連しないもの</t>
  </si>
  <si>
    <t>－</t>
  </si>
  <si>
    <t>本事業の成果を踏まえ、施策の見直しを行った見直し率（事業②、③による見直し件数/事業②、③の対象施策数）</t>
  </si>
  <si>
    <t>新31-0051</t>
  </si>
  <si>
    <t>新31</t>
  </si>
  <si>
    <t>○</t>
  </si>
  <si>
    <t>-</t>
    <phoneticPr fontId="5"/>
  </si>
  <si>
    <t>18,268/17</t>
    <phoneticPr fontId="5"/>
  </si>
  <si>
    <t>①EBPMに係る相談・支援等の満足度（満足した者数/相談件数）</t>
    <phoneticPr fontId="5"/>
  </si>
  <si>
    <t>①EBPMに係る相談・支援等の満足度</t>
    <phoneticPr fontId="5"/>
  </si>
  <si>
    <t>④ＥＢＰＭに関する研修内容の理解度（理解できた者数/研修受講者数）</t>
    <phoneticPr fontId="5"/>
  </si>
  <si>
    <t>「統計改革推進会議最終取りまとめ」(平成29年５月)においては、ＥＢＰＭの推進が求められており、厚生労働省において、政策部局が統計等を積極的に利用してＥＢＰＭを実践するには、ＥＢＰＭに係る相談・支援等が必要不可欠である。</t>
    <rPh sb="37" eb="39">
      <t>スイシン</t>
    </rPh>
    <rPh sb="40" eb="41">
      <t>モト</t>
    </rPh>
    <rPh sb="60" eb="62">
      <t>ブキョク</t>
    </rPh>
    <rPh sb="80" eb="82">
      <t>ジッセン</t>
    </rPh>
    <rPh sb="99" eb="100">
      <t>トウ</t>
    </rPh>
    <phoneticPr fontId="5"/>
  </si>
  <si>
    <t>ＥＢＰＭを推進するためには、政策部局がＥＢＰＭを実践する際に相談・支援等を行う必要があり、国が実施すべき事業である。</t>
    <rPh sb="5" eb="7">
      <t>スイシン</t>
    </rPh>
    <rPh sb="14" eb="16">
      <t>セイサク</t>
    </rPh>
    <rPh sb="16" eb="18">
      <t>ブキョク</t>
    </rPh>
    <rPh sb="24" eb="26">
      <t>ジッセン</t>
    </rPh>
    <rPh sb="28" eb="29">
      <t>サイ</t>
    </rPh>
    <rPh sb="30" eb="32">
      <t>ソウダン</t>
    </rPh>
    <rPh sb="33" eb="35">
      <t>シエン</t>
    </rPh>
    <rPh sb="35" eb="36">
      <t>トウ</t>
    </rPh>
    <rPh sb="37" eb="38">
      <t>オコナ</t>
    </rPh>
    <rPh sb="39" eb="41">
      <t>ヒツヨウ</t>
    </rPh>
    <rPh sb="45" eb="46">
      <t>クニ</t>
    </rPh>
    <rPh sb="47" eb="49">
      <t>ジッシ</t>
    </rPh>
    <rPh sb="52" eb="54">
      <t>ジギョウ</t>
    </rPh>
    <phoneticPr fontId="5"/>
  </si>
  <si>
    <t>政策部局が統計等を積極的に利用してＥＢＰＭを実践するには、ＥＢＰＭに係る相談・支援等が必要不可欠であり、本事業の成果によって省内でのEBPMの推進が図られるため、優先度は高い。</t>
    <rPh sb="2" eb="4">
      <t>ブキョク</t>
    </rPh>
    <rPh sb="22" eb="24">
      <t>ジッセン</t>
    </rPh>
    <rPh sb="41" eb="42">
      <t>トウ</t>
    </rPh>
    <rPh sb="71" eb="73">
      <t>スイシン</t>
    </rPh>
    <rPh sb="81" eb="84">
      <t>ユウセンド</t>
    </rPh>
    <rPh sb="85" eb="86">
      <t>タカ</t>
    </rPh>
    <phoneticPr fontId="5"/>
  </si>
  <si>
    <t>一般競争入札（総合評価落札方式）を利用し、競争性を確保しながら複数の応札者の中から支出先を選定した。</t>
    <rPh sb="31" eb="33">
      <t>フクスウ</t>
    </rPh>
    <rPh sb="34" eb="36">
      <t>オウサツ</t>
    </rPh>
    <rPh sb="36" eb="37">
      <t>シャ</t>
    </rPh>
    <rPh sb="38" eb="39">
      <t>ナカ</t>
    </rPh>
    <rPh sb="41" eb="43">
      <t>シシュツ</t>
    </rPh>
    <phoneticPr fontId="5"/>
  </si>
  <si>
    <t>無</t>
  </si>
  <si>
    <t>‐</t>
  </si>
  <si>
    <t>厚生労働省ＥＢＰＭ推進検討事業に必要なコスト水準であり、妥当である。</t>
    <phoneticPr fontId="5"/>
  </si>
  <si>
    <t>○</t>
    <phoneticPr fontId="5"/>
  </si>
  <si>
    <t>厚生労働省ＥＢＰＭ推進検討事業の実施に必要な最小限の費目・使途に限定されている。</t>
    <rPh sb="0" eb="2">
      <t>コウセイ</t>
    </rPh>
    <rPh sb="2" eb="5">
      <t>ロウドウショウ</t>
    </rPh>
    <rPh sb="9" eb="11">
      <t>スイシン</t>
    </rPh>
    <rPh sb="11" eb="13">
      <t>ケントウ</t>
    </rPh>
    <rPh sb="13" eb="15">
      <t>ジギョウ</t>
    </rPh>
    <rPh sb="27" eb="28">
      <t>メ</t>
    </rPh>
    <phoneticPr fontId="5"/>
  </si>
  <si>
    <t>政策部局がＥＢＰＭを実践する際に、専門的立場から適切に相談・支援等を行っており、成果実績は、成果目標に見合ったものとなっている。</t>
    <rPh sb="0" eb="4">
      <t>セイサクブキョク</t>
    </rPh>
    <rPh sb="10" eb="12">
      <t>ジッセン</t>
    </rPh>
    <rPh sb="14" eb="15">
      <t>サイ</t>
    </rPh>
    <rPh sb="17" eb="20">
      <t>センモンテキ</t>
    </rPh>
    <rPh sb="20" eb="22">
      <t>タチバ</t>
    </rPh>
    <rPh sb="24" eb="26">
      <t>テキセツ</t>
    </rPh>
    <rPh sb="27" eb="29">
      <t>ソウダン</t>
    </rPh>
    <rPh sb="30" eb="32">
      <t>シエン</t>
    </rPh>
    <rPh sb="32" eb="33">
      <t>トウ</t>
    </rPh>
    <rPh sb="34" eb="35">
      <t>オコナ</t>
    </rPh>
    <rPh sb="40" eb="42">
      <t>セイカ</t>
    </rPh>
    <rPh sb="42" eb="44">
      <t>ジッセキ</t>
    </rPh>
    <rPh sb="46" eb="48">
      <t>セイカ</t>
    </rPh>
    <rPh sb="48" eb="50">
      <t>モクヒョウ</t>
    </rPh>
    <rPh sb="51" eb="53">
      <t>ミア</t>
    </rPh>
    <phoneticPr fontId="5"/>
  </si>
  <si>
    <t>政策部局がＥＢＰＭを実践する際に、専門的立場から適切に相談・支援等を行っており、活動実績は、見込みに見合ったものとなっている。</t>
    <rPh sb="0" eb="4">
      <t>セイサクブキョク</t>
    </rPh>
    <rPh sb="10" eb="12">
      <t>ジッセン</t>
    </rPh>
    <rPh sb="14" eb="15">
      <t>サイ</t>
    </rPh>
    <rPh sb="17" eb="20">
      <t>センモンテキ</t>
    </rPh>
    <rPh sb="20" eb="22">
      <t>タチバ</t>
    </rPh>
    <rPh sb="24" eb="26">
      <t>テキセツ</t>
    </rPh>
    <rPh sb="27" eb="29">
      <t>ソウダン</t>
    </rPh>
    <rPh sb="30" eb="32">
      <t>シエン</t>
    </rPh>
    <rPh sb="32" eb="33">
      <t>トウ</t>
    </rPh>
    <rPh sb="34" eb="35">
      <t>オコナ</t>
    </rPh>
    <rPh sb="40" eb="42">
      <t>カツドウ</t>
    </rPh>
    <rPh sb="42" eb="44">
      <t>ジッセキ</t>
    </rPh>
    <rPh sb="46" eb="48">
      <t>ミコ</t>
    </rPh>
    <rPh sb="50" eb="52">
      <t>ミア</t>
    </rPh>
    <phoneticPr fontId="5"/>
  </si>
  <si>
    <t>雑役務費</t>
    <rPh sb="0" eb="2">
      <t>ザツエキ</t>
    </rPh>
    <rPh sb="2" eb="3">
      <t>ム</t>
    </rPh>
    <rPh sb="3" eb="4">
      <t>ヒ</t>
    </rPh>
    <phoneticPr fontId="5"/>
  </si>
  <si>
    <t>厚生労働省ＥＢＰＭ推進検討事業</t>
    <phoneticPr fontId="5"/>
  </si>
  <si>
    <t>みずほ情報総研株式会社</t>
    <rPh sb="3" eb="5">
      <t>ジョウホウ</t>
    </rPh>
    <rPh sb="5" eb="7">
      <t>ソウケン</t>
    </rPh>
    <rPh sb="7" eb="9">
      <t>カブシキ</t>
    </rPh>
    <rPh sb="9" eb="11">
      <t>カイシャ</t>
    </rPh>
    <phoneticPr fontId="5"/>
  </si>
  <si>
    <t>EBPM推進に係る調査研究等</t>
    <phoneticPr fontId="5"/>
  </si>
  <si>
    <t>政策部局が統計等を積極的に利用してＥＢＰＭを実践するには、ＥＢＰＭに係る相談・支援等が必要不可欠であり、本事業の成果によって省内でのEBPMの推進が図られる。</t>
    <phoneticPr fontId="5"/>
  </si>
  <si>
    <t>省内のＥＢＰＭを推進するため、以下の事業を実施する。
①ＥＢＰＭに係る相談・支援
②ＥＢＰＭ実践施策に係る統計等データ入手方法、分析手法等の提言
③各局ＥＢＰＭ実践手法の分析
④ＥＢＰＭに関する研修の開催及び効果的な研修手法の提言
⑤ＥＢＰＭ推進に係る有識者検証会の開催</t>
    <rPh sb="100" eb="102">
      <t>カイサイ</t>
    </rPh>
    <rPh sb="121" eb="123">
      <t>スイシン</t>
    </rPh>
    <rPh sb="124" eb="125">
      <t>カカ</t>
    </rPh>
    <rPh sb="126" eb="129">
      <t>ユウシキシャ</t>
    </rPh>
    <rPh sb="129" eb="132">
      <t>ケンショウカイ</t>
    </rPh>
    <rPh sb="133" eb="135">
      <t>カイサイ</t>
    </rPh>
    <phoneticPr fontId="5"/>
  </si>
  <si>
    <t>①「担当室による相談者アンケート」</t>
    <rPh sb="8" eb="10">
      <t>ソウダン</t>
    </rPh>
    <phoneticPr fontId="5"/>
  </si>
  <si>
    <t>⑤ＥＢＰＭ推進に係る有識者検証会における提言の対応状況</t>
    <rPh sb="5" eb="7">
      <t>スイシン</t>
    </rPh>
    <rPh sb="8" eb="9">
      <t>カカ</t>
    </rPh>
    <rPh sb="10" eb="13">
      <t>ユウシキシャ</t>
    </rPh>
    <rPh sb="13" eb="16">
      <t>ケンショウカイ</t>
    </rPh>
    <rPh sb="20" eb="22">
      <t>テイゲン</t>
    </rPh>
    <rPh sb="23" eb="25">
      <t>タイオウ</t>
    </rPh>
    <rPh sb="25" eb="27">
      <t>ジョウキョウ</t>
    </rPh>
    <phoneticPr fontId="5"/>
  </si>
  <si>
    <t>⑤ＥＢＰＭ推進に係る有識者検証会における提言の対応状況（対応件数／提言件数）</t>
    <rPh sb="5" eb="7">
      <t>スイシン</t>
    </rPh>
    <rPh sb="8" eb="9">
      <t>カカ</t>
    </rPh>
    <rPh sb="10" eb="13">
      <t>ユウシキシャ</t>
    </rPh>
    <rPh sb="13" eb="16">
      <t>ケンショウカイ</t>
    </rPh>
    <rPh sb="20" eb="22">
      <t>テイゲン</t>
    </rPh>
    <rPh sb="23" eb="25">
      <t>タイオウ</t>
    </rPh>
    <rPh sb="25" eb="27">
      <t>ジョウキョウ</t>
    </rPh>
    <rPh sb="28" eb="30">
      <t>タイオウ</t>
    </rPh>
    <rPh sb="30" eb="32">
      <t>ケンスウ</t>
    </rPh>
    <rPh sb="33" eb="35">
      <t>テイゲン</t>
    </rPh>
    <rPh sb="35" eb="37">
      <t>ケンスウ</t>
    </rPh>
    <phoneticPr fontId="5"/>
  </si>
  <si>
    <t>対応状況</t>
    <rPh sb="0" eb="2">
      <t>タイオウ</t>
    </rPh>
    <rPh sb="2" eb="4">
      <t>ジョウキョウ</t>
    </rPh>
    <phoneticPr fontId="5"/>
  </si>
  <si>
    <t>-</t>
    <phoneticPr fontId="5"/>
  </si>
  <si>
    <t>⑤ＥＢＰＭ推進に係る有識者検証会の開催回数</t>
    <rPh sb="17" eb="19">
      <t>カイサイ</t>
    </rPh>
    <rPh sb="19" eb="21">
      <t>カイスウ</t>
    </rPh>
    <phoneticPr fontId="5"/>
  </si>
  <si>
    <t>回</t>
    <rPh sb="0" eb="1">
      <t>カイ</t>
    </rPh>
    <phoneticPr fontId="5"/>
  </si>
  <si>
    <t>①EBPMに係る相談・支援等の件数　</t>
    <phoneticPr fontId="5"/>
  </si>
  <si>
    <t>厚労</t>
  </si>
  <si>
    <t>②「担当室調べ」、③「担当室調べ」</t>
    <phoneticPr fontId="5"/>
  </si>
  <si>
    <t>⑤「担当室調べ」</t>
    <phoneticPr fontId="5"/>
  </si>
  <si>
    <t>不用の要因は、一般競争入札（総合評価落札方式）によりコスト削減に努めた結果として生じたものである。</t>
    <rPh sb="0" eb="2">
      <t>フヨウ</t>
    </rPh>
    <rPh sb="3" eb="5">
      <t>ヨウイン</t>
    </rPh>
    <rPh sb="7" eb="9">
      <t>イッパン</t>
    </rPh>
    <rPh sb="9" eb="11">
      <t>キョウソウ</t>
    </rPh>
    <rPh sb="11" eb="13">
      <t>ニュウサツ</t>
    </rPh>
    <rPh sb="14" eb="16">
      <t>ソウゴウ</t>
    </rPh>
    <rPh sb="16" eb="18">
      <t>ヒョウカ</t>
    </rPh>
    <rPh sb="18" eb="20">
      <t>ラクサツ</t>
    </rPh>
    <rPh sb="20" eb="22">
      <t>ホウシキ</t>
    </rPh>
    <rPh sb="29" eb="31">
      <t>サクゲン</t>
    </rPh>
    <rPh sb="32" eb="33">
      <t>ツト</t>
    </rPh>
    <rPh sb="35" eb="37">
      <t>ケッカ</t>
    </rPh>
    <rPh sb="40" eb="41">
      <t>ショウ</t>
    </rPh>
    <phoneticPr fontId="5"/>
  </si>
  <si>
    <t>行政の効率化に資するため、特定の者の利益とならないよう留意しつつ、一般競争入札により競争性を確保するように努め、また、評価者においても当該事業の知識のある第三者に依頼し、適正な評価・選定を行っている。引き続き、効率的な予算執行に努めるとともに実績等を踏まえ、必要に応じて見直しを行う。</t>
  </si>
  <si>
    <t>可能な限り提案書の作成に必要な期間を十分に確保するため、公示期間を長く設定し、さらに競争性を高めて参りたい。引き続き、効率的な予算執行に努めるとともに実績等を踏まえ、効率化を図っていく。</t>
    <rPh sb="49" eb="50">
      <t>マイ</t>
    </rPh>
    <phoneticPr fontId="5"/>
  </si>
  <si>
    <t>A.みずほ情報総研</t>
    <phoneticPr fontId="5"/>
  </si>
  <si>
    <t>EBPMを推進するための取り組みとして意義のある事業であり、引き続き予算の適切な執行に取り組まれたい。(大屋　雄裕)</t>
    <phoneticPr fontId="5"/>
  </si>
  <si>
    <t>執行率を踏まえ、真に必要な予算の確保に努めること。</t>
    <phoneticPr fontId="5"/>
  </si>
  <si>
    <t>-</t>
    <phoneticPr fontId="5"/>
  </si>
  <si>
    <t>執行等改善</t>
  </si>
  <si>
    <t>「厚生労働省統計改革ビジョン2019工程表」（令和元年10月８日）において、厚生労働省を挙げてＥＢＰＭを実践し、対象施策を拡大することが決定されていることから、これまで以上に政策部局に対してEBPMに係る相談・支援、分析手法の提言等を行う必要があり、これらの事業内容に必要な予算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</si>
</sst>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153582</xdr:colOff>
      <xdr:row>749</xdr:row>
      <xdr:rowOff>210479</xdr:rowOff>
    </xdr:from>
    <xdr:to>
      <xdr:col>35</xdr:col>
      <xdr:colOff>18403</xdr:colOff>
      <xdr:row>751</xdr:row>
      <xdr:rowOff>249053</xdr:rowOff>
    </xdr:to>
    <xdr:sp macro="" textlink="">
      <xdr:nvSpPr>
        <xdr:cNvPr id="9" name="正方形/長方形 8"/>
        <xdr:cNvSpPr/>
      </xdr:nvSpPr>
      <xdr:spPr>
        <a:xfrm>
          <a:off x="4154082" y="47787854"/>
          <a:ext cx="3065221" cy="7434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厚生労働省</a:t>
          </a:r>
          <a:endParaRPr lang="en-US" altLang="ja-JP" sz="1200">
            <a:solidFill>
              <a:schemeClr val="tx1"/>
            </a:solidFill>
          </a:endParaRPr>
        </a:p>
        <a:p>
          <a:pPr algn="ctr"/>
          <a:r>
            <a:rPr lang="en-US" altLang="ja-JP" sz="1200">
              <a:solidFill>
                <a:schemeClr val="tx1"/>
              </a:solidFill>
            </a:rPr>
            <a:t>18</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82056</xdr:colOff>
      <xdr:row>756</xdr:row>
      <xdr:rowOff>153830</xdr:rowOff>
    </xdr:from>
    <xdr:to>
      <xdr:col>35</xdr:col>
      <xdr:colOff>8878</xdr:colOff>
      <xdr:row>758</xdr:row>
      <xdr:rowOff>192404</xdr:rowOff>
    </xdr:to>
    <xdr:sp macro="" textlink="">
      <xdr:nvSpPr>
        <xdr:cNvPr id="10" name="正方形/長方形 9"/>
        <xdr:cNvSpPr/>
      </xdr:nvSpPr>
      <xdr:spPr>
        <a:xfrm>
          <a:off x="4082556" y="50198180"/>
          <a:ext cx="3127222" cy="7434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A</a:t>
          </a:r>
          <a:r>
            <a:rPr lang="ja-JP" altLang="en-US" sz="1200">
              <a:solidFill>
                <a:schemeClr val="tx1"/>
              </a:solidFill>
            </a:rPr>
            <a:t>　みずほ情報総研</a:t>
          </a:r>
          <a:endParaRPr lang="en-US" altLang="ja-JP" sz="1200">
            <a:solidFill>
              <a:schemeClr val="tx1"/>
            </a:solidFill>
          </a:endParaRPr>
        </a:p>
        <a:p>
          <a:pPr algn="ctr"/>
          <a:r>
            <a:rPr lang="en-US" altLang="ja-JP" sz="1200">
              <a:solidFill>
                <a:schemeClr val="tx1"/>
              </a:solidFill>
            </a:rPr>
            <a:t>18</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51488</xdr:colOff>
      <xdr:row>758</xdr:row>
      <xdr:rowOff>340233</xdr:rowOff>
    </xdr:from>
    <xdr:to>
      <xdr:col>35</xdr:col>
      <xdr:colOff>18403</xdr:colOff>
      <xdr:row>760</xdr:row>
      <xdr:rowOff>64281</xdr:rowOff>
    </xdr:to>
    <xdr:sp macro="" textlink="">
      <xdr:nvSpPr>
        <xdr:cNvPr id="11" name="大かっこ 10"/>
        <xdr:cNvSpPr/>
      </xdr:nvSpPr>
      <xdr:spPr>
        <a:xfrm>
          <a:off x="4051988" y="51089433"/>
          <a:ext cx="3167315" cy="428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t>EBPM</a:t>
          </a:r>
          <a:r>
            <a:rPr lang="ja-JP" altLang="en-US" sz="1200"/>
            <a:t>推進に係る調査研究等</a:t>
          </a:r>
          <a:endParaRPr kumimoji="1" lang="ja-JP" altLang="en-US" sz="1200"/>
        </a:p>
      </xdr:txBody>
    </xdr:sp>
    <xdr:clientData/>
  </xdr:twoCellAnchor>
  <xdr:twoCellAnchor>
    <xdr:from>
      <xdr:col>27</xdr:col>
      <xdr:colOff>47627</xdr:colOff>
      <xdr:row>754</xdr:row>
      <xdr:rowOff>15216</xdr:rowOff>
    </xdr:from>
    <xdr:to>
      <xdr:col>27</xdr:col>
      <xdr:colOff>54993</xdr:colOff>
      <xdr:row>755</xdr:row>
      <xdr:rowOff>76197</xdr:rowOff>
    </xdr:to>
    <xdr:cxnSp macro="">
      <xdr:nvCxnSpPr>
        <xdr:cNvPr id="12" name="直線矢印コネクタ 11"/>
        <xdr:cNvCxnSpPr/>
      </xdr:nvCxnSpPr>
      <xdr:spPr>
        <a:xfrm flipH="1">
          <a:off x="5648327" y="49354716"/>
          <a:ext cx="7366" cy="41340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755</xdr:row>
      <xdr:rowOff>114300</xdr:rowOff>
    </xdr:from>
    <xdr:to>
      <xdr:col>33</xdr:col>
      <xdr:colOff>67634</xdr:colOff>
      <xdr:row>756</xdr:row>
      <xdr:rowOff>36855</xdr:rowOff>
    </xdr:to>
    <xdr:sp macro="" textlink="">
      <xdr:nvSpPr>
        <xdr:cNvPr id="13" name="テキスト ボックス 8"/>
        <xdr:cNvSpPr txBox="1"/>
      </xdr:nvSpPr>
      <xdr:spPr>
        <a:xfrm>
          <a:off x="4467225" y="49806225"/>
          <a:ext cx="2401259" cy="27498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一般競争入札（総合評価）</a:t>
          </a:r>
          <a:r>
            <a:rPr kumimoji="1" lang="en-US" altLang="ja-JP" sz="1200"/>
            <a:t>】</a:t>
          </a:r>
          <a:endParaRPr kumimoji="1" lang="ja-JP" altLang="en-US" sz="1200"/>
        </a:p>
      </xdr:txBody>
    </xdr:sp>
    <xdr:clientData/>
  </xdr:twoCellAnchor>
  <xdr:twoCellAnchor>
    <xdr:from>
      <xdr:col>19</xdr:col>
      <xdr:colOff>0</xdr:colOff>
      <xdr:row>751</xdr:row>
      <xdr:rowOff>342900</xdr:rowOff>
    </xdr:from>
    <xdr:to>
      <xdr:col>36</xdr:col>
      <xdr:colOff>9525</xdr:colOff>
      <xdr:row>753</xdr:row>
      <xdr:rowOff>66948</xdr:rowOff>
    </xdr:to>
    <xdr:sp macro="" textlink="">
      <xdr:nvSpPr>
        <xdr:cNvPr id="14" name="大かっこ 13"/>
        <xdr:cNvSpPr/>
      </xdr:nvSpPr>
      <xdr:spPr>
        <a:xfrm>
          <a:off x="4000500" y="48625125"/>
          <a:ext cx="3409950" cy="428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事業管理、受託者の指導等</a:t>
          </a:r>
        </a:p>
      </xdr:txBody>
    </xdr:sp>
    <xdr:clientData/>
  </xdr:twoCellAnchor>
  <xdr:twoCellAnchor>
    <xdr:from>
      <xdr:col>21</xdr:col>
      <xdr:colOff>19050</xdr:colOff>
      <xdr:row>748</xdr:row>
      <xdr:rowOff>180975</xdr:rowOff>
    </xdr:from>
    <xdr:to>
      <xdr:col>33</xdr:col>
      <xdr:colOff>20009</xdr:colOff>
      <xdr:row>749</xdr:row>
      <xdr:rowOff>103530</xdr:rowOff>
    </xdr:to>
    <xdr:sp macro="" textlink="">
      <xdr:nvSpPr>
        <xdr:cNvPr id="15" name="テキスト ボックス 14"/>
        <xdr:cNvSpPr txBox="1"/>
      </xdr:nvSpPr>
      <xdr:spPr>
        <a:xfrm>
          <a:off x="4419600" y="47405925"/>
          <a:ext cx="2401259" cy="27498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0" zoomScaleNormal="75" zoomScaleSheetLayoutView="70" zoomScalePageLayoutView="85" workbookViewId="0">
      <selection activeCell="A733" sqref="A733:E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773</v>
      </c>
      <c r="AK2" s="206"/>
      <c r="AL2" s="206"/>
      <c r="AM2" s="206"/>
      <c r="AN2" s="98" t="s">
        <v>407</v>
      </c>
      <c r="AO2" s="206">
        <v>20</v>
      </c>
      <c r="AP2" s="206"/>
      <c r="AQ2" s="206"/>
      <c r="AR2" s="99" t="s">
        <v>710</v>
      </c>
      <c r="AS2" s="207">
        <v>1051</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52.5" customHeight="1" x14ac:dyDescent="0.15">
      <c r="A5" s="712" t="s">
        <v>67</v>
      </c>
      <c r="B5" s="713"/>
      <c r="C5" s="713"/>
      <c r="D5" s="713"/>
      <c r="E5" s="713"/>
      <c r="F5" s="714"/>
      <c r="G5" s="558" t="s">
        <v>715</v>
      </c>
      <c r="H5" s="559"/>
      <c r="I5" s="559"/>
      <c r="J5" s="559"/>
      <c r="K5" s="559"/>
      <c r="L5" s="559"/>
      <c r="M5" s="560" t="s">
        <v>66</v>
      </c>
      <c r="N5" s="561"/>
      <c r="O5" s="561"/>
      <c r="P5" s="561"/>
      <c r="Q5" s="561"/>
      <c r="R5" s="562"/>
      <c r="S5" s="563" t="s">
        <v>716</v>
      </c>
      <c r="T5" s="559"/>
      <c r="U5" s="559"/>
      <c r="V5" s="559"/>
      <c r="W5" s="559"/>
      <c r="X5" s="564"/>
      <c r="Y5" s="718" t="s">
        <v>3</v>
      </c>
      <c r="Z5" s="719"/>
      <c r="AA5" s="719"/>
      <c r="AB5" s="719"/>
      <c r="AC5" s="719"/>
      <c r="AD5" s="720"/>
      <c r="AE5" s="721" t="s">
        <v>717</v>
      </c>
      <c r="AF5" s="721"/>
      <c r="AG5" s="721"/>
      <c r="AH5" s="721"/>
      <c r="AI5" s="721"/>
      <c r="AJ5" s="721"/>
      <c r="AK5" s="721"/>
      <c r="AL5" s="721"/>
      <c r="AM5" s="721"/>
      <c r="AN5" s="721"/>
      <c r="AO5" s="721"/>
      <c r="AP5" s="722"/>
      <c r="AQ5" s="723" t="s">
        <v>714</v>
      </c>
      <c r="AR5" s="724"/>
      <c r="AS5" s="724"/>
      <c r="AT5" s="724"/>
      <c r="AU5" s="724"/>
      <c r="AV5" s="724"/>
      <c r="AW5" s="724"/>
      <c r="AX5" s="725"/>
    </row>
    <row r="6" spans="1:50" ht="39" customHeight="1" x14ac:dyDescent="0.15">
      <c r="A6" s="728" t="s">
        <v>4</v>
      </c>
      <c r="B6" s="729"/>
      <c r="C6" s="729"/>
      <c r="D6" s="729"/>
      <c r="E6" s="729"/>
      <c r="F6" s="729"/>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89.25" customHeight="1" x14ac:dyDescent="0.15">
      <c r="A7" s="822" t="s">
        <v>22</v>
      </c>
      <c r="B7" s="823"/>
      <c r="C7" s="823"/>
      <c r="D7" s="823"/>
      <c r="E7" s="823"/>
      <c r="F7" s="824"/>
      <c r="G7" s="825" t="s">
        <v>718</v>
      </c>
      <c r="H7" s="826"/>
      <c r="I7" s="826"/>
      <c r="J7" s="826"/>
      <c r="K7" s="826"/>
      <c r="L7" s="826"/>
      <c r="M7" s="826"/>
      <c r="N7" s="826"/>
      <c r="O7" s="826"/>
      <c r="P7" s="826"/>
      <c r="Q7" s="826"/>
      <c r="R7" s="826"/>
      <c r="S7" s="826"/>
      <c r="T7" s="826"/>
      <c r="U7" s="826"/>
      <c r="V7" s="826"/>
      <c r="W7" s="826"/>
      <c r="X7" s="827"/>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764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8" t="s">
        <v>7</v>
      </c>
      <c r="J13" s="639"/>
      <c r="K13" s="639"/>
      <c r="L13" s="639"/>
      <c r="M13" s="639"/>
      <c r="N13" s="639"/>
      <c r="O13" s="640"/>
      <c r="P13" s="163">
        <v>0</v>
      </c>
      <c r="Q13" s="164"/>
      <c r="R13" s="164"/>
      <c r="S13" s="164"/>
      <c r="T13" s="164"/>
      <c r="U13" s="164"/>
      <c r="V13" s="165"/>
      <c r="W13" s="163">
        <v>20</v>
      </c>
      <c r="X13" s="164"/>
      <c r="Y13" s="164"/>
      <c r="Z13" s="164"/>
      <c r="AA13" s="164"/>
      <c r="AB13" s="164"/>
      <c r="AC13" s="165"/>
      <c r="AD13" s="163">
        <v>21</v>
      </c>
      <c r="AE13" s="164"/>
      <c r="AF13" s="164"/>
      <c r="AG13" s="164"/>
      <c r="AH13" s="164"/>
      <c r="AI13" s="164"/>
      <c r="AJ13" s="165"/>
      <c r="AK13" s="163">
        <v>21</v>
      </c>
      <c r="AL13" s="164"/>
      <c r="AM13" s="164"/>
      <c r="AN13" s="164"/>
      <c r="AO13" s="164"/>
      <c r="AP13" s="164"/>
      <c r="AQ13" s="165"/>
      <c r="AR13" s="160">
        <v>21</v>
      </c>
      <c r="AS13" s="161"/>
      <c r="AT13" s="161"/>
      <c r="AU13" s="161"/>
      <c r="AV13" s="161"/>
      <c r="AW13" s="161"/>
      <c r="AX13" s="391"/>
    </row>
    <row r="14" spans="1:50" ht="21" customHeight="1" x14ac:dyDescent="0.15">
      <c r="A14" s="120"/>
      <c r="B14" s="121"/>
      <c r="C14" s="121"/>
      <c r="D14" s="121"/>
      <c r="E14" s="121"/>
      <c r="F14" s="122"/>
      <c r="G14" s="748"/>
      <c r="H14" s="749"/>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743</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8"/>
      <c r="H15" s="749"/>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743</v>
      </c>
      <c r="AL15" s="164"/>
      <c r="AM15" s="164"/>
      <c r="AN15" s="164"/>
      <c r="AO15" s="164"/>
      <c r="AP15" s="164"/>
      <c r="AQ15" s="165"/>
      <c r="AR15" s="163" t="s">
        <v>782</v>
      </c>
      <c r="AS15" s="164"/>
      <c r="AT15" s="164"/>
      <c r="AU15" s="164"/>
      <c r="AV15" s="164"/>
      <c r="AW15" s="164"/>
      <c r="AX15" s="628"/>
    </row>
    <row r="16" spans="1:50" ht="21" customHeight="1" x14ac:dyDescent="0.15">
      <c r="A16" s="120"/>
      <c r="B16" s="121"/>
      <c r="C16" s="121"/>
      <c r="D16" s="121"/>
      <c r="E16" s="121"/>
      <c r="F16" s="122"/>
      <c r="G16" s="748"/>
      <c r="H16" s="749"/>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743</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0</v>
      </c>
      <c r="Q18" s="170"/>
      <c r="R18" s="170"/>
      <c r="S18" s="170"/>
      <c r="T18" s="170"/>
      <c r="U18" s="170"/>
      <c r="V18" s="171"/>
      <c r="W18" s="169">
        <f>SUM(W13:AC17)</f>
        <v>20</v>
      </c>
      <c r="X18" s="170"/>
      <c r="Y18" s="170"/>
      <c r="Z18" s="170"/>
      <c r="AA18" s="170"/>
      <c r="AB18" s="170"/>
      <c r="AC18" s="171"/>
      <c r="AD18" s="169">
        <f>SUM(AD13:AJ17)</f>
        <v>21</v>
      </c>
      <c r="AE18" s="170"/>
      <c r="AF18" s="170"/>
      <c r="AG18" s="170"/>
      <c r="AH18" s="170"/>
      <c r="AI18" s="170"/>
      <c r="AJ18" s="171"/>
      <c r="AK18" s="169">
        <f>SUM(AK13:AQ17)</f>
        <v>21</v>
      </c>
      <c r="AL18" s="170"/>
      <c r="AM18" s="170"/>
      <c r="AN18" s="170"/>
      <c r="AO18" s="170"/>
      <c r="AP18" s="170"/>
      <c r="AQ18" s="171"/>
      <c r="AR18" s="169">
        <f>SUM(AR13:AX17)</f>
        <v>21</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15</v>
      </c>
      <c r="X19" s="164"/>
      <c r="Y19" s="164"/>
      <c r="Z19" s="164"/>
      <c r="AA19" s="164"/>
      <c r="AB19" s="164"/>
      <c r="AC19" s="165"/>
      <c r="AD19" s="163">
        <v>18</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0.75</v>
      </c>
      <c r="X20" s="539"/>
      <c r="Y20" s="539"/>
      <c r="Z20" s="539"/>
      <c r="AA20" s="539"/>
      <c r="AB20" s="539"/>
      <c r="AC20" s="539"/>
      <c r="AD20" s="539">
        <f t="shared" ref="AD20" si="1">IF(AD18=0, "-", SUM(AD19)/AD18)</f>
        <v>0.8571428571428571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0" t="s">
        <v>354</v>
      </c>
      <c r="H21" s="921"/>
      <c r="I21" s="921"/>
      <c r="J21" s="921"/>
      <c r="K21" s="921"/>
      <c r="L21" s="921"/>
      <c r="M21" s="921"/>
      <c r="N21" s="921"/>
      <c r="O21" s="921"/>
      <c r="P21" s="539" t="str">
        <f>IF(P19=0, "-", SUM(P19)/SUM(P13,P14))</f>
        <v>-</v>
      </c>
      <c r="Q21" s="539"/>
      <c r="R21" s="539"/>
      <c r="S21" s="539"/>
      <c r="T21" s="539"/>
      <c r="U21" s="539"/>
      <c r="V21" s="539"/>
      <c r="W21" s="539">
        <f t="shared" ref="W21" si="2">IF(W19=0, "-", SUM(W19)/SUM(W13,W14))</f>
        <v>0.75</v>
      </c>
      <c r="X21" s="539"/>
      <c r="Y21" s="539"/>
      <c r="Z21" s="539"/>
      <c r="AA21" s="539"/>
      <c r="AB21" s="539"/>
      <c r="AC21" s="539"/>
      <c r="AD21" s="539">
        <f t="shared" ref="AD21" si="3">IF(AD19=0, "-", SUM(AD19)/SUM(AD13,AD14))</f>
        <v>0.8571428571428571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21</v>
      </c>
      <c r="Q23" s="161"/>
      <c r="R23" s="161"/>
      <c r="S23" s="161"/>
      <c r="T23" s="161"/>
      <c r="U23" s="161"/>
      <c r="V23" s="162"/>
      <c r="W23" s="160">
        <v>21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21</v>
      </c>
      <c r="Q29" s="164"/>
      <c r="R29" s="164"/>
      <c r="S29" s="164"/>
      <c r="T29" s="164"/>
      <c r="U29" s="164"/>
      <c r="V29" s="165"/>
      <c r="W29" s="211">
        <f>AR13</f>
        <v>21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5"/>
      <c r="B32" s="513"/>
      <c r="C32" s="513"/>
      <c r="D32" s="513"/>
      <c r="E32" s="513"/>
      <c r="F32" s="514"/>
      <c r="G32" s="540" t="s">
        <v>746</v>
      </c>
      <c r="H32" s="541"/>
      <c r="I32" s="541"/>
      <c r="J32" s="541"/>
      <c r="K32" s="541"/>
      <c r="L32" s="541"/>
      <c r="M32" s="541"/>
      <c r="N32" s="541"/>
      <c r="O32" s="542"/>
      <c r="P32" s="191" t="s">
        <v>745</v>
      </c>
      <c r="Q32" s="191"/>
      <c r="R32" s="191"/>
      <c r="S32" s="191"/>
      <c r="T32" s="191"/>
      <c r="U32" s="191"/>
      <c r="V32" s="191"/>
      <c r="W32" s="191"/>
      <c r="X32" s="233"/>
      <c r="Y32" s="339" t="s">
        <v>12</v>
      </c>
      <c r="Z32" s="549"/>
      <c r="AA32" s="550"/>
      <c r="AB32" s="551" t="s">
        <v>722</v>
      </c>
      <c r="AC32" s="551"/>
      <c r="AD32" s="551"/>
      <c r="AE32" s="363" t="s">
        <v>718</v>
      </c>
      <c r="AF32" s="364"/>
      <c r="AG32" s="364"/>
      <c r="AH32" s="364"/>
      <c r="AI32" s="363" t="s">
        <v>718</v>
      </c>
      <c r="AJ32" s="364"/>
      <c r="AK32" s="364"/>
      <c r="AL32" s="364"/>
      <c r="AM32" s="363">
        <v>100</v>
      </c>
      <c r="AN32" s="364"/>
      <c r="AO32" s="364"/>
      <c r="AP32" s="364"/>
      <c r="AQ32" s="166" t="s">
        <v>718</v>
      </c>
      <c r="AR32" s="167"/>
      <c r="AS32" s="167"/>
      <c r="AT32" s="168"/>
      <c r="AU32" s="364" t="s">
        <v>718</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722</v>
      </c>
      <c r="AC33" s="522"/>
      <c r="AD33" s="522"/>
      <c r="AE33" s="363" t="s">
        <v>718</v>
      </c>
      <c r="AF33" s="364"/>
      <c r="AG33" s="364"/>
      <c r="AH33" s="364"/>
      <c r="AI33" s="363" t="s">
        <v>718</v>
      </c>
      <c r="AJ33" s="364"/>
      <c r="AK33" s="364"/>
      <c r="AL33" s="364"/>
      <c r="AM33" s="363">
        <v>80</v>
      </c>
      <c r="AN33" s="364"/>
      <c r="AO33" s="364"/>
      <c r="AP33" s="364"/>
      <c r="AQ33" s="166" t="s">
        <v>718</v>
      </c>
      <c r="AR33" s="167"/>
      <c r="AS33" s="167"/>
      <c r="AT33" s="168"/>
      <c r="AU33" s="364">
        <v>80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718</v>
      </c>
      <c r="AF34" s="364"/>
      <c r="AG34" s="364"/>
      <c r="AH34" s="364"/>
      <c r="AI34" s="363" t="s">
        <v>718</v>
      </c>
      <c r="AJ34" s="364"/>
      <c r="AK34" s="364"/>
      <c r="AL34" s="364"/>
      <c r="AM34" s="363">
        <v>125</v>
      </c>
      <c r="AN34" s="364"/>
      <c r="AO34" s="364"/>
      <c r="AP34" s="364"/>
      <c r="AQ34" s="166" t="s">
        <v>718</v>
      </c>
      <c r="AR34" s="167"/>
      <c r="AS34" s="167"/>
      <c r="AT34" s="168"/>
      <c r="AU34" s="364" t="s">
        <v>718</v>
      </c>
      <c r="AV34" s="364"/>
      <c r="AW34" s="364"/>
      <c r="AX34" s="365"/>
    </row>
    <row r="35" spans="1:51" ht="23.25" customHeight="1" x14ac:dyDescent="0.15">
      <c r="A35" s="893" t="s">
        <v>381</v>
      </c>
      <c r="B35" s="894"/>
      <c r="C35" s="894"/>
      <c r="D35" s="894"/>
      <c r="E35" s="894"/>
      <c r="F35" s="895"/>
      <c r="G35" s="899" t="s">
        <v>765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3</v>
      </c>
      <c r="AV38" s="271"/>
      <c r="AW38" s="375" t="s">
        <v>179</v>
      </c>
      <c r="AX38" s="376"/>
      <c r="AY38">
        <f>$AY$37</f>
        <v>1</v>
      </c>
    </row>
    <row r="39" spans="1:51" ht="23.25" customHeight="1" x14ac:dyDescent="0.15">
      <c r="A39" s="515"/>
      <c r="B39" s="513"/>
      <c r="C39" s="513"/>
      <c r="D39" s="513"/>
      <c r="E39" s="513"/>
      <c r="F39" s="514"/>
      <c r="G39" s="540" t="s">
        <v>723</v>
      </c>
      <c r="H39" s="541"/>
      <c r="I39" s="541"/>
      <c r="J39" s="541"/>
      <c r="K39" s="541"/>
      <c r="L39" s="541"/>
      <c r="M39" s="541"/>
      <c r="N39" s="541"/>
      <c r="O39" s="542"/>
      <c r="P39" s="191" t="s">
        <v>724</v>
      </c>
      <c r="Q39" s="191"/>
      <c r="R39" s="191"/>
      <c r="S39" s="191"/>
      <c r="T39" s="191"/>
      <c r="U39" s="191"/>
      <c r="V39" s="191"/>
      <c r="W39" s="191"/>
      <c r="X39" s="233"/>
      <c r="Y39" s="339" t="s">
        <v>12</v>
      </c>
      <c r="Z39" s="549"/>
      <c r="AA39" s="550"/>
      <c r="AB39" s="551" t="s">
        <v>725</v>
      </c>
      <c r="AC39" s="551"/>
      <c r="AD39" s="551"/>
      <c r="AE39" s="363" t="s">
        <v>718</v>
      </c>
      <c r="AF39" s="364"/>
      <c r="AG39" s="364"/>
      <c r="AH39" s="364"/>
      <c r="AI39" s="363">
        <v>100</v>
      </c>
      <c r="AJ39" s="364"/>
      <c r="AK39" s="364"/>
      <c r="AL39" s="364"/>
      <c r="AM39" s="363">
        <v>100</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725</v>
      </c>
      <c r="AC40" s="522"/>
      <c r="AD40" s="522"/>
      <c r="AE40" s="363" t="s">
        <v>718</v>
      </c>
      <c r="AF40" s="364"/>
      <c r="AG40" s="364"/>
      <c r="AH40" s="364"/>
      <c r="AI40" s="363">
        <v>80</v>
      </c>
      <c r="AJ40" s="364"/>
      <c r="AK40" s="364"/>
      <c r="AL40" s="364"/>
      <c r="AM40" s="363">
        <v>80</v>
      </c>
      <c r="AN40" s="364"/>
      <c r="AO40" s="364"/>
      <c r="AP40" s="364"/>
      <c r="AQ40" s="166" t="s">
        <v>718</v>
      </c>
      <c r="AR40" s="167"/>
      <c r="AS40" s="167"/>
      <c r="AT40" s="168"/>
      <c r="AU40" s="364">
        <v>80</v>
      </c>
      <c r="AV40" s="364"/>
      <c r="AW40" s="364"/>
      <c r="AX40" s="365"/>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t="s">
        <v>718</v>
      </c>
      <c r="AF41" s="364"/>
      <c r="AG41" s="364"/>
      <c r="AH41" s="364"/>
      <c r="AI41" s="363">
        <v>125</v>
      </c>
      <c r="AJ41" s="364"/>
      <c r="AK41" s="364"/>
      <c r="AL41" s="364"/>
      <c r="AM41" s="363">
        <v>125</v>
      </c>
      <c r="AN41" s="364"/>
      <c r="AO41" s="364"/>
      <c r="AP41" s="364"/>
      <c r="AQ41" s="166" t="s">
        <v>718</v>
      </c>
      <c r="AR41" s="167"/>
      <c r="AS41" s="167"/>
      <c r="AT41" s="168"/>
      <c r="AU41" s="364" t="s">
        <v>718</v>
      </c>
      <c r="AV41" s="364"/>
      <c r="AW41" s="364"/>
      <c r="AX41" s="365"/>
      <c r="AY41">
        <f t="shared" si="4"/>
        <v>1</v>
      </c>
    </row>
    <row r="42" spans="1:51" ht="23.25" customHeight="1" x14ac:dyDescent="0.15">
      <c r="A42" s="893" t="s">
        <v>381</v>
      </c>
      <c r="B42" s="894"/>
      <c r="C42" s="894"/>
      <c r="D42" s="894"/>
      <c r="E42" s="894"/>
      <c r="F42" s="895"/>
      <c r="G42" s="899" t="s">
        <v>774</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1</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t="s">
        <v>718</v>
      </c>
      <c r="AR45" s="178"/>
      <c r="AS45" s="179" t="s">
        <v>233</v>
      </c>
      <c r="AT45" s="202"/>
      <c r="AU45" s="271">
        <v>3</v>
      </c>
      <c r="AV45" s="271"/>
      <c r="AW45" s="375" t="s">
        <v>179</v>
      </c>
      <c r="AX45" s="376"/>
      <c r="AY45">
        <f>$AY$44</f>
        <v>1</v>
      </c>
    </row>
    <row r="46" spans="1:51" ht="23.25" customHeight="1" x14ac:dyDescent="0.15">
      <c r="A46" s="515"/>
      <c r="B46" s="513"/>
      <c r="C46" s="513"/>
      <c r="D46" s="513"/>
      <c r="E46" s="513"/>
      <c r="F46" s="514"/>
      <c r="G46" s="540" t="s">
        <v>726</v>
      </c>
      <c r="H46" s="541"/>
      <c r="I46" s="541"/>
      <c r="J46" s="541"/>
      <c r="K46" s="541"/>
      <c r="L46" s="541"/>
      <c r="M46" s="541"/>
      <c r="N46" s="541"/>
      <c r="O46" s="542"/>
      <c r="P46" s="191" t="s">
        <v>747</v>
      </c>
      <c r="Q46" s="191"/>
      <c r="R46" s="191"/>
      <c r="S46" s="191"/>
      <c r="T46" s="191"/>
      <c r="U46" s="191"/>
      <c r="V46" s="191"/>
      <c r="W46" s="191"/>
      <c r="X46" s="233"/>
      <c r="Y46" s="339" t="s">
        <v>12</v>
      </c>
      <c r="Z46" s="549"/>
      <c r="AA46" s="550"/>
      <c r="AB46" s="551" t="s">
        <v>727</v>
      </c>
      <c r="AC46" s="551"/>
      <c r="AD46" s="551"/>
      <c r="AE46" s="358" t="s">
        <v>718</v>
      </c>
      <c r="AF46" s="358"/>
      <c r="AG46" s="358"/>
      <c r="AH46" s="358"/>
      <c r="AI46" s="358">
        <v>80</v>
      </c>
      <c r="AJ46" s="358"/>
      <c r="AK46" s="358"/>
      <c r="AL46" s="358"/>
      <c r="AM46" s="358">
        <v>96</v>
      </c>
      <c r="AN46" s="358"/>
      <c r="AO46" s="358"/>
      <c r="AP46" s="358"/>
      <c r="AQ46" s="166" t="s">
        <v>718</v>
      </c>
      <c r="AR46" s="167"/>
      <c r="AS46" s="167"/>
      <c r="AT46" s="168"/>
      <c r="AU46" s="364" t="s">
        <v>718</v>
      </c>
      <c r="AV46" s="364"/>
      <c r="AW46" s="364"/>
      <c r="AX46" s="365"/>
      <c r="AY46">
        <f t="shared" ref="AY46:AY50" si="5">$AY$44</f>
        <v>1</v>
      </c>
    </row>
    <row r="47" spans="1:51" ht="23.25"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t="s">
        <v>727</v>
      </c>
      <c r="AC47" s="522"/>
      <c r="AD47" s="522"/>
      <c r="AE47" s="363" t="s">
        <v>718</v>
      </c>
      <c r="AF47" s="364"/>
      <c r="AG47" s="364"/>
      <c r="AH47" s="364"/>
      <c r="AI47" s="363">
        <v>70</v>
      </c>
      <c r="AJ47" s="364"/>
      <c r="AK47" s="364"/>
      <c r="AL47" s="364"/>
      <c r="AM47" s="363">
        <v>70</v>
      </c>
      <c r="AN47" s="364"/>
      <c r="AO47" s="364"/>
      <c r="AP47" s="364"/>
      <c r="AQ47" s="166" t="s">
        <v>718</v>
      </c>
      <c r="AR47" s="167"/>
      <c r="AS47" s="167"/>
      <c r="AT47" s="168"/>
      <c r="AU47" s="364">
        <v>80</v>
      </c>
      <c r="AV47" s="364"/>
      <c r="AW47" s="364"/>
      <c r="AX47" s="365"/>
      <c r="AY47">
        <f t="shared" si="5"/>
        <v>1</v>
      </c>
    </row>
    <row r="48" spans="1:51" ht="23.25"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t="s">
        <v>718</v>
      </c>
      <c r="AF48" s="364"/>
      <c r="AG48" s="364"/>
      <c r="AH48" s="364"/>
      <c r="AI48" s="363">
        <v>114.28571428571399</v>
      </c>
      <c r="AJ48" s="364"/>
      <c r="AK48" s="364"/>
      <c r="AL48" s="364"/>
      <c r="AM48" s="363">
        <v>137.1</v>
      </c>
      <c r="AN48" s="364"/>
      <c r="AO48" s="364"/>
      <c r="AP48" s="364"/>
      <c r="AQ48" s="166" t="s">
        <v>718</v>
      </c>
      <c r="AR48" s="167"/>
      <c r="AS48" s="167"/>
      <c r="AT48" s="168"/>
      <c r="AU48" s="364" t="s">
        <v>718</v>
      </c>
      <c r="AV48" s="364"/>
      <c r="AW48" s="364"/>
      <c r="AX48" s="365"/>
      <c r="AY48">
        <f t="shared" si="5"/>
        <v>1</v>
      </c>
    </row>
    <row r="49" spans="1:51" ht="23.25" customHeight="1" x14ac:dyDescent="0.15">
      <c r="A49" s="893" t="s">
        <v>381</v>
      </c>
      <c r="B49" s="894"/>
      <c r="C49" s="894"/>
      <c r="D49" s="894"/>
      <c r="E49" s="894"/>
      <c r="F49" s="895"/>
      <c r="G49" s="899" t="s">
        <v>728</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1</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t="s">
        <v>769</v>
      </c>
      <c r="AR52" s="178"/>
      <c r="AS52" s="179" t="s">
        <v>233</v>
      </c>
      <c r="AT52" s="202"/>
      <c r="AU52" s="271">
        <v>3</v>
      </c>
      <c r="AV52" s="271"/>
      <c r="AW52" s="375" t="s">
        <v>179</v>
      </c>
      <c r="AX52" s="376"/>
      <c r="AY52">
        <f>$AY$51</f>
        <v>1</v>
      </c>
    </row>
    <row r="53" spans="1:51" ht="23.25" customHeight="1" x14ac:dyDescent="0.15">
      <c r="A53" s="515"/>
      <c r="B53" s="513"/>
      <c r="C53" s="513"/>
      <c r="D53" s="513"/>
      <c r="E53" s="513"/>
      <c r="F53" s="514"/>
      <c r="G53" s="540" t="s">
        <v>766</v>
      </c>
      <c r="H53" s="541"/>
      <c r="I53" s="541"/>
      <c r="J53" s="541"/>
      <c r="K53" s="541"/>
      <c r="L53" s="541"/>
      <c r="M53" s="541"/>
      <c r="N53" s="541"/>
      <c r="O53" s="542"/>
      <c r="P53" s="191" t="s">
        <v>767</v>
      </c>
      <c r="Q53" s="191"/>
      <c r="R53" s="191"/>
      <c r="S53" s="191"/>
      <c r="T53" s="191"/>
      <c r="U53" s="191"/>
      <c r="V53" s="191"/>
      <c r="W53" s="191"/>
      <c r="X53" s="233"/>
      <c r="Y53" s="339" t="s">
        <v>12</v>
      </c>
      <c r="Z53" s="549"/>
      <c r="AA53" s="550"/>
      <c r="AB53" s="551" t="s">
        <v>768</v>
      </c>
      <c r="AC53" s="551"/>
      <c r="AD53" s="551"/>
      <c r="AE53" s="363" t="s">
        <v>769</v>
      </c>
      <c r="AF53" s="364"/>
      <c r="AG53" s="364"/>
      <c r="AH53" s="364"/>
      <c r="AI53" s="363" t="s">
        <v>769</v>
      </c>
      <c r="AJ53" s="364"/>
      <c r="AK53" s="364"/>
      <c r="AL53" s="364"/>
      <c r="AM53" s="363">
        <v>75</v>
      </c>
      <c r="AN53" s="364"/>
      <c r="AO53" s="364"/>
      <c r="AP53" s="364"/>
      <c r="AQ53" s="166" t="s">
        <v>769</v>
      </c>
      <c r="AR53" s="167"/>
      <c r="AS53" s="167"/>
      <c r="AT53" s="168"/>
      <c r="AU53" s="364" t="s">
        <v>769</v>
      </c>
      <c r="AV53" s="364"/>
      <c r="AW53" s="364"/>
      <c r="AX53" s="365"/>
      <c r="AY53">
        <f t="shared" ref="AY53:AY57" si="6">$AY$51</f>
        <v>1</v>
      </c>
    </row>
    <row r="54" spans="1:51" ht="23.25"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t="s">
        <v>768</v>
      </c>
      <c r="AC54" s="522"/>
      <c r="AD54" s="522"/>
      <c r="AE54" s="363" t="s">
        <v>769</v>
      </c>
      <c r="AF54" s="364"/>
      <c r="AG54" s="364"/>
      <c r="AH54" s="364"/>
      <c r="AI54" s="363" t="s">
        <v>769</v>
      </c>
      <c r="AJ54" s="364"/>
      <c r="AK54" s="364"/>
      <c r="AL54" s="364"/>
      <c r="AM54" s="363">
        <v>70</v>
      </c>
      <c r="AN54" s="364"/>
      <c r="AO54" s="364"/>
      <c r="AP54" s="364"/>
      <c r="AQ54" s="166" t="s">
        <v>769</v>
      </c>
      <c r="AR54" s="167"/>
      <c r="AS54" s="167"/>
      <c r="AT54" s="168"/>
      <c r="AU54" s="364">
        <v>70</v>
      </c>
      <c r="AV54" s="364"/>
      <c r="AW54" s="364"/>
      <c r="AX54" s="365"/>
      <c r="AY54">
        <f t="shared" si="6"/>
        <v>1</v>
      </c>
    </row>
    <row r="55" spans="1:51" ht="23.25"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t="s">
        <v>769</v>
      </c>
      <c r="AF55" s="364"/>
      <c r="AG55" s="364"/>
      <c r="AH55" s="364"/>
      <c r="AI55" s="363" t="s">
        <v>769</v>
      </c>
      <c r="AJ55" s="364"/>
      <c r="AK55" s="364"/>
      <c r="AL55" s="364"/>
      <c r="AM55" s="363">
        <v>107.1</v>
      </c>
      <c r="AN55" s="364"/>
      <c r="AO55" s="364"/>
      <c r="AP55" s="364"/>
      <c r="AQ55" s="166" t="s">
        <v>769</v>
      </c>
      <c r="AR55" s="167"/>
      <c r="AS55" s="167"/>
      <c r="AT55" s="168"/>
      <c r="AU55" s="364" t="s">
        <v>769</v>
      </c>
      <c r="AV55" s="364"/>
      <c r="AW55" s="364"/>
      <c r="AX55" s="365"/>
      <c r="AY55">
        <f t="shared" si="6"/>
        <v>1</v>
      </c>
    </row>
    <row r="56" spans="1:51" ht="23.25" customHeight="1" x14ac:dyDescent="0.15">
      <c r="A56" s="893" t="s">
        <v>381</v>
      </c>
      <c r="B56" s="894"/>
      <c r="C56" s="894"/>
      <c r="D56" s="894"/>
      <c r="E56" s="894"/>
      <c r="F56" s="895"/>
      <c r="G56" s="899" t="s">
        <v>775</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1</v>
      </c>
    </row>
    <row r="57" spans="1:51" ht="23.25" customHeight="1" thickBo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1</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391</v>
      </c>
      <c r="AF65" s="335"/>
      <c r="AG65" s="335"/>
      <c r="AH65" s="335"/>
      <c r="AI65" s="335" t="s">
        <v>413</v>
      </c>
      <c r="AJ65" s="335"/>
      <c r="AK65" s="335"/>
      <c r="AL65" s="335"/>
      <c r="AM65" s="335" t="s">
        <v>510</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384</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20"/>
      <c r="B81" s="845"/>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7"/>
      <c r="R87" s="797"/>
      <c r="S87" s="797"/>
      <c r="T87" s="797"/>
      <c r="U87" s="797"/>
      <c r="V87" s="797"/>
      <c r="W87" s="797"/>
      <c r="X87" s="798"/>
      <c r="Y87" s="756" t="s">
        <v>62</v>
      </c>
      <c r="Z87" s="757"/>
      <c r="AA87" s="758"/>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799"/>
      <c r="Q88" s="799"/>
      <c r="R88" s="799"/>
      <c r="S88" s="799"/>
      <c r="T88" s="799"/>
      <c r="U88" s="799"/>
      <c r="V88" s="799"/>
      <c r="W88" s="799"/>
      <c r="X88" s="800"/>
      <c r="Y88" s="733" t="s">
        <v>54</v>
      </c>
      <c r="Z88" s="734"/>
      <c r="AA88" s="735"/>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1"/>
      <c r="Y89" s="733" t="s">
        <v>13</v>
      </c>
      <c r="Z89" s="734"/>
      <c r="AA89" s="735"/>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7"/>
      <c r="R92" s="797"/>
      <c r="S92" s="797"/>
      <c r="T92" s="797"/>
      <c r="U92" s="797"/>
      <c r="V92" s="797"/>
      <c r="W92" s="797"/>
      <c r="X92" s="798"/>
      <c r="Y92" s="756" t="s">
        <v>62</v>
      </c>
      <c r="Z92" s="757"/>
      <c r="AA92" s="758"/>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799"/>
      <c r="Q93" s="799"/>
      <c r="R93" s="799"/>
      <c r="S93" s="799"/>
      <c r="T93" s="799"/>
      <c r="U93" s="799"/>
      <c r="V93" s="799"/>
      <c r="W93" s="799"/>
      <c r="X93" s="800"/>
      <c r="Y93" s="733" t="s">
        <v>54</v>
      </c>
      <c r="Z93" s="734"/>
      <c r="AA93" s="735"/>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1"/>
      <c r="Y94" s="733" t="s">
        <v>13</v>
      </c>
      <c r="Z94" s="734"/>
      <c r="AA94" s="735"/>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7"/>
      <c r="R97" s="797"/>
      <c r="S97" s="797"/>
      <c r="T97" s="797"/>
      <c r="U97" s="797"/>
      <c r="V97" s="797"/>
      <c r="W97" s="797"/>
      <c r="X97" s="798"/>
      <c r="Y97" s="756" t="s">
        <v>62</v>
      </c>
      <c r="Z97" s="757"/>
      <c r="AA97" s="758"/>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799"/>
      <c r="Q98" s="799"/>
      <c r="R98" s="799"/>
      <c r="S98" s="799"/>
      <c r="T98" s="799"/>
      <c r="U98" s="799"/>
      <c r="V98" s="799"/>
      <c r="W98" s="799"/>
      <c r="X98" s="800"/>
      <c r="Y98" s="733" t="s">
        <v>54</v>
      </c>
      <c r="Z98" s="734"/>
      <c r="AA98" s="735"/>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80" t="s">
        <v>13</v>
      </c>
      <c r="Z99" s="481"/>
      <c r="AA99" s="482"/>
      <c r="AB99" s="462" t="s">
        <v>14</v>
      </c>
      <c r="AC99" s="463"/>
      <c r="AD99" s="464"/>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5"/>
      <c r="Z100" s="466"/>
      <c r="AA100" s="467"/>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x14ac:dyDescent="0.15">
      <c r="A101" s="491"/>
      <c r="B101" s="492"/>
      <c r="C101" s="492"/>
      <c r="D101" s="492"/>
      <c r="E101" s="492"/>
      <c r="F101" s="493"/>
      <c r="G101" s="191" t="s">
        <v>772</v>
      </c>
      <c r="H101" s="191"/>
      <c r="I101" s="191"/>
      <c r="J101" s="191"/>
      <c r="K101" s="191"/>
      <c r="L101" s="191"/>
      <c r="M101" s="191"/>
      <c r="N101" s="191"/>
      <c r="O101" s="191"/>
      <c r="P101" s="191"/>
      <c r="Q101" s="191"/>
      <c r="R101" s="191"/>
      <c r="S101" s="191"/>
      <c r="T101" s="191"/>
      <c r="U101" s="191"/>
      <c r="V101" s="191"/>
      <c r="W101" s="191"/>
      <c r="X101" s="233"/>
      <c r="Y101" s="811" t="s">
        <v>55</v>
      </c>
      <c r="Z101" s="719"/>
      <c r="AA101" s="720"/>
      <c r="AB101" s="551" t="s">
        <v>729</v>
      </c>
      <c r="AC101" s="551"/>
      <c r="AD101" s="551"/>
      <c r="AE101" s="358" t="s">
        <v>718</v>
      </c>
      <c r="AF101" s="358"/>
      <c r="AG101" s="358"/>
      <c r="AH101" s="358"/>
      <c r="AI101" s="358">
        <v>29</v>
      </c>
      <c r="AJ101" s="358"/>
      <c r="AK101" s="358"/>
      <c r="AL101" s="358"/>
      <c r="AM101" s="358">
        <v>15</v>
      </c>
      <c r="AN101" s="358"/>
      <c r="AO101" s="358"/>
      <c r="AP101" s="358"/>
      <c r="AQ101" s="358"/>
      <c r="AR101" s="358"/>
      <c r="AS101" s="358"/>
      <c r="AT101" s="358"/>
      <c r="AU101" s="363"/>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729</v>
      </c>
      <c r="AC102" s="551"/>
      <c r="AD102" s="551"/>
      <c r="AE102" s="358" t="s">
        <v>718</v>
      </c>
      <c r="AF102" s="358"/>
      <c r="AG102" s="358"/>
      <c r="AH102" s="358"/>
      <c r="AI102" s="358">
        <v>24</v>
      </c>
      <c r="AJ102" s="358"/>
      <c r="AK102" s="358"/>
      <c r="AL102" s="358"/>
      <c r="AM102" s="358">
        <v>24</v>
      </c>
      <c r="AN102" s="358"/>
      <c r="AO102" s="358"/>
      <c r="AP102" s="358"/>
      <c r="AQ102" s="358">
        <v>24</v>
      </c>
      <c r="AR102" s="358"/>
      <c r="AS102" s="358"/>
      <c r="AT102" s="358"/>
      <c r="AU102" s="371"/>
      <c r="AV102" s="372"/>
      <c r="AW102" s="372"/>
      <c r="AX102" s="926"/>
    </row>
    <row r="103" spans="1:60" ht="31.5" customHeight="1" x14ac:dyDescent="0.15">
      <c r="A103" s="488" t="s">
        <v>351</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91"/>
      <c r="B104" s="492"/>
      <c r="C104" s="492"/>
      <c r="D104" s="492"/>
      <c r="E104" s="492"/>
      <c r="F104" s="493"/>
      <c r="G104" s="191" t="s">
        <v>730</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729</v>
      </c>
      <c r="AC104" s="472"/>
      <c r="AD104" s="473"/>
      <c r="AE104" s="358" t="s">
        <v>718</v>
      </c>
      <c r="AF104" s="358"/>
      <c r="AG104" s="358"/>
      <c r="AH104" s="358"/>
      <c r="AI104" s="358">
        <v>20</v>
      </c>
      <c r="AJ104" s="358"/>
      <c r="AK104" s="358"/>
      <c r="AL104" s="358"/>
      <c r="AM104" s="358">
        <v>42</v>
      </c>
      <c r="AN104" s="358"/>
      <c r="AO104" s="358"/>
      <c r="AP104" s="358"/>
      <c r="AQ104" s="358"/>
      <c r="AR104" s="358"/>
      <c r="AS104" s="358"/>
      <c r="AT104" s="358"/>
      <c r="AU104" s="358"/>
      <c r="AV104" s="358"/>
      <c r="AW104" s="358"/>
      <c r="AX104" s="359"/>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729</v>
      </c>
      <c r="AC105" s="404"/>
      <c r="AD105" s="405"/>
      <c r="AE105" s="358" t="s">
        <v>718</v>
      </c>
      <c r="AF105" s="358"/>
      <c r="AG105" s="358"/>
      <c r="AH105" s="358"/>
      <c r="AI105" s="358">
        <v>20</v>
      </c>
      <c r="AJ105" s="358"/>
      <c r="AK105" s="358"/>
      <c r="AL105" s="358"/>
      <c r="AM105" s="358">
        <v>53</v>
      </c>
      <c r="AN105" s="358"/>
      <c r="AO105" s="358"/>
      <c r="AP105" s="358"/>
      <c r="AQ105" s="358">
        <v>52</v>
      </c>
      <c r="AR105" s="358"/>
      <c r="AS105" s="358"/>
      <c r="AT105" s="358"/>
      <c r="AU105" s="358"/>
      <c r="AV105" s="358"/>
      <c r="AW105" s="358"/>
      <c r="AX105" s="359"/>
      <c r="AY105">
        <f>$AY$103</f>
        <v>1</v>
      </c>
    </row>
    <row r="106" spans="1:60" ht="31.5" customHeight="1" x14ac:dyDescent="0.15">
      <c r="A106" s="488" t="s">
        <v>351</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1</v>
      </c>
    </row>
    <row r="107" spans="1:60" ht="23.25" customHeight="1" x14ac:dyDescent="0.15">
      <c r="A107" s="491"/>
      <c r="B107" s="492"/>
      <c r="C107" s="492"/>
      <c r="D107" s="492"/>
      <c r="E107" s="492"/>
      <c r="F107" s="493"/>
      <c r="G107" s="191" t="s">
        <v>731</v>
      </c>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t="s">
        <v>732</v>
      </c>
      <c r="AC107" s="472"/>
      <c r="AD107" s="473"/>
      <c r="AE107" s="358" t="s">
        <v>718</v>
      </c>
      <c r="AF107" s="358"/>
      <c r="AG107" s="358"/>
      <c r="AH107" s="358"/>
      <c r="AI107" s="358">
        <v>88</v>
      </c>
      <c r="AJ107" s="358"/>
      <c r="AK107" s="358"/>
      <c r="AL107" s="358"/>
      <c r="AM107" s="358">
        <v>258</v>
      </c>
      <c r="AN107" s="358"/>
      <c r="AO107" s="358"/>
      <c r="AP107" s="358"/>
      <c r="AQ107" s="358"/>
      <c r="AR107" s="358"/>
      <c r="AS107" s="358"/>
      <c r="AT107" s="358"/>
      <c r="AU107" s="358"/>
      <c r="AV107" s="358"/>
      <c r="AW107" s="358"/>
      <c r="AX107" s="359"/>
      <c r="AY107">
        <f>$AY$106</f>
        <v>1</v>
      </c>
    </row>
    <row r="108" spans="1:60" ht="23.25"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t="s">
        <v>732</v>
      </c>
      <c r="AC108" s="404"/>
      <c r="AD108" s="405"/>
      <c r="AE108" s="358" t="s">
        <v>718</v>
      </c>
      <c r="AF108" s="358"/>
      <c r="AG108" s="358"/>
      <c r="AH108" s="358"/>
      <c r="AI108" s="358">
        <v>80</v>
      </c>
      <c r="AJ108" s="358"/>
      <c r="AK108" s="358"/>
      <c r="AL108" s="358"/>
      <c r="AM108" s="358">
        <v>80</v>
      </c>
      <c r="AN108" s="358"/>
      <c r="AO108" s="358"/>
      <c r="AP108" s="358"/>
      <c r="AQ108" s="358">
        <v>80</v>
      </c>
      <c r="AR108" s="358"/>
      <c r="AS108" s="358"/>
      <c r="AT108" s="358"/>
      <c r="AU108" s="358"/>
      <c r="AV108" s="358"/>
      <c r="AW108" s="358"/>
      <c r="AX108" s="359"/>
      <c r="AY108">
        <f>$AY$106</f>
        <v>1</v>
      </c>
    </row>
    <row r="109" spans="1:60" ht="31.5" customHeight="1" x14ac:dyDescent="0.15">
      <c r="A109" s="488" t="s">
        <v>351</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1</v>
      </c>
    </row>
    <row r="110" spans="1:60" ht="23.25" customHeight="1" x14ac:dyDescent="0.15">
      <c r="A110" s="491"/>
      <c r="B110" s="492"/>
      <c r="C110" s="492"/>
      <c r="D110" s="492"/>
      <c r="E110" s="492"/>
      <c r="F110" s="493"/>
      <c r="G110" s="191" t="s">
        <v>770</v>
      </c>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t="s">
        <v>771</v>
      </c>
      <c r="AC110" s="472"/>
      <c r="AD110" s="473"/>
      <c r="AE110" s="358" t="s">
        <v>769</v>
      </c>
      <c r="AF110" s="358"/>
      <c r="AG110" s="358"/>
      <c r="AH110" s="358"/>
      <c r="AI110" s="358" t="s">
        <v>769</v>
      </c>
      <c r="AJ110" s="358"/>
      <c r="AK110" s="358"/>
      <c r="AL110" s="358"/>
      <c r="AM110" s="358">
        <v>3</v>
      </c>
      <c r="AN110" s="358"/>
      <c r="AO110" s="358"/>
      <c r="AP110" s="358"/>
      <c r="AQ110" s="358"/>
      <c r="AR110" s="358"/>
      <c r="AS110" s="358"/>
      <c r="AT110" s="358"/>
      <c r="AU110" s="358"/>
      <c r="AV110" s="358"/>
      <c r="AW110" s="358"/>
      <c r="AX110" s="359"/>
      <c r="AY110">
        <f>$AY$109</f>
        <v>1</v>
      </c>
    </row>
    <row r="111" spans="1:60" ht="23.25"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t="s">
        <v>771</v>
      </c>
      <c r="AC111" s="404"/>
      <c r="AD111" s="405"/>
      <c r="AE111" s="358" t="s">
        <v>769</v>
      </c>
      <c r="AF111" s="358"/>
      <c r="AG111" s="358"/>
      <c r="AH111" s="358"/>
      <c r="AI111" s="358" t="s">
        <v>769</v>
      </c>
      <c r="AJ111" s="358"/>
      <c r="AK111" s="358"/>
      <c r="AL111" s="358"/>
      <c r="AM111" s="358">
        <v>3</v>
      </c>
      <c r="AN111" s="358"/>
      <c r="AO111" s="358"/>
      <c r="AP111" s="358"/>
      <c r="AQ111" s="358">
        <v>3</v>
      </c>
      <c r="AR111" s="358"/>
      <c r="AS111" s="358"/>
      <c r="AT111" s="358"/>
      <c r="AU111" s="358"/>
      <c r="AV111" s="358"/>
      <c r="AW111" s="358"/>
      <c r="AX111" s="359"/>
      <c r="AY111">
        <f>$AY$109</f>
        <v>1</v>
      </c>
    </row>
    <row r="112" spans="1:60" ht="31.5" hidden="1" customHeight="1" x14ac:dyDescent="0.15">
      <c r="A112" s="488" t="s">
        <v>351</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t="s">
        <v>718</v>
      </c>
      <c r="AF116" s="358"/>
      <c r="AG116" s="358"/>
      <c r="AH116" s="358"/>
      <c r="AI116" s="358">
        <v>852.9</v>
      </c>
      <c r="AJ116" s="358"/>
      <c r="AK116" s="358"/>
      <c r="AL116" s="358"/>
      <c r="AM116" s="358">
        <v>1074.5999999999999</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718</v>
      </c>
      <c r="AF117" s="306"/>
      <c r="AG117" s="306"/>
      <c r="AH117" s="306"/>
      <c r="AI117" s="306" t="s">
        <v>736</v>
      </c>
      <c r="AJ117" s="306"/>
      <c r="AK117" s="306"/>
      <c r="AL117" s="306"/>
      <c r="AM117" s="306" t="s">
        <v>744</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90"/>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t="s">
        <v>718</v>
      </c>
      <c r="AF134" s="167"/>
      <c r="AG134" s="167"/>
      <c r="AH134" s="167"/>
      <c r="AI134" s="266">
        <v>100</v>
      </c>
      <c r="AJ134" s="167"/>
      <c r="AK134" s="167"/>
      <c r="AL134" s="167"/>
      <c r="AM134" s="266">
        <v>100</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t="s">
        <v>718</v>
      </c>
      <c r="AF135" s="167"/>
      <c r="AG135" s="167"/>
      <c r="AH135" s="167"/>
      <c r="AI135" s="266">
        <v>80</v>
      </c>
      <c r="AJ135" s="167"/>
      <c r="AK135" s="167"/>
      <c r="AL135" s="167"/>
      <c r="AM135" s="266">
        <v>80</v>
      </c>
      <c r="AN135" s="167"/>
      <c r="AO135" s="167"/>
      <c r="AP135" s="167"/>
      <c r="AQ135" s="266" t="s">
        <v>718</v>
      </c>
      <c r="AR135" s="167"/>
      <c r="AS135" s="167"/>
      <c r="AT135" s="167"/>
      <c r="AU135" s="266">
        <v>80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7"/>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763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672</v>
      </c>
      <c r="D430" s="251"/>
      <c r="E430" s="239" t="s">
        <v>400</v>
      </c>
      <c r="F430" s="448"/>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743</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743</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743</v>
      </c>
      <c r="AN435" s="167"/>
      <c r="AO435" s="167"/>
      <c r="AP435" s="168"/>
      <c r="AQ435" s="166" t="s">
        <v>718</v>
      </c>
      <c r="AR435" s="167"/>
      <c r="AS435" s="167"/>
      <c r="AT435" s="168"/>
      <c r="AU435" s="167" t="s">
        <v>718</v>
      </c>
      <c r="AV435" s="167"/>
      <c r="AW435" s="167"/>
      <c r="AX435" s="208"/>
      <c r="AY435">
        <f t="shared" si="63"/>
        <v>1</v>
      </c>
    </row>
    <row r="436" spans="1:51" ht="18.75"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718</v>
      </c>
      <c r="AF437" s="178"/>
      <c r="AG437" s="179" t="s">
        <v>233</v>
      </c>
      <c r="AH437" s="202"/>
      <c r="AI437" s="216"/>
      <c r="AJ437" s="216"/>
      <c r="AK437" s="216"/>
      <c r="AL437" s="217"/>
      <c r="AM437" s="216"/>
      <c r="AN437" s="216"/>
      <c r="AO437" s="216"/>
      <c r="AP437" s="217"/>
      <c r="AQ437" s="231" t="s">
        <v>718</v>
      </c>
      <c r="AR437" s="178"/>
      <c r="AS437" s="179" t="s">
        <v>233</v>
      </c>
      <c r="AT437" s="202"/>
      <c r="AU437" s="178" t="s">
        <v>718</v>
      </c>
      <c r="AV437" s="178"/>
      <c r="AW437" s="179" t="s">
        <v>179</v>
      </c>
      <c r="AX437" s="180"/>
      <c r="AY437">
        <f>$AY$436</f>
        <v>1</v>
      </c>
    </row>
    <row r="438" spans="1:51" ht="23.25" customHeight="1" x14ac:dyDescent="0.15">
      <c r="A438" s="990"/>
      <c r="B438" s="253"/>
      <c r="C438" s="252"/>
      <c r="D438" s="253"/>
      <c r="E438" s="196"/>
      <c r="F438" s="197"/>
      <c r="G438" s="232" t="s">
        <v>743</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718</v>
      </c>
      <c r="AC438" s="175"/>
      <c r="AD438" s="175"/>
      <c r="AE438" s="166" t="s">
        <v>718</v>
      </c>
      <c r="AF438" s="167"/>
      <c r="AG438" s="167"/>
      <c r="AH438" s="167"/>
      <c r="AI438" s="166" t="s">
        <v>718</v>
      </c>
      <c r="AJ438" s="167"/>
      <c r="AK438" s="167"/>
      <c r="AL438" s="167"/>
      <c r="AM438" s="166" t="s">
        <v>743</v>
      </c>
      <c r="AN438" s="167"/>
      <c r="AO438" s="167"/>
      <c r="AP438" s="168"/>
      <c r="AQ438" s="166" t="s">
        <v>718</v>
      </c>
      <c r="AR438" s="167"/>
      <c r="AS438" s="167"/>
      <c r="AT438" s="168"/>
      <c r="AU438" s="167" t="s">
        <v>718</v>
      </c>
      <c r="AV438" s="167"/>
      <c r="AW438" s="167"/>
      <c r="AX438" s="208"/>
      <c r="AY438">
        <f t="shared" ref="AY438:AY440" si="64">$AY$436</f>
        <v>1</v>
      </c>
    </row>
    <row r="439" spans="1:51" ht="23.25"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718</v>
      </c>
      <c r="AC439" s="224"/>
      <c r="AD439" s="224"/>
      <c r="AE439" s="166" t="s">
        <v>718</v>
      </c>
      <c r="AF439" s="167"/>
      <c r="AG439" s="167"/>
      <c r="AH439" s="168"/>
      <c r="AI439" s="166" t="s">
        <v>718</v>
      </c>
      <c r="AJ439" s="167"/>
      <c r="AK439" s="167"/>
      <c r="AL439" s="167"/>
      <c r="AM439" s="166" t="s">
        <v>743</v>
      </c>
      <c r="AN439" s="167"/>
      <c r="AO439" s="167"/>
      <c r="AP439" s="168"/>
      <c r="AQ439" s="166" t="s">
        <v>718</v>
      </c>
      <c r="AR439" s="167"/>
      <c r="AS439" s="167"/>
      <c r="AT439" s="168"/>
      <c r="AU439" s="167" t="s">
        <v>718</v>
      </c>
      <c r="AV439" s="167"/>
      <c r="AW439" s="167"/>
      <c r="AX439" s="208"/>
      <c r="AY439">
        <f t="shared" si="64"/>
        <v>1</v>
      </c>
    </row>
    <row r="440" spans="1:51" ht="23.25"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718</v>
      </c>
      <c r="AF440" s="167"/>
      <c r="AG440" s="167"/>
      <c r="AH440" s="168"/>
      <c r="AI440" s="166" t="s">
        <v>718</v>
      </c>
      <c r="AJ440" s="167"/>
      <c r="AK440" s="167"/>
      <c r="AL440" s="167"/>
      <c r="AM440" s="166" t="s">
        <v>743</v>
      </c>
      <c r="AN440" s="167"/>
      <c r="AO440" s="167"/>
      <c r="AP440" s="168"/>
      <c r="AQ440" s="166" t="s">
        <v>718</v>
      </c>
      <c r="AR440" s="167"/>
      <c r="AS440" s="167"/>
      <c r="AT440" s="168"/>
      <c r="AU440" s="167" t="s">
        <v>718</v>
      </c>
      <c r="AV440" s="167"/>
      <c r="AW440" s="167"/>
      <c r="AX440" s="208"/>
      <c r="AY440">
        <f t="shared" si="64"/>
        <v>1</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hidden="1" customHeight="1" x14ac:dyDescent="0.15">
      <c r="A458" s="99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7" customHeight="1" x14ac:dyDescent="0.15">
      <c r="A702" s="529" t="s">
        <v>140</v>
      </c>
      <c r="B702" s="530"/>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1" t="s">
        <v>742</v>
      </c>
      <c r="AE702" s="892"/>
      <c r="AF702" s="892"/>
      <c r="AG702" s="881" t="s">
        <v>748</v>
      </c>
      <c r="AH702" s="882"/>
      <c r="AI702" s="882"/>
      <c r="AJ702" s="882"/>
      <c r="AK702" s="882"/>
      <c r="AL702" s="882"/>
      <c r="AM702" s="882"/>
      <c r="AN702" s="882"/>
      <c r="AO702" s="882"/>
      <c r="AP702" s="882"/>
      <c r="AQ702" s="882"/>
      <c r="AR702" s="882"/>
      <c r="AS702" s="882"/>
      <c r="AT702" s="882"/>
      <c r="AU702" s="882"/>
      <c r="AV702" s="882"/>
      <c r="AW702" s="882"/>
      <c r="AX702" s="883"/>
    </row>
    <row r="703" spans="1:51"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742</v>
      </c>
      <c r="AE703" s="185"/>
      <c r="AF703" s="185"/>
      <c r="AG703" s="667" t="s">
        <v>749</v>
      </c>
      <c r="AH703" s="668"/>
      <c r="AI703" s="668"/>
      <c r="AJ703" s="668"/>
      <c r="AK703" s="668"/>
      <c r="AL703" s="668"/>
      <c r="AM703" s="668"/>
      <c r="AN703" s="668"/>
      <c r="AO703" s="668"/>
      <c r="AP703" s="668"/>
      <c r="AQ703" s="668"/>
      <c r="AR703" s="668"/>
      <c r="AS703" s="668"/>
      <c r="AT703" s="668"/>
      <c r="AU703" s="668"/>
      <c r="AV703" s="668"/>
      <c r="AW703" s="668"/>
      <c r="AX703" s="669"/>
    </row>
    <row r="704" spans="1:51" ht="5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742</v>
      </c>
      <c r="AE704" s="586"/>
      <c r="AF704" s="586"/>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742</v>
      </c>
      <c r="AE705" s="737"/>
      <c r="AF705" s="737"/>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69"/>
      <c r="C706" s="614"/>
      <c r="D706" s="615"/>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69"/>
      <c r="C707" s="616"/>
      <c r="D707" s="617"/>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752</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753</v>
      </c>
      <c r="AE708" s="671"/>
      <c r="AF708" s="672"/>
      <c r="AG708" s="526" t="s">
        <v>718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742</v>
      </c>
      <c r="AE709" s="185"/>
      <c r="AF709" s="186"/>
      <c r="AG709" s="667" t="s">
        <v>754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753</v>
      </c>
      <c r="AE710" s="185"/>
      <c r="AF710" s="186"/>
      <c r="AG710" s="667" t="s">
        <v>718</v>
      </c>
      <c r="AH710" s="668"/>
      <c r="AI710" s="668"/>
      <c r="AJ710" s="668"/>
      <c r="AK710" s="668"/>
      <c r="AL710" s="668"/>
      <c r="AM710" s="668"/>
      <c r="AN710" s="668"/>
      <c r="AO710" s="668"/>
      <c r="AP710" s="668"/>
      <c r="AQ710" s="668"/>
      <c r="AR710" s="668"/>
      <c r="AS710" s="668"/>
      <c r="AT710" s="668"/>
      <c r="AU710" s="668"/>
      <c r="AV710" s="668"/>
      <c r="AW710" s="668"/>
      <c r="AX710" s="669"/>
    </row>
    <row r="711" spans="1:50" ht="40.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755</v>
      </c>
      <c r="AE711" s="185"/>
      <c r="AF711" s="186"/>
      <c r="AG711" s="667" t="s">
        <v>756</v>
      </c>
      <c r="AH711" s="668"/>
      <c r="AI711" s="668"/>
      <c r="AJ711" s="668"/>
      <c r="AK711" s="668"/>
      <c r="AL711" s="668"/>
      <c r="AM711" s="668"/>
      <c r="AN711" s="668"/>
      <c r="AO711" s="668"/>
      <c r="AP711" s="668"/>
      <c r="AQ711" s="668"/>
      <c r="AR711" s="668"/>
      <c r="AS711" s="668"/>
      <c r="AT711" s="668"/>
      <c r="AU711" s="668"/>
      <c r="AV711" s="668"/>
      <c r="AW711" s="668"/>
      <c r="AX711" s="669"/>
    </row>
    <row r="712" spans="1:50" ht="39"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84" t="s">
        <v>742</v>
      </c>
      <c r="AE712" s="185"/>
      <c r="AF712" s="186"/>
      <c r="AG712" s="594" t="s">
        <v>776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7" t="s">
        <v>718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753</v>
      </c>
      <c r="AE714" s="592"/>
      <c r="AF714" s="593"/>
      <c r="AG714" s="693" t="s">
        <v>718</v>
      </c>
      <c r="AH714" s="694"/>
      <c r="AI714" s="694"/>
      <c r="AJ714" s="694"/>
      <c r="AK714" s="694"/>
      <c r="AL714" s="694"/>
      <c r="AM714" s="694"/>
      <c r="AN714" s="694"/>
      <c r="AO714" s="694"/>
      <c r="AP714" s="694"/>
      <c r="AQ714" s="694"/>
      <c r="AR714" s="694"/>
      <c r="AS714" s="694"/>
      <c r="AT714" s="694"/>
      <c r="AU714" s="694"/>
      <c r="AV714" s="694"/>
      <c r="AW714" s="694"/>
      <c r="AX714" s="695"/>
    </row>
    <row r="715" spans="1:50" ht="54"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742</v>
      </c>
      <c r="AE715" s="671"/>
      <c r="AF715" s="672"/>
      <c r="AG715" s="526" t="s">
        <v>757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184" t="s">
        <v>753</v>
      </c>
      <c r="AE716" s="185"/>
      <c r="AF716" s="186"/>
      <c r="AG716" s="667" t="s">
        <v>718</v>
      </c>
      <c r="AH716" s="668"/>
      <c r="AI716" s="668"/>
      <c r="AJ716" s="668"/>
      <c r="AK716" s="668"/>
      <c r="AL716" s="668"/>
      <c r="AM716" s="668"/>
      <c r="AN716" s="668"/>
      <c r="AO716" s="668"/>
      <c r="AP716" s="668"/>
      <c r="AQ716" s="668"/>
      <c r="AR716" s="668"/>
      <c r="AS716" s="668"/>
      <c r="AT716" s="668"/>
      <c r="AU716" s="668"/>
      <c r="AV716" s="668"/>
      <c r="AW716" s="668"/>
      <c r="AX716" s="669"/>
    </row>
    <row r="717" spans="1:50" ht="44.2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742</v>
      </c>
      <c r="AE717" s="185"/>
      <c r="AF717" s="186"/>
      <c r="AG717" s="667" t="s">
        <v>758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753</v>
      </c>
      <c r="AE718" s="592"/>
      <c r="AF718" s="593"/>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6"/>
      <c r="AD719" s="670" t="s">
        <v>753</v>
      </c>
      <c r="AE719" s="671"/>
      <c r="AF719" s="671"/>
      <c r="AG719" s="190" t="s">
        <v>743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4"/>
      <c r="D721" s="915"/>
      <c r="E721" s="915"/>
      <c r="F721" s="916"/>
      <c r="G721" s="932"/>
      <c r="H721" s="933"/>
      <c r="I721" s="77" t="str">
        <f>IF(OR(G721="　", G721=""), "", "-")</f>
        <v/>
      </c>
      <c r="J721" s="913"/>
      <c r="K721" s="913"/>
      <c r="L721" s="77" t="str">
        <f>IF(M721="","","-")</f>
        <v/>
      </c>
      <c r="M721" s="78"/>
      <c r="N721" s="910" t="s">
        <v>718</v>
      </c>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5" t="s">
        <v>777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3"/>
      <c r="B727" s="624"/>
      <c r="C727" s="699" t="s">
        <v>57</v>
      </c>
      <c r="D727" s="700"/>
      <c r="E727" s="700"/>
      <c r="F727" s="701"/>
      <c r="G727" s="793" t="s">
        <v>778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4" t="s">
        <v>780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137</v>
      </c>
      <c r="B731" s="619"/>
      <c r="C731" s="619"/>
      <c r="D731" s="619"/>
      <c r="E731" s="620"/>
      <c r="F731" s="684" t="s">
        <v>781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783</v>
      </c>
      <c r="B733" s="619"/>
      <c r="C733" s="619"/>
      <c r="D733" s="619"/>
      <c r="E733" s="620"/>
      <c r="F733" s="765" t="s">
        <v>784</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741</v>
      </c>
      <c r="J746" s="113"/>
      <c r="K746" s="100" t="str">
        <f>IF(I746="","","-")</f>
        <v>-</v>
      </c>
      <c r="L746" s="104">
        <v>44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9" t="s">
        <v>779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2"/>
      <c r="C788" s="762"/>
      <c r="D788" s="762"/>
      <c r="E788" s="762"/>
      <c r="F788" s="763"/>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2"/>
      <c r="C789" s="762"/>
      <c r="D789" s="762"/>
      <c r="E789" s="762"/>
      <c r="F789" s="763"/>
      <c r="G789" s="449" t="s">
        <v>759</v>
      </c>
      <c r="H789" s="450"/>
      <c r="I789" s="450"/>
      <c r="J789" s="450"/>
      <c r="K789" s="451"/>
      <c r="L789" s="452" t="s">
        <v>760</v>
      </c>
      <c r="M789" s="453"/>
      <c r="N789" s="453"/>
      <c r="O789" s="453"/>
      <c r="P789" s="453"/>
      <c r="Q789" s="453"/>
      <c r="R789" s="453"/>
      <c r="S789" s="453"/>
      <c r="T789" s="453"/>
      <c r="U789" s="453"/>
      <c r="V789" s="453"/>
      <c r="W789" s="453"/>
      <c r="X789" s="454"/>
      <c r="Y789" s="455">
        <v>18</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6"/>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18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2"/>
      <c r="C800" s="762"/>
      <c r="D800" s="762"/>
      <c r="E800" s="762"/>
      <c r="F800" s="763"/>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2"/>
      <c r="C801" s="762"/>
      <c r="D801" s="762"/>
      <c r="E801" s="762"/>
      <c r="F801" s="763"/>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2"/>
      <c r="C802" s="762"/>
      <c r="D802" s="762"/>
      <c r="E802" s="762"/>
      <c r="F802" s="763"/>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2"/>
      <c r="C813" s="762"/>
      <c r="D813" s="762"/>
      <c r="E813" s="762"/>
      <c r="F813" s="763"/>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2"/>
      <c r="C814" s="762"/>
      <c r="D814" s="762"/>
      <c r="E814" s="762"/>
      <c r="F814" s="763"/>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2"/>
      <c r="C815" s="762"/>
      <c r="D815" s="762"/>
      <c r="E815" s="762"/>
      <c r="F815" s="763"/>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2"/>
      <c r="C826" s="762"/>
      <c r="D826" s="762"/>
      <c r="E826" s="762"/>
      <c r="F826" s="763"/>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2"/>
      <c r="C827" s="762"/>
      <c r="D827" s="762"/>
      <c r="E827" s="762"/>
      <c r="F827" s="763"/>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2"/>
      <c r="C828" s="762"/>
      <c r="D828" s="762"/>
      <c r="E828" s="762"/>
      <c r="F828" s="763"/>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761</v>
      </c>
      <c r="D845" s="415"/>
      <c r="E845" s="415"/>
      <c r="F845" s="415"/>
      <c r="G845" s="415"/>
      <c r="H845" s="415"/>
      <c r="I845" s="415"/>
      <c r="J845" s="416">
        <v>9010001027685</v>
      </c>
      <c r="K845" s="417"/>
      <c r="L845" s="417"/>
      <c r="M845" s="417"/>
      <c r="N845" s="417"/>
      <c r="O845" s="417"/>
      <c r="P845" s="426" t="s">
        <v>762</v>
      </c>
      <c r="Q845" s="427"/>
      <c r="R845" s="427"/>
      <c r="S845" s="427"/>
      <c r="T845" s="427"/>
      <c r="U845" s="427"/>
      <c r="V845" s="427"/>
      <c r="W845" s="427"/>
      <c r="X845" s="427"/>
      <c r="Y845" s="318">
        <v>18</v>
      </c>
      <c r="Z845" s="319"/>
      <c r="AA845" s="319"/>
      <c r="AB845" s="320"/>
      <c r="AC845" s="431" t="s">
        <v>374</v>
      </c>
      <c r="AD845" s="432"/>
      <c r="AE845" s="432"/>
      <c r="AF845" s="432"/>
      <c r="AG845" s="432"/>
      <c r="AH845" s="418">
        <v>4</v>
      </c>
      <c r="AI845" s="419"/>
      <c r="AJ845" s="419"/>
      <c r="AK845" s="419"/>
      <c r="AL845" s="326">
        <v>86</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55.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hidden="1" customHeight="1" x14ac:dyDescent="0.15">
      <c r="A878" s="401">
        <v>1</v>
      </c>
      <c r="B878" s="401">
        <v>1</v>
      </c>
      <c r="C878" s="420" t="s">
        <v>743</v>
      </c>
      <c r="D878" s="415"/>
      <c r="E878" s="415"/>
      <c r="F878" s="415"/>
      <c r="G878" s="415"/>
      <c r="H878" s="415"/>
      <c r="I878" s="415"/>
      <c r="J878" s="416" t="s">
        <v>743</v>
      </c>
      <c r="K878" s="417"/>
      <c r="L878" s="417"/>
      <c r="M878" s="417"/>
      <c r="N878" s="417"/>
      <c r="O878" s="417"/>
      <c r="P878" s="421" t="s">
        <v>743</v>
      </c>
      <c r="Q878" s="317"/>
      <c r="R878" s="317"/>
      <c r="S878" s="317"/>
      <c r="T878" s="317"/>
      <c r="U878" s="317"/>
      <c r="V878" s="317"/>
      <c r="W878" s="317"/>
      <c r="X878" s="317"/>
      <c r="Y878" s="318" t="s">
        <v>743</v>
      </c>
      <c r="Z878" s="319"/>
      <c r="AA878" s="319"/>
      <c r="AB878" s="320"/>
      <c r="AC878" s="322"/>
      <c r="AD878" s="323"/>
      <c r="AE878" s="323"/>
      <c r="AF878" s="323"/>
      <c r="AG878" s="323"/>
      <c r="AH878" s="418" t="s">
        <v>743</v>
      </c>
      <c r="AI878" s="419"/>
      <c r="AJ878" s="419"/>
      <c r="AK878" s="419"/>
      <c r="AL878" s="326" t="s">
        <v>743</v>
      </c>
      <c r="AM878" s="327"/>
      <c r="AN878" s="327"/>
      <c r="AO878" s="328"/>
      <c r="AP878" s="321" t="s">
        <v>743</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743</v>
      </c>
      <c r="F1110" s="888"/>
      <c r="G1110" s="888"/>
      <c r="H1110" s="888"/>
      <c r="I1110" s="888"/>
      <c r="J1110" s="416" t="s">
        <v>743</v>
      </c>
      <c r="K1110" s="417"/>
      <c r="L1110" s="417"/>
      <c r="M1110" s="417"/>
      <c r="N1110" s="417"/>
      <c r="O1110" s="417"/>
      <c r="P1110" s="421" t="s">
        <v>743</v>
      </c>
      <c r="Q1110" s="317"/>
      <c r="R1110" s="317"/>
      <c r="S1110" s="317"/>
      <c r="T1110" s="317"/>
      <c r="U1110" s="317"/>
      <c r="V1110" s="317"/>
      <c r="W1110" s="317"/>
      <c r="X1110" s="317"/>
      <c r="Y1110" s="318" t="s">
        <v>743</v>
      </c>
      <c r="Z1110" s="319"/>
      <c r="AA1110" s="319"/>
      <c r="AB1110" s="320"/>
      <c r="AC1110" s="322"/>
      <c r="AD1110" s="323"/>
      <c r="AE1110" s="323"/>
      <c r="AF1110" s="323"/>
      <c r="AG1110" s="323"/>
      <c r="AH1110" s="324" t="s">
        <v>743</v>
      </c>
      <c r="AI1110" s="325"/>
      <c r="AJ1110" s="325"/>
      <c r="AK1110" s="325"/>
      <c r="AL1110" s="326" t="s">
        <v>743</v>
      </c>
      <c r="AM1110" s="327"/>
      <c r="AN1110" s="327"/>
      <c r="AO1110" s="328"/>
      <c r="AP1110" s="321" t="s">
        <v>743</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43" max="49" man="1"/>
    <brk id="429"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391</v>
      </c>
      <c r="AF2" s="992"/>
      <c r="AG2" s="992"/>
      <c r="AH2" s="992"/>
      <c r="AI2" s="992" t="s">
        <v>413</v>
      </c>
      <c r="AJ2" s="992"/>
      <c r="AK2" s="992"/>
      <c r="AL2" s="458"/>
      <c r="AM2" s="992" t="s">
        <v>510</v>
      </c>
      <c r="AN2" s="992"/>
      <c r="AO2" s="992"/>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0"/>
      <c r="I4" s="1010"/>
      <c r="J4" s="1010"/>
      <c r="K4" s="1010"/>
      <c r="L4" s="1010"/>
      <c r="M4" s="1010"/>
      <c r="N4" s="1010"/>
      <c r="O4" s="1011"/>
      <c r="P4" s="191"/>
      <c r="Q4" s="1018"/>
      <c r="R4" s="1018"/>
      <c r="S4" s="1018"/>
      <c r="T4" s="1018"/>
      <c r="U4" s="1018"/>
      <c r="V4" s="1018"/>
      <c r="W4" s="1018"/>
      <c r="X4" s="1019"/>
      <c r="Y4" s="996" t="s">
        <v>12</v>
      </c>
      <c r="Z4" s="997"/>
      <c r="AA4" s="998"/>
      <c r="AB4" s="551"/>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2"/>
      <c r="H5" s="1013"/>
      <c r="I5" s="1013"/>
      <c r="J5" s="1013"/>
      <c r="K5" s="1013"/>
      <c r="L5" s="1013"/>
      <c r="M5" s="1013"/>
      <c r="N5" s="1013"/>
      <c r="O5" s="1014"/>
      <c r="P5" s="1020"/>
      <c r="Q5" s="1020"/>
      <c r="R5" s="1020"/>
      <c r="S5" s="1020"/>
      <c r="T5" s="1020"/>
      <c r="U5" s="1020"/>
      <c r="V5" s="1020"/>
      <c r="W5" s="1020"/>
      <c r="X5" s="1021"/>
      <c r="Y5" s="303" t="s">
        <v>54</v>
      </c>
      <c r="Z5" s="993"/>
      <c r="AA5" s="994"/>
      <c r="AB5" s="522"/>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5"/>
      <c r="H6" s="1016"/>
      <c r="I6" s="1016"/>
      <c r="J6" s="1016"/>
      <c r="K6" s="1016"/>
      <c r="L6" s="1016"/>
      <c r="M6" s="1016"/>
      <c r="N6" s="1016"/>
      <c r="O6" s="1017"/>
      <c r="P6" s="1022"/>
      <c r="Q6" s="1022"/>
      <c r="R6" s="1022"/>
      <c r="S6" s="1022"/>
      <c r="T6" s="1022"/>
      <c r="U6" s="1022"/>
      <c r="V6" s="1022"/>
      <c r="W6" s="1022"/>
      <c r="X6" s="1023"/>
      <c r="Y6" s="1024" t="s">
        <v>13</v>
      </c>
      <c r="Z6" s="993"/>
      <c r="AA6" s="994"/>
      <c r="AB6" s="461"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2" t="s">
        <v>349</v>
      </c>
      <c r="B9" s="513"/>
      <c r="C9" s="513"/>
      <c r="D9" s="513"/>
      <c r="E9" s="513"/>
      <c r="F9" s="514"/>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391</v>
      </c>
      <c r="AF9" s="992"/>
      <c r="AG9" s="992"/>
      <c r="AH9" s="992"/>
      <c r="AI9" s="992" t="s">
        <v>413</v>
      </c>
      <c r="AJ9" s="992"/>
      <c r="AK9" s="992"/>
      <c r="AL9" s="458"/>
      <c r="AM9" s="992" t="s">
        <v>510</v>
      </c>
      <c r="AN9" s="992"/>
      <c r="AO9" s="992"/>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0"/>
      <c r="I11" s="1010"/>
      <c r="J11" s="1010"/>
      <c r="K11" s="1010"/>
      <c r="L11" s="1010"/>
      <c r="M11" s="1010"/>
      <c r="N11" s="1010"/>
      <c r="O11" s="1011"/>
      <c r="P11" s="191"/>
      <c r="Q11" s="1018"/>
      <c r="R11" s="1018"/>
      <c r="S11" s="1018"/>
      <c r="T11" s="1018"/>
      <c r="U11" s="1018"/>
      <c r="V11" s="1018"/>
      <c r="W11" s="1018"/>
      <c r="X11" s="1019"/>
      <c r="Y11" s="996" t="s">
        <v>12</v>
      </c>
      <c r="Z11" s="997"/>
      <c r="AA11" s="998"/>
      <c r="AB11" s="551"/>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2"/>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1"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2" t="s">
        <v>349</v>
      </c>
      <c r="B16" s="513"/>
      <c r="C16" s="513"/>
      <c r="D16" s="513"/>
      <c r="E16" s="513"/>
      <c r="F16" s="514"/>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391</v>
      </c>
      <c r="AF16" s="992"/>
      <c r="AG16" s="992"/>
      <c r="AH16" s="992"/>
      <c r="AI16" s="992" t="s">
        <v>413</v>
      </c>
      <c r="AJ16" s="992"/>
      <c r="AK16" s="992"/>
      <c r="AL16" s="458"/>
      <c r="AM16" s="992" t="s">
        <v>510</v>
      </c>
      <c r="AN16" s="992"/>
      <c r="AO16" s="992"/>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0"/>
      <c r="I18" s="1010"/>
      <c r="J18" s="1010"/>
      <c r="K18" s="1010"/>
      <c r="L18" s="1010"/>
      <c r="M18" s="1010"/>
      <c r="N18" s="1010"/>
      <c r="O18" s="1011"/>
      <c r="P18" s="191"/>
      <c r="Q18" s="1018"/>
      <c r="R18" s="1018"/>
      <c r="S18" s="1018"/>
      <c r="T18" s="1018"/>
      <c r="U18" s="1018"/>
      <c r="V18" s="1018"/>
      <c r="W18" s="1018"/>
      <c r="X18" s="1019"/>
      <c r="Y18" s="996" t="s">
        <v>12</v>
      </c>
      <c r="Z18" s="997"/>
      <c r="AA18" s="998"/>
      <c r="AB18" s="551"/>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2"/>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1"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2" t="s">
        <v>349</v>
      </c>
      <c r="B23" s="513"/>
      <c r="C23" s="513"/>
      <c r="D23" s="513"/>
      <c r="E23" s="513"/>
      <c r="F23" s="514"/>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391</v>
      </c>
      <c r="AF23" s="992"/>
      <c r="AG23" s="992"/>
      <c r="AH23" s="992"/>
      <c r="AI23" s="992" t="s">
        <v>413</v>
      </c>
      <c r="AJ23" s="992"/>
      <c r="AK23" s="992"/>
      <c r="AL23" s="458"/>
      <c r="AM23" s="992" t="s">
        <v>510</v>
      </c>
      <c r="AN23" s="992"/>
      <c r="AO23" s="992"/>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0"/>
      <c r="I25" s="1010"/>
      <c r="J25" s="1010"/>
      <c r="K25" s="1010"/>
      <c r="L25" s="1010"/>
      <c r="M25" s="1010"/>
      <c r="N25" s="1010"/>
      <c r="O25" s="1011"/>
      <c r="P25" s="191"/>
      <c r="Q25" s="1018"/>
      <c r="R25" s="1018"/>
      <c r="S25" s="1018"/>
      <c r="T25" s="1018"/>
      <c r="U25" s="1018"/>
      <c r="V25" s="1018"/>
      <c r="W25" s="1018"/>
      <c r="X25" s="1019"/>
      <c r="Y25" s="996" t="s">
        <v>12</v>
      </c>
      <c r="Z25" s="997"/>
      <c r="AA25" s="998"/>
      <c r="AB25" s="551"/>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2"/>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1"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2" t="s">
        <v>349</v>
      </c>
      <c r="B30" s="513"/>
      <c r="C30" s="513"/>
      <c r="D30" s="513"/>
      <c r="E30" s="513"/>
      <c r="F30" s="514"/>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391</v>
      </c>
      <c r="AF30" s="992"/>
      <c r="AG30" s="992"/>
      <c r="AH30" s="992"/>
      <c r="AI30" s="992" t="s">
        <v>413</v>
      </c>
      <c r="AJ30" s="992"/>
      <c r="AK30" s="992"/>
      <c r="AL30" s="458"/>
      <c r="AM30" s="992" t="s">
        <v>510</v>
      </c>
      <c r="AN30" s="992"/>
      <c r="AO30" s="992"/>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0"/>
      <c r="I32" s="1010"/>
      <c r="J32" s="1010"/>
      <c r="K32" s="1010"/>
      <c r="L32" s="1010"/>
      <c r="M32" s="1010"/>
      <c r="N32" s="1010"/>
      <c r="O32" s="1011"/>
      <c r="P32" s="191"/>
      <c r="Q32" s="1018"/>
      <c r="R32" s="1018"/>
      <c r="S32" s="1018"/>
      <c r="T32" s="1018"/>
      <c r="U32" s="1018"/>
      <c r="V32" s="1018"/>
      <c r="W32" s="1018"/>
      <c r="X32" s="1019"/>
      <c r="Y32" s="996" t="s">
        <v>12</v>
      </c>
      <c r="Z32" s="997"/>
      <c r="AA32" s="998"/>
      <c r="AB32" s="551"/>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2"/>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1"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2" t="s">
        <v>349</v>
      </c>
      <c r="B37" s="513"/>
      <c r="C37" s="513"/>
      <c r="D37" s="513"/>
      <c r="E37" s="513"/>
      <c r="F37" s="514"/>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391</v>
      </c>
      <c r="AF37" s="992"/>
      <c r="AG37" s="992"/>
      <c r="AH37" s="992"/>
      <c r="AI37" s="992" t="s">
        <v>413</v>
      </c>
      <c r="AJ37" s="992"/>
      <c r="AK37" s="992"/>
      <c r="AL37" s="458"/>
      <c r="AM37" s="992" t="s">
        <v>510</v>
      </c>
      <c r="AN37" s="992"/>
      <c r="AO37" s="992"/>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0"/>
      <c r="I39" s="1010"/>
      <c r="J39" s="1010"/>
      <c r="K39" s="1010"/>
      <c r="L39" s="1010"/>
      <c r="M39" s="1010"/>
      <c r="N39" s="1010"/>
      <c r="O39" s="1011"/>
      <c r="P39" s="191"/>
      <c r="Q39" s="1018"/>
      <c r="R39" s="1018"/>
      <c r="S39" s="1018"/>
      <c r="T39" s="1018"/>
      <c r="U39" s="1018"/>
      <c r="V39" s="1018"/>
      <c r="W39" s="1018"/>
      <c r="X39" s="1019"/>
      <c r="Y39" s="996" t="s">
        <v>12</v>
      </c>
      <c r="Z39" s="997"/>
      <c r="AA39" s="998"/>
      <c r="AB39" s="551"/>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2"/>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1"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2" t="s">
        <v>349</v>
      </c>
      <c r="B44" s="513"/>
      <c r="C44" s="513"/>
      <c r="D44" s="513"/>
      <c r="E44" s="513"/>
      <c r="F44" s="514"/>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391</v>
      </c>
      <c r="AF44" s="992"/>
      <c r="AG44" s="992"/>
      <c r="AH44" s="992"/>
      <c r="AI44" s="992" t="s">
        <v>413</v>
      </c>
      <c r="AJ44" s="992"/>
      <c r="AK44" s="992"/>
      <c r="AL44" s="458"/>
      <c r="AM44" s="992" t="s">
        <v>510</v>
      </c>
      <c r="AN44" s="992"/>
      <c r="AO44" s="992"/>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0"/>
      <c r="I46" s="1010"/>
      <c r="J46" s="1010"/>
      <c r="K46" s="1010"/>
      <c r="L46" s="1010"/>
      <c r="M46" s="1010"/>
      <c r="N46" s="1010"/>
      <c r="O46" s="1011"/>
      <c r="P46" s="191"/>
      <c r="Q46" s="1018"/>
      <c r="R46" s="1018"/>
      <c r="S46" s="1018"/>
      <c r="T46" s="1018"/>
      <c r="U46" s="1018"/>
      <c r="V46" s="1018"/>
      <c r="W46" s="1018"/>
      <c r="X46" s="1019"/>
      <c r="Y46" s="996" t="s">
        <v>12</v>
      </c>
      <c r="Z46" s="997"/>
      <c r="AA46" s="998"/>
      <c r="AB46" s="551"/>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2"/>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1"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2" t="s">
        <v>349</v>
      </c>
      <c r="B51" s="513"/>
      <c r="C51" s="513"/>
      <c r="D51" s="513"/>
      <c r="E51" s="513"/>
      <c r="F51" s="514"/>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8" t="s">
        <v>11</v>
      </c>
      <c r="AC51" s="1005"/>
      <c r="AD51" s="1006"/>
      <c r="AE51" s="992" t="s">
        <v>391</v>
      </c>
      <c r="AF51" s="992"/>
      <c r="AG51" s="992"/>
      <c r="AH51" s="992"/>
      <c r="AI51" s="992" t="s">
        <v>413</v>
      </c>
      <c r="AJ51" s="992"/>
      <c r="AK51" s="992"/>
      <c r="AL51" s="458"/>
      <c r="AM51" s="992" t="s">
        <v>510</v>
      </c>
      <c r="AN51" s="992"/>
      <c r="AO51" s="992"/>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0"/>
      <c r="I53" s="1010"/>
      <c r="J53" s="1010"/>
      <c r="K53" s="1010"/>
      <c r="L53" s="1010"/>
      <c r="M53" s="1010"/>
      <c r="N53" s="1010"/>
      <c r="O53" s="1011"/>
      <c r="P53" s="191"/>
      <c r="Q53" s="1018"/>
      <c r="R53" s="1018"/>
      <c r="S53" s="1018"/>
      <c r="T53" s="1018"/>
      <c r="U53" s="1018"/>
      <c r="V53" s="1018"/>
      <c r="W53" s="1018"/>
      <c r="X53" s="1019"/>
      <c r="Y53" s="996" t="s">
        <v>12</v>
      </c>
      <c r="Z53" s="997"/>
      <c r="AA53" s="998"/>
      <c r="AB53" s="551"/>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2"/>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1"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2" t="s">
        <v>349</v>
      </c>
      <c r="B58" s="513"/>
      <c r="C58" s="513"/>
      <c r="D58" s="513"/>
      <c r="E58" s="513"/>
      <c r="F58" s="514"/>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391</v>
      </c>
      <c r="AF58" s="992"/>
      <c r="AG58" s="992"/>
      <c r="AH58" s="992"/>
      <c r="AI58" s="992" t="s">
        <v>413</v>
      </c>
      <c r="AJ58" s="992"/>
      <c r="AK58" s="992"/>
      <c r="AL58" s="458"/>
      <c r="AM58" s="992" t="s">
        <v>510</v>
      </c>
      <c r="AN58" s="992"/>
      <c r="AO58" s="992"/>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0"/>
      <c r="I60" s="1010"/>
      <c r="J60" s="1010"/>
      <c r="K60" s="1010"/>
      <c r="L60" s="1010"/>
      <c r="M60" s="1010"/>
      <c r="N60" s="1010"/>
      <c r="O60" s="1011"/>
      <c r="P60" s="191"/>
      <c r="Q60" s="1018"/>
      <c r="R60" s="1018"/>
      <c r="S60" s="1018"/>
      <c r="T60" s="1018"/>
      <c r="U60" s="1018"/>
      <c r="V60" s="1018"/>
      <c r="W60" s="1018"/>
      <c r="X60" s="1019"/>
      <c r="Y60" s="996" t="s">
        <v>12</v>
      </c>
      <c r="Z60" s="997"/>
      <c r="AA60" s="998"/>
      <c r="AB60" s="551"/>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2"/>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1"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2" t="s">
        <v>349</v>
      </c>
      <c r="B65" s="513"/>
      <c r="C65" s="513"/>
      <c r="D65" s="513"/>
      <c r="E65" s="513"/>
      <c r="F65" s="514"/>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391</v>
      </c>
      <c r="AF65" s="992"/>
      <c r="AG65" s="992"/>
      <c r="AH65" s="992"/>
      <c r="AI65" s="992" t="s">
        <v>413</v>
      </c>
      <c r="AJ65" s="992"/>
      <c r="AK65" s="992"/>
      <c r="AL65" s="458"/>
      <c r="AM65" s="992" t="s">
        <v>510</v>
      </c>
      <c r="AN65" s="992"/>
      <c r="AO65" s="992"/>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0"/>
      <c r="I67" s="1010"/>
      <c r="J67" s="1010"/>
      <c r="K67" s="1010"/>
      <c r="L67" s="1010"/>
      <c r="M67" s="1010"/>
      <c r="N67" s="1010"/>
      <c r="O67" s="1011"/>
      <c r="P67" s="191"/>
      <c r="Q67" s="1018"/>
      <c r="R67" s="1018"/>
      <c r="S67" s="1018"/>
      <c r="T67" s="1018"/>
      <c r="U67" s="1018"/>
      <c r="V67" s="1018"/>
      <c r="W67" s="1018"/>
      <c r="X67" s="1019"/>
      <c r="Y67" s="996" t="s">
        <v>12</v>
      </c>
      <c r="Z67" s="997"/>
      <c r="AA67" s="998"/>
      <c r="AB67" s="551"/>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2"/>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2"/>
      <c r="B4" s="1033"/>
      <c r="C4" s="1033"/>
      <c r="D4" s="1033"/>
      <c r="E4" s="1033"/>
      <c r="F4" s="103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2"/>
      <c r="B16" s="1033"/>
      <c r="C16" s="1033"/>
      <c r="D16" s="1033"/>
      <c r="E16" s="1033"/>
      <c r="F16" s="103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2"/>
      <c r="B17" s="1033"/>
      <c r="C17" s="1033"/>
      <c r="D17" s="1033"/>
      <c r="E17" s="1033"/>
      <c r="F17" s="103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2"/>
      <c r="B29" s="1033"/>
      <c r="C29" s="1033"/>
      <c r="D29" s="1033"/>
      <c r="E29" s="1033"/>
      <c r="F29" s="103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2"/>
      <c r="B30" s="1033"/>
      <c r="C30" s="1033"/>
      <c r="D30" s="1033"/>
      <c r="E30" s="1033"/>
      <c r="F30" s="103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2"/>
      <c r="B42" s="1033"/>
      <c r="C42" s="1033"/>
      <c r="D42" s="1033"/>
      <c r="E42" s="1033"/>
      <c r="F42" s="103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2"/>
      <c r="B43" s="1033"/>
      <c r="C43" s="1033"/>
      <c r="D43" s="1033"/>
      <c r="E43" s="1033"/>
      <c r="F43" s="103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2"/>
      <c r="B56" s="1033"/>
      <c r="C56" s="1033"/>
      <c r="D56" s="1033"/>
      <c r="E56" s="1033"/>
      <c r="F56" s="103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2"/>
      <c r="B57" s="1033"/>
      <c r="C57" s="1033"/>
      <c r="D57" s="1033"/>
      <c r="E57" s="1033"/>
      <c r="F57" s="103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2"/>
      <c r="B69" s="1033"/>
      <c r="C69" s="1033"/>
      <c r="D69" s="1033"/>
      <c r="E69" s="1033"/>
      <c r="F69" s="103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2"/>
      <c r="B70" s="1033"/>
      <c r="C70" s="1033"/>
      <c r="D70" s="1033"/>
      <c r="E70" s="1033"/>
      <c r="F70" s="103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2"/>
      <c r="B82" s="1033"/>
      <c r="C82" s="1033"/>
      <c r="D82" s="1033"/>
      <c r="E82" s="1033"/>
      <c r="F82" s="103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2"/>
      <c r="B83" s="1033"/>
      <c r="C83" s="1033"/>
      <c r="D83" s="1033"/>
      <c r="E83" s="1033"/>
      <c r="F83" s="103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2"/>
      <c r="B95" s="1033"/>
      <c r="C95" s="1033"/>
      <c r="D95" s="1033"/>
      <c r="E95" s="1033"/>
      <c r="F95" s="103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2"/>
      <c r="B96" s="1033"/>
      <c r="C96" s="1033"/>
      <c r="D96" s="1033"/>
      <c r="E96" s="1033"/>
      <c r="F96" s="103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2"/>
      <c r="B109" s="1033"/>
      <c r="C109" s="1033"/>
      <c r="D109" s="1033"/>
      <c r="E109" s="1033"/>
      <c r="F109" s="103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2"/>
      <c r="B110" s="1033"/>
      <c r="C110" s="1033"/>
      <c r="D110" s="1033"/>
      <c r="E110" s="1033"/>
      <c r="F110" s="103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2"/>
      <c r="B122" s="1033"/>
      <c r="C122" s="1033"/>
      <c r="D122" s="1033"/>
      <c r="E122" s="1033"/>
      <c r="F122" s="103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2"/>
      <c r="B123" s="1033"/>
      <c r="C123" s="1033"/>
      <c r="D123" s="1033"/>
      <c r="E123" s="1033"/>
      <c r="F123" s="103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2"/>
      <c r="B135" s="1033"/>
      <c r="C135" s="1033"/>
      <c r="D135" s="1033"/>
      <c r="E135" s="1033"/>
      <c r="F135" s="103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2"/>
      <c r="B136" s="1033"/>
      <c r="C136" s="1033"/>
      <c r="D136" s="1033"/>
      <c r="E136" s="1033"/>
      <c r="F136" s="103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2"/>
      <c r="B148" s="1033"/>
      <c r="C148" s="1033"/>
      <c r="D148" s="1033"/>
      <c r="E148" s="1033"/>
      <c r="F148" s="103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2"/>
      <c r="B149" s="1033"/>
      <c r="C149" s="1033"/>
      <c r="D149" s="1033"/>
      <c r="E149" s="1033"/>
      <c r="F149" s="103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2"/>
      <c r="B162" s="1033"/>
      <c r="C162" s="1033"/>
      <c r="D162" s="1033"/>
      <c r="E162" s="1033"/>
      <c r="F162" s="103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2"/>
      <c r="B163" s="1033"/>
      <c r="C163" s="1033"/>
      <c r="D163" s="1033"/>
      <c r="E163" s="1033"/>
      <c r="F163" s="103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2"/>
      <c r="B175" s="1033"/>
      <c r="C175" s="1033"/>
      <c r="D175" s="1033"/>
      <c r="E175" s="1033"/>
      <c r="F175" s="103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2"/>
      <c r="B176" s="1033"/>
      <c r="C176" s="1033"/>
      <c r="D176" s="1033"/>
      <c r="E176" s="1033"/>
      <c r="F176" s="103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2"/>
      <c r="B188" s="1033"/>
      <c r="C188" s="1033"/>
      <c r="D188" s="1033"/>
      <c r="E188" s="1033"/>
      <c r="F188" s="103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2"/>
      <c r="B189" s="1033"/>
      <c r="C189" s="1033"/>
      <c r="D189" s="1033"/>
      <c r="E189" s="1033"/>
      <c r="F189" s="103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2"/>
      <c r="B201" s="1033"/>
      <c r="C201" s="1033"/>
      <c r="D201" s="1033"/>
      <c r="E201" s="1033"/>
      <c r="F201" s="103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2"/>
      <c r="B202" s="1033"/>
      <c r="C202" s="1033"/>
      <c r="D202" s="1033"/>
      <c r="E202" s="1033"/>
      <c r="F202" s="103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2"/>
      <c r="B215" s="1033"/>
      <c r="C215" s="1033"/>
      <c r="D215" s="1033"/>
      <c r="E215" s="1033"/>
      <c r="F215" s="103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2"/>
      <c r="B216" s="1033"/>
      <c r="C216" s="1033"/>
      <c r="D216" s="1033"/>
      <c r="E216" s="1033"/>
      <c r="F216" s="103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2"/>
      <c r="B228" s="1033"/>
      <c r="C228" s="1033"/>
      <c r="D228" s="1033"/>
      <c r="E228" s="1033"/>
      <c r="F228" s="103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2"/>
      <c r="B229" s="1033"/>
      <c r="C229" s="1033"/>
      <c r="D229" s="1033"/>
      <c r="E229" s="1033"/>
      <c r="F229" s="103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2"/>
      <c r="B241" s="1033"/>
      <c r="C241" s="1033"/>
      <c r="D241" s="1033"/>
      <c r="E241" s="1033"/>
      <c r="F241" s="103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2"/>
      <c r="B242" s="1033"/>
      <c r="C242" s="1033"/>
      <c r="D242" s="1033"/>
      <c r="E242" s="1033"/>
      <c r="F242" s="103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2"/>
      <c r="B254" s="1033"/>
      <c r="C254" s="1033"/>
      <c r="D254" s="1033"/>
      <c r="E254" s="1033"/>
      <c r="F254" s="103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2"/>
      <c r="B255" s="1033"/>
      <c r="C255" s="1033"/>
      <c r="D255" s="1033"/>
      <c r="E255" s="1033"/>
      <c r="F255" s="103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高荷 光春(takani-mitsuharu)</dc:creator>
  <cp:lastModifiedBy>厚生労働省ネットワークシステム</cp:lastModifiedBy>
  <cp:lastPrinted>2021-08-20T02:37:12Z</cp:lastPrinted>
  <dcterms:created xsi:type="dcterms:W3CDTF">2012-03-13T00:50:25Z</dcterms:created>
  <dcterms:modified xsi:type="dcterms:W3CDTF">2021-08-20T02:37:15Z</dcterms:modified>
</cp:coreProperties>
</file>