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22統情\1_作業済み\"/>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55" i="3"/>
  <c r="AY369" i="3"/>
  <c r="AY271"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<sst xmlns="http://schemas.openxmlformats.org/spreadsheetml/2006/main" count="3095" uniqueCount="782">
  <si>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</si>
  <si>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</si>
  <si>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</si>
  <si>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</si>
  <si>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</si>
  <si>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</si>
  <si>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</si>
  <si>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</si>
  <si>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</si>
  <si>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</si>
  <si>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</si>
  <si>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</si>
  <si>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</si>
  <si>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</si>
  <si>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</si>
  <si>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</si>
  <si>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</si>
  <si>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</si>
  <si>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</si>
  <si>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</si>
  <si>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</si>
  <si>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</si>
  <si>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</si>
  <si>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</si>
  <si>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</si>
  <si>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</si>
  <si>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</si>
  <si>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</si>
  <si>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</si>
  <si>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</si>
  <si>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</si>
  <si>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</si>
  <si>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</si>
  <si>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</si>
  <si>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</si>
  <si>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</si>
  <si>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</si>
  <si>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</si>
  <si>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</si>
  <si>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</si>
  <si>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</si>
  <si>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</si>
  <si>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</si>
  <si>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</si>
  <si>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</si>
  <si>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</si>
  <si>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</si>
  <si>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</si>
  <si>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</si>
  <si>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</si>
  <si>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</si>
  <si>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</si>
  <si>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</si>
  <si>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</si>
  <si>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</si>
  <si>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</si>
  <si>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</si>
  <si>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</si>
  <si>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</si>
  <si>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</si>
  <si>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</si>
  <si>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</si>
  <si>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</si>
  <si>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</si>
  <si>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</si>
  <si>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</si>
  <si>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</si>
  <si>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</si>
  <si>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</si>
  <si>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</si>
  <si>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</si>
  <si>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</si>
  <si>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</si>
  <si>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</si>
  <si>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</si>
  <si>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</si>
  <si>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</si>
  <si>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</si>
  <si>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</si>
  <si>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</si>
  <si>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</si>
  <si>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</si>
  <si>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</si>
  <si>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</si>
  <si>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</si>
  <si>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</si>
  <si>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</si>
  <si>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</si>
  <si>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</si>
  <si>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</si>
  <si>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</si>
  <si>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</si>
  <si>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</si>
  <si>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</si>
  <si>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</si>
  <si>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</si>
  <si>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</si>
  <si>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</si>
  <si>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</si>
  <si>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</si>
  <si>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</si>
  <si>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</si>
  <si>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</si>
  <si>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</si>
  <si>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</si>
  <si>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</si>
  <si>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</si>
  <si>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</si>
  <si>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</si>
  <si>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</si>
  <si>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</si>
  <si>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</si>
  <si>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</si>
  <si>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</si>
  <si>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</si>
  <si>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</si>
  <si>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</si>
  <si>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</si>
  <si>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</si>
  <si>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</si>
  <si>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</si>
  <si>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</si>
  <si>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</si>
  <si>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</si>
  <si>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</si>
  <si>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</si>
  <si>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</si>
  <si>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</si>
  <si>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</si>
  <si>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</si>
  <si>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</si>
  <si>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</si>
  <si>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</si>
  <si>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</si>
  <si>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</si>
  <si>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</si>
  <si>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</si>
  <si>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</si>
  <si>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</si>
  <si>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</si>
  <si>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</si>
  <si>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</si>
  <si>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</si>
  <si>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</si>
  <si>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</si>
  <si>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</si>
  <si>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</si>
  <si>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</si>
  <si>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</si>
  <si>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</si>
  <si>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</si>
  <si>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</si>
  <si>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</si>
  <si>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</si>
  <si>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</si>
  <si>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</si>
  <si>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</si>
  <si>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</si>
  <si>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</si>
  <si>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</si>
  <si>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</si>
  <si>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</si>
  <si>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</si>
  <si>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</si>
  <si>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</si>
  <si>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</si>
  <si>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</si>
  <si>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</si>
  <si>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</si>
  <si>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</si>
  <si>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</si>
  <si>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</si>
  <si>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</si>
  <si>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</si>
  <si>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</si>
  <si>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</si>
  <si>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</si>
  <si>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</si>
  <si>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</si>
  <si>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</si>
  <si>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</si>
  <si>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</si>
  <si>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</si>
  <si>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</si>
  <si>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</si>
  <si>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</si>
  <si>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</si>
  <si>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</si>
  <si>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</si>
  <si>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</si>
  <si>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</si>
  <si>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</si>
  <si>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</si>
  <si>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</si>
  <si>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</si>
  <si>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</si>
  <si>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</si>
  <si>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</si>
  <si>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</si>
  <si>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</si>
  <si>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</si>
  <si>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</si>
  <si>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</si>
  <si>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</si>
  <si>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</si>
  <si>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</si>
  <si>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</si>
  <si>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</si>
  <si>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</si>
  <si>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</si>
  <si>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</si>
  <si>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</si>
  <si>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</si>
  <si>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</si>
  <si>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</si>
  <si>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</si>
  <si>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</si>
  <si>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</si>
  <si>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</si>
  <si>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</si>
  <si>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</si>
  <si>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</si>
  <si>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</si>
  <si>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</si>
  <si>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</si>
  <si>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</si>
  <si>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</si>
  <si>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</si>
  <si>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</si>
  <si>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</si>
  <si>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</si>
  <si>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</si>
  <si>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</si>
  <si>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</si>
  <si>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</si>
  <si>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</si>
  <si>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</si>
  <si>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</si>
  <si>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</si>
  <si>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</si>
  <si>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</si>
  <si>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</si>
  <si>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</si>
  <si>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</si>
  <si>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</si>
  <si>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</si>
  <si>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</si>
  <si>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</si>
  <si>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</si>
  <si>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</si>
  <si>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</si>
  <si>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</si>
  <si>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</si>
  <si>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</si>
  <si>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</si>
  <si>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</si>
  <si>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</si>
  <si>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</si>
  <si>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</si>
  <si>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</si>
  <si>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</si>
  <si>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</si>
  <si>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</si>
  <si>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</si>
  <si>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</si>
  <si>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</si>
  <si>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</si>
  <si>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</si>
  <si>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</si>
  <si>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</si>
  <si>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</si>
  <si>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</si>
  <si>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</si>
  <si>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</si>
  <si>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</si>
  <si>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</si>
  <si>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</si>
  <si>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</si>
  <si>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</si>
  <si>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</si>
  <si>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</si>
  <si>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</si>
  <si>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</si>
  <si>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</si>
  <si>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</si>
  <si>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</si>
  <si>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</si>
  <si>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</si>
  <si>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</si>
  <si>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</si>
  <si>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</si>
  <si>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</si>
  <si>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</si>
  <si>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</si>
  <si>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</si>
  <si>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</si>
  <si>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</si>
  <si>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</si>
  <si>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</si>
  <si>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</si>
  <si>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</si>
  <si>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</si>
  <si>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</si>
  <si>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</si>
  <si>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</si>
  <si>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</si>
  <si>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</si>
  <si>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</si>
  <si>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</si>
  <si>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</si>
  <si>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</si>
  <si>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</si>
  <si>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</si>
  <si>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</si>
  <si>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</si>
  <si>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</si>
  <si>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</si>
  <si>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</si>
  <si>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</si>
  <si>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</si>
  <si>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</si>
  <si>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</si>
  <si>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</si>
  <si>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</si>
  <si>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</si>
  <si>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</si>
  <si>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</si>
  <si>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</si>
  <si>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</si>
  <si>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</si>
  <si>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</si>
  <si>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</si>
  <si>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</si>
  <si>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</si>
  <si>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</si>
  <si>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</si>
  <si>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</si>
  <si>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</si>
  <si>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</si>
  <si>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</si>
  <si>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</si>
  <si>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</si>
  <si>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</si>
  <si>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</si>
  <si>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</si>
  <si>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</si>
  <si>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</si>
  <si>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</si>
  <si>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</si>
  <si>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</si>
  <si>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</si>
  <si>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</si>
  <si>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</si>
  <si>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</si>
  <si>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</si>
  <si>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</si>
  <si>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</si>
  <si>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</si>
  <si>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</si>
  <si>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</si>
  <si>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</si>
  <si>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</si>
  <si>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</si>
  <si>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</si>
  <si>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</si>
  <si>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</si>
  <si>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</si>
  <si>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</si>
  <si>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</si>
  <si>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</si>
  <si>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</si>
  <si>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</si>
  <si>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</si>
  <si>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</si>
  <si>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</si>
  <si>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</si>
  <si>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</si>
  <si>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</si>
  <si>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</si>
  <si>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</si>
  <si>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</si>
  <si>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</si>
  <si>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</si>
  <si>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</si>
  <si>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</si>
  <si>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</si>
  <si>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</si>
  <si>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</si>
  <si>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</si>
  <si>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</si>
  <si>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</si>
  <si>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</si>
  <si>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</si>
  <si>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</si>
  <si>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</si>
  <si>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</si>
  <si>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</si>
  <si>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</si>
  <si>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</si>
  <si>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</si>
  <si>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</si>
  <si>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</si>
  <si>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</si>
  <si>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</si>
  <si>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</si>
  <si>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</si>
  <si>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</si>
  <si>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</si>
  <si>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</si>
  <si>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</si>
  <si>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</si>
  <si>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</si>
  <si>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</si>
  <si>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</si>
  <si>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</si>
  <si>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</si>
  <si>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</si>
  <si>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</si>
  <si>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</si>
  <si>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</si>
  <si>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</si>
  <si>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</si>
  <si>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</si>
  <si>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</si>
  <si>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</si>
  <si>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</si>
  <si>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</si>
  <si>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</si>
  <si>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</si>
  <si>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</si>
  <si>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</si>
  <si>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</si>
  <si>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</si>
  <si>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</si>
  <si>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</si>
  <si>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</si>
  <si>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</si>
  <si>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</si>
  <si>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</si>
  <si>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</si>
  <si>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</si>
  <si>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</si>
  <si>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</si>
  <si>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</si>
  <si>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</si>
  <si>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</si>
  <si>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</si>
  <si>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</si>
  <si>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</si>
  <si>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</si>
  <si>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</si>
  <si>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</si>
  <si>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</si>
  <si>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</si>
  <si>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</si>
  <si>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</si>
  <si>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</si>
  <si>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</si>
  <si>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</si>
  <si>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</si>
  <si>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</si>
  <si>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</si>
  <si>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</si>
  <si>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</si>
  <si>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</si>
  <si>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</si>
  <si>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</si>
  <si>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</si>
  <si>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</si>
  <si>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</si>
  <si>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</si>
  <si>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</si>
  <si>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</si>
  <si>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</si>
  <si>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</si>
  <si>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</si>
  <si>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</si>
  <si>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</si>
  <si>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</si>
  <si>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</si>
  <si>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</si>
  <si>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</si>
  <si>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</si>
  <si>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</si>
  <si>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</si>
  <si>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</si>
  <si>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</si>
  <si>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</si>
  <si>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</si>
  <si>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</si>
  <si>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</si>
  <si>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</si>
  <si>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</si>
  <si>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</si>
  <si>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</si>
  <si>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</si>
  <si>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</si>
  <si>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</si>
  <si>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</si>
  <si>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</si>
  <si>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</si>
  <si>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</si>
  <si>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</si>
  <si>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</si>
  <si>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</si>
  <si>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</si>
  <si>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</si>
  <si>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</si>
  <si>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</si>
  <si>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</si>
  <si>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</si>
  <si>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</si>
  <si>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</si>
  <si>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</si>
  <si>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</si>
  <si>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</si>
  <si>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</si>
  <si>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</si>
  <si>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</si>
  <si>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</si>
  <si>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</si>
  <si>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</si>
  <si>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</si>
  <si>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</si>
  <si>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</si>
  <si>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</si>
  <si>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</si>
  <si>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</si>
  <si>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</si>
  <si>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</si>
  <si>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</si>
  <si>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</si>
  <si>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</si>
  <si>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</si>
  <si>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</si>
  <si>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</si>
  <si>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</si>
  <si>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</si>
  <si>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</si>
  <si>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</si>
  <si>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</si>
  <si>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</si>
  <si>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</si>
  <si>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</si>
  <si>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</si>
  <si>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</si>
  <si>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</si>
  <si>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</si>
  <si>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</si>
  <si>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</si>
  <si>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</si>
  <si>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</si>
  <si>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</si>
  <si>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</si>
  <si>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</si>
  <si>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</si>
  <si>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</si>
  <si>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</si>
  <si>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</si>
  <si>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</si>
  <si>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</si>
  <si>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</si>
  <si>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</si>
  <si>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</si>
  <si>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</si>
  <si>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</si>
  <si>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</si>
  <si>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</si>
  <si>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</si>
  <si>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</si>
  <si>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</si>
  <si>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</si>
  <si>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</si>
  <si>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</si>
  <si>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</si>
  <si>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</si>
  <si>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</si>
  <si>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</si>
  <si>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</si>
  <si>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</si>
  <si>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</si>
  <si>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</si>
  <si>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</si>
  <si>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</si>
  <si>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</si>
  <si>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</si>
  <si>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</si>
  <si>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</si>
  <si>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</si>
  <si>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</si>
  <si>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</si>
  <si>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</si>
  <si>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</si>
  <si>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</si>
  <si>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</si>
  <si>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</si>
  <si>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</si>
  <si>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</si>
  <si>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</si>
  <si>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</si>
  <si>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</si>
  <si>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</si>
  <si>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</si>
  <si>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</si>
  <si>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</si>
  <si>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</si>
  <si>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</si>
  <si>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</si>
  <si>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</si>
  <si>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</si>
  <si>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</si>
  <si>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</si>
  <si>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</si>
  <si>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</si>
  <si>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</si>
  <si>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</si>
  <si>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</si>
  <si>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</si>
  <si>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</si>
  <si>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</si>
  <si>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</si>
  <si>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</si>
  <si>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</si>
  <si>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</si>
  <si>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</si>
  <si>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</si>
  <si>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</si>
  <si>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</si>
  <si>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</si>
  <si>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</si>
  <si>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</si>
  <si>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</si>
  <si>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</si>
  <si>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</si>
  <si>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</si>
  <si>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</si>
  <si>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</si>
  <si>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</si>
  <si>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</si>
  <si>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</si>
  <si>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</si>
  <si>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</si>
  <si>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</si>
  <si>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</si>
  <si>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</si>
  <si>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</si>
  <si>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</si>
  <si>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</si>
  <si>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</si>
  <si>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</si>
  <si>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</si>
  <si>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</si>
  <si>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</si>
  <si>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</si>
  <si>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</si>
  <si>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</si>
  <si>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</si>
  <si>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</si>
  <si>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</si>
  <si>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</si>
  <si>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</si>
  <si>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</si>
  <si>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</si>
  <si>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</si>
  <si>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</si>
  <si>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</si>
  <si>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</si>
  <si>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</si>
  <si>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</si>
  <si>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</si>
  <si>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</si>
  <si>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</si>
  <si>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</si>
  <si>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</si>
  <si>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</si>
  <si>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</si>
  <si>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</si>
  <si>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</si>
  <si>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</si>
  <si>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</si>
  <si>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</si>
  <si>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</si>
  <si>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</si>
  <si>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</si>
  <si>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</si>
  <si>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</si>
  <si>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</si>
  <si>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</si>
  <si>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</si>
  <si>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</si>
  <si>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</si>
  <si>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</si>
  <si>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</si>
  <si>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</si>
  <si>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</si>
  <si>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</si>
  <si>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</si>
  <si>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</si>
  <si>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</si>
  <si>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</si>
  <si>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</si>
  <si>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</si>
  <si>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</si>
  <si>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</si>
  <si>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</si>
  <si>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</si>
  <si>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</si>
  <si>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</si>
  <si>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</si>
  <si>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</si>
  <si>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</si>
  <si>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</si>
  <si>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社会医療診療行為別調査費</t>
    <rPh sb="0" eb="2">
      <t>シャカイ</t>
    </rPh>
    <rPh sb="2" eb="4">
      <t>イリョウ</t>
    </rPh>
    <rPh sb="4" eb="6">
      <t>シンリョウ</t>
    </rPh>
    <rPh sb="6" eb="8">
      <t>コウイ</t>
    </rPh>
    <rPh sb="8" eb="9">
      <t>ベツ</t>
    </rPh>
    <rPh sb="9" eb="11">
      <t>チョウサ</t>
    </rPh>
    <rPh sb="11" eb="12">
      <t>ヒ</t>
    </rPh>
    <phoneticPr fontId="5"/>
  </si>
  <si>
    <t>政策統括官（統計・情報政策担当）</t>
    <rPh sb="0" eb="2">
      <t>セイサク</t>
    </rPh>
    <rPh sb="2" eb="5">
      <t>トウカツカン</t>
    </rPh>
    <rPh sb="6" eb="8">
      <t>トウケイ</t>
    </rPh>
    <rPh sb="9" eb="11">
      <t>ジョウホウ</t>
    </rPh>
    <rPh sb="11" eb="13">
      <t>セイサク</t>
    </rPh>
    <rPh sb="13" eb="15">
      <t>タントウ</t>
    </rPh>
    <phoneticPr fontId="5"/>
  </si>
  <si>
    <t>社会統計室</t>
    <rPh sb="0" eb="2">
      <t>シャカイ</t>
    </rPh>
    <rPh sb="2" eb="4">
      <t>トウケイ</t>
    </rPh>
    <rPh sb="4" eb="5">
      <t>シツ</t>
    </rPh>
    <phoneticPr fontId="5"/>
  </si>
  <si>
    <t>統計管理官　仲津留　隆</t>
    <rPh sb="0" eb="2">
      <t>トウケイ</t>
    </rPh>
    <rPh sb="2" eb="4">
      <t>カンリ</t>
    </rPh>
    <rPh sb="4" eb="5">
      <t>カン</t>
    </rPh>
    <rPh sb="6" eb="7">
      <t>ナカ</t>
    </rPh>
    <rPh sb="7" eb="9">
      <t>ツル</t>
    </rPh>
    <rPh sb="10" eb="11">
      <t>タカシ</t>
    </rPh>
    <phoneticPr fontId="5"/>
  </si>
  <si>
    <t>統計法（平成19年5月23日法律第53号）第2条第5項
高齢者の医療の確保に関する法律（昭和57年8月17日法律第80号）第16条</t>
    <rPh sb="0" eb="3">
      <t>トウケイホウ</t>
    </rPh>
    <rPh sb="4" eb="6">
      <t>ヘイセイ</t>
    </rPh>
    <rPh sb="8" eb="9">
      <t>ネン</t>
    </rPh>
    <rPh sb="10" eb="11">
      <t>ガツ</t>
    </rPh>
    <rPh sb="13" eb="14">
      <t>ヒ</t>
    </rPh>
    <rPh sb="14" eb="16">
      <t>ホウリツ</t>
    </rPh>
    <rPh sb="16" eb="17">
      <t>ダイ</t>
    </rPh>
    <rPh sb="19" eb="20">
      <t>ゴウ</t>
    </rPh>
    <rPh sb="21" eb="22">
      <t>ダイ</t>
    </rPh>
    <rPh sb="23" eb="24">
      <t>ジョウ</t>
    </rPh>
    <rPh sb="24" eb="25">
      <t>ダイ</t>
    </rPh>
    <rPh sb="26" eb="27">
      <t>コウ</t>
    </rPh>
    <rPh sb="28" eb="31">
      <t>コウレイシャ</t>
    </rPh>
    <rPh sb="32" eb="34">
      <t>イリョウ</t>
    </rPh>
    <rPh sb="35" eb="37">
      <t>カクホ</t>
    </rPh>
    <rPh sb="38" eb="39">
      <t>カン</t>
    </rPh>
    <rPh sb="41" eb="43">
      <t>ホウリツ</t>
    </rPh>
    <rPh sb="44" eb="46">
      <t>ショウワ</t>
    </rPh>
    <rPh sb="48" eb="49">
      <t>ネン</t>
    </rPh>
    <rPh sb="50" eb="51">
      <t>ガツ</t>
    </rPh>
    <rPh sb="53" eb="54">
      <t>ヒ</t>
    </rPh>
    <rPh sb="54" eb="56">
      <t>ホウリツ</t>
    </rPh>
    <rPh sb="56" eb="57">
      <t>ダイ</t>
    </rPh>
    <rPh sb="59" eb="60">
      <t>ゴウ</t>
    </rPh>
    <rPh sb="61" eb="62">
      <t>ダイ</t>
    </rPh>
    <rPh sb="64" eb="65">
      <t>ジョウ</t>
    </rPh>
    <phoneticPr fontId="5"/>
  </si>
  <si>
    <t>○</t>
  </si>
  <si>
    <t>医療保険制度における医療の給付の受給者に係る診療行為の内容、傷病の状況、調剤行為の内容及び薬剤の使用状況等を明らかにし、医療保険行政に必要な基礎資料を得ることを目的とする。</t>
    <rPh sb="0" eb="2">
      <t>イリョウ</t>
    </rPh>
    <rPh sb="2" eb="4">
      <t>ホケン</t>
    </rPh>
    <rPh sb="4" eb="6">
      <t>セイド</t>
    </rPh>
    <rPh sb="10" eb="12">
      <t>イリョウ</t>
    </rPh>
    <rPh sb="13" eb="15">
      <t>キュウフ</t>
    </rPh>
    <rPh sb="16" eb="19">
      <t>ジュキュウシャ</t>
    </rPh>
    <rPh sb="20" eb="21">
      <t>カカ</t>
    </rPh>
    <rPh sb="22" eb="24">
      <t>シンリョウ</t>
    </rPh>
    <rPh sb="24" eb="26">
      <t>コウイ</t>
    </rPh>
    <rPh sb="27" eb="29">
      <t>ナイヨウ</t>
    </rPh>
    <rPh sb="30" eb="32">
      <t>ショウビョウ</t>
    </rPh>
    <rPh sb="33" eb="35">
      <t>ジョウキョウ</t>
    </rPh>
    <rPh sb="36" eb="38">
      <t>チョウザイ</t>
    </rPh>
    <rPh sb="38" eb="40">
      <t>コウイ</t>
    </rPh>
    <rPh sb="41" eb="43">
      <t>ナイヨウ</t>
    </rPh>
    <rPh sb="43" eb="44">
      <t>オヨ</t>
    </rPh>
    <rPh sb="45" eb="47">
      <t>ヤクザイ</t>
    </rPh>
    <rPh sb="48" eb="50">
      <t>シヨウ</t>
    </rPh>
    <rPh sb="50" eb="52">
      <t>ジョウキョウ</t>
    </rPh>
    <rPh sb="52" eb="53">
      <t>トウ</t>
    </rPh>
    <rPh sb="54" eb="55">
      <t>アキ</t>
    </rPh>
    <rPh sb="60" eb="62">
      <t>イリョウ</t>
    </rPh>
    <rPh sb="62" eb="64">
      <t>ホケン</t>
    </rPh>
    <rPh sb="64" eb="66">
      <t>ギョウセイ</t>
    </rPh>
    <rPh sb="67" eb="69">
      <t>ヒツヨウ</t>
    </rPh>
    <rPh sb="70" eb="72">
      <t>キソ</t>
    </rPh>
    <rPh sb="72" eb="74">
      <t>シリョウ</t>
    </rPh>
    <rPh sb="75" eb="76">
      <t>エ</t>
    </rPh>
    <rPh sb="80" eb="82">
      <t>モクテキ</t>
    </rPh>
    <phoneticPr fontId="5"/>
  </si>
  <si>
    <t>社会保険診療報酬支払基金支部及び国民健康保険団体連合会において審査決定された、６月審査分の診療報酬明細書及び調剤報酬明細書を対象とし、当該明細書を当省において集計し、その結果を公表している。</t>
    <rPh sb="0" eb="2">
      <t>シャカイ</t>
    </rPh>
    <rPh sb="2" eb="4">
      <t>ホケン</t>
    </rPh>
    <rPh sb="4" eb="6">
      <t>シンリョウ</t>
    </rPh>
    <rPh sb="6" eb="8">
      <t>ホウシュウ</t>
    </rPh>
    <rPh sb="8" eb="10">
      <t>シハラ</t>
    </rPh>
    <rPh sb="10" eb="12">
      <t>キキン</t>
    </rPh>
    <rPh sb="12" eb="14">
      <t>シブ</t>
    </rPh>
    <rPh sb="14" eb="15">
      <t>オヨ</t>
    </rPh>
    <rPh sb="16" eb="18">
      <t>コクミン</t>
    </rPh>
    <rPh sb="18" eb="20">
      <t>ケンコウ</t>
    </rPh>
    <rPh sb="20" eb="22">
      <t>ホケン</t>
    </rPh>
    <rPh sb="22" eb="24">
      <t>ダンタイ</t>
    </rPh>
    <rPh sb="24" eb="27">
      <t>レンゴウカイ</t>
    </rPh>
    <rPh sb="31" eb="33">
      <t>シンサ</t>
    </rPh>
    <rPh sb="33" eb="35">
      <t>ケッテイ</t>
    </rPh>
    <rPh sb="40" eb="41">
      <t>ガツ</t>
    </rPh>
    <rPh sb="41" eb="43">
      <t>シンサ</t>
    </rPh>
    <rPh sb="43" eb="44">
      <t>ブン</t>
    </rPh>
    <rPh sb="45" eb="47">
      <t>シンリョウ</t>
    </rPh>
    <rPh sb="47" eb="49">
      <t>ホウシュウ</t>
    </rPh>
    <rPh sb="49" eb="52">
      <t>メイサイショ</t>
    </rPh>
    <rPh sb="52" eb="53">
      <t>オヨ</t>
    </rPh>
    <rPh sb="54" eb="56">
      <t>チョウザイ</t>
    </rPh>
    <rPh sb="56" eb="58">
      <t>ホウシュウ</t>
    </rPh>
    <rPh sb="58" eb="61">
      <t>メイサイショ</t>
    </rPh>
    <rPh sb="62" eb="64">
      <t>タイショウ</t>
    </rPh>
    <rPh sb="67" eb="69">
      <t>トウガイ</t>
    </rPh>
    <rPh sb="69" eb="72">
      <t>メイサイショ</t>
    </rPh>
    <rPh sb="73" eb="75">
      <t>トウショウ</t>
    </rPh>
    <rPh sb="79" eb="81">
      <t>シュウケイ</t>
    </rPh>
    <rPh sb="85" eb="87">
      <t>ケッカ</t>
    </rPh>
    <rPh sb="88" eb="90">
      <t>コウヒョウ</t>
    </rPh>
    <phoneticPr fontId="5"/>
  </si>
  <si>
    <t>厚生労働統計調査費</t>
    <rPh sb="0" eb="2">
      <t>コウセイ</t>
    </rPh>
    <rPh sb="2" eb="4">
      <t>ロウドウ</t>
    </rPh>
    <rPh sb="4" eb="6">
      <t>トウケイ</t>
    </rPh>
    <rPh sb="6" eb="8">
      <t>チョウサ</t>
    </rPh>
    <rPh sb="8" eb="9">
      <t>ヒ</t>
    </rPh>
    <phoneticPr fontId="5"/>
  </si>
  <si>
    <t>定量的な成果目標の設定が困難</t>
    <rPh sb="0" eb="3">
      <t>テイリョウテキ</t>
    </rPh>
    <rPh sb="4" eb="6">
      <t>セイカ</t>
    </rPh>
    <rPh sb="6" eb="8">
      <t>モクヒョウ</t>
    </rPh>
    <rPh sb="9" eb="11">
      <t>セッテイ</t>
    </rPh>
    <rPh sb="12" eb="14">
      <t>コンナン</t>
    </rPh>
    <phoneticPr fontId="5"/>
  </si>
  <si>
    <t>社会医療診療行為別統計</t>
    <rPh sb="0" eb="2">
      <t>シャカイ</t>
    </rPh>
    <rPh sb="2" eb="4">
      <t>イリョウ</t>
    </rPh>
    <rPh sb="4" eb="6">
      <t>シンリョウ</t>
    </rPh>
    <rPh sb="6" eb="8">
      <t>コウイ</t>
    </rPh>
    <rPh sb="8" eb="9">
      <t>ベツ</t>
    </rPh>
    <rPh sb="9" eb="11">
      <t>トウケイ</t>
    </rPh>
    <phoneticPr fontId="5"/>
  </si>
  <si>
    <t>-</t>
  </si>
  <si>
    <t>-</t>
    <phoneticPr fontId="5"/>
  </si>
  <si>
    <t>事業の性質上主としてアウトプットによる検証のみが可能だと位置付けることが望ましいため。</t>
    <rPh sb="0" eb="2">
      <t>ジギョウ</t>
    </rPh>
    <rPh sb="3" eb="6">
      <t>セイシツジョウ</t>
    </rPh>
    <rPh sb="6" eb="7">
      <t>シュ</t>
    </rPh>
    <rPh sb="19" eb="21">
      <t>ケンショウ</t>
    </rPh>
    <rPh sb="24" eb="26">
      <t>カノウ</t>
    </rPh>
    <rPh sb="28" eb="31">
      <t>イチヅ</t>
    </rPh>
    <rPh sb="36" eb="37">
      <t>ノゾ</t>
    </rPh>
    <phoneticPr fontId="5"/>
  </si>
  <si>
    <t>統計の実施状況（遅延なく実施し、公表しているか。）</t>
    <rPh sb="0" eb="2">
      <t>トウケイ</t>
    </rPh>
    <rPh sb="3" eb="5">
      <t>ジッシ</t>
    </rPh>
    <rPh sb="5" eb="7">
      <t>ジョウキョウ</t>
    </rPh>
    <rPh sb="8" eb="10">
      <t>チエン</t>
    </rPh>
    <rPh sb="12" eb="14">
      <t>ジッシ</t>
    </rPh>
    <rPh sb="16" eb="18">
      <t>コウヒョウ</t>
    </rPh>
    <phoneticPr fontId="5"/>
  </si>
  <si>
    <t>取りまとめ、公表できた調査数</t>
    <rPh sb="0" eb="1">
      <t>ト</t>
    </rPh>
    <rPh sb="6" eb="8">
      <t>コウヒョウ</t>
    </rPh>
    <rPh sb="11" eb="14">
      <t>チョウサスウ</t>
    </rPh>
    <phoneticPr fontId="5"/>
  </si>
  <si>
    <t>調査</t>
    <rPh sb="0" eb="2">
      <t>チョウサ</t>
    </rPh>
    <phoneticPr fontId="5"/>
  </si>
  <si>
    <t>社会医療診療行為別統計
客体数：枚
令和３年度公表予定：令和３年6月</t>
    <rPh sb="0" eb="2">
      <t>シャカイ</t>
    </rPh>
    <rPh sb="2" eb="4">
      <t>イリョウ</t>
    </rPh>
    <rPh sb="4" eb="6">
      <t>シンリョウ</t>
    </rPh>
    <rPh sb="6" eb="8">
      <t>コウイ</t>
    </rPh>
    <rPh sb="8" eb="9">
      <t>ベツ</t>
    </rPh>
    <rPh sb="9" eb="11">
      <t>トウケイ</t>
    </rPh>
    <rPh sb="12" eb="13">
      <t>キャク</t>
    </rPh>
    <rPh sb="13" eb="14">
      <t>タイ</t>
    </rPh>
    <rPh sb="14" eb="15">
      <t>スウ</t>
    </rPh>
    <rPh sb="16" eb="17">
      <t>マイ</t>
    </rPh>
    <rPh sb="18" eb="20">
      <t>レイワ</t>
    </rPh>
    <rPh sb="21" eb="23">
      <t>ネンド</t>
    </rPh>
    <rPh sb="23" eb="25">
      <t>コウヒョウ</t>
    </rPh>
    <rPh sb="25" eb="27">
      <t>ヨテイ</t>
    </rPh>
    <rPh sb="28" eb="30">
      <t>レイワ</t>
    </rPh>
    <rPh sb="31" eb="32">
      <t>ネン</t>
    </rPh>
    <rPh sb="33" eb="34">
      <t>ガツ</t>
    </rPh>
    <phoneticPr fontId="5"/>
  </si>
  <si>
    <t>レセプト枚数</t>
    <rPh sb="4" eb="6">
      <t>マイスウ</t>
    </rPh>
    <phoneticPr fontId="5"/>
  </si>
  <si>
    <t>年度執行額（円）／調査客体数（千枚）</t>
    <rPh sb="0" eb="2">
      <t>ネンド</t>
    </rPh>
    <rPh sb="2" eb="4">
      <t>シッコウ</t>
    </rPh>
    <rPh sb="4" eb="5">
      <t>ガク</t>
    </rPh>
    <rPh sb="6" eb="7">
      <t>エン</t>
    </rPh>
    <rPh sb="9" eb="11">
      <t>チョウサ</t>
    </rPh>
    <rPh sb="11" eb="13">
      <t>キャクタイ</t>
    </rPh>
    <rPh sb="13" eb="14">
      <t>スウ</t>
    </rPh>
    <rPh sb="15" eb="17">
      <t>センマイ</t>
    </rPh>
    <phoneticPr fontId="5"/>
  </si>
  <si>
    <t>円</t>
    <rPh sb="0" eb="1">
      <t>エン</t>
    </rPh>
    <phoneticPr fontId="5"/>
  </si>
  <si>
    <t xml:space="preserve"> 　円/千件</t>
    <rPh sb="2" eb="3">
      <t>エン</t>
    </rPh>
    <rPh sb="4" eb="5">
      <t>セン</t>
    </rPh>
    <rPh sb="5" eb="6">
      <t>ケン</t>
    </rPh>
    <phoneticPr fontId="5"/>
  </si>
  <si>
    <t>31,803,938
/157,927</t>
    <phoneticPr fontId="5"/>
  </si>
  <si>
    <t>27,291,300
/157,719</t>
    <phoneticPr fontId="5"/>
  </si>
  <si>
    <t>有</t>
  </si>
  <si>
    <t>無</t>
  </si>
  <si>
    <t>診療報酬改定のための基礎資料として活用され、また、広く国民からも利用されており、ニーズを的確に反映している。</t>
    <rPh sb="0" eb="2">
      <t>シンリョウ</t>
    </rPh>
    <rPh sb="2" eb="4">
      <t>ホウシュウ</t>
    </rPh>
    <rPh sb="4" eb="6">
      <t>カイテイ</t>
    </rPh>
    <rPh sb="10" eb="12">
      <t>キソ</t>
    </rPh>
    <rPh sb="12" eb="14">
      <t>シリョウ</t>
    </rPh>
    <rPh sb="17" eb="19">
      <t>カツヨウ</t>
    </rPh>
    <rPh sb="25" eb="26">
      <t>ヒロ</t>
    </rPh>
    <rPh sb="27" eb="29">
      <t>コクミン</t>
    </rPh>
    <rPh sb="32" eb="34">
      <t>リヨウ</t>
    </rPh>
    <rPh sb="44" eb="46">
      <t>テキカク</t>
    </rPh>
    <rPh sb="47" eb="49">
      <t>ハンエイ</t>
    </rPh>
    <phoneticPr fontId="5"/>
  </si>
  <si>
    <t>診療報酬明細書を使用する調査であるため地方自治体や民間等に委託出来るものではない。</t>
    <rPh sb="0" eb="2">
      <t>シンリョウ</t>
    </rPh>
    <rPh sb="2" eb="4">
      <t>ホウシュウ</t>
    </rPh>
    <rPh sb="4" eb="7">
      <t>メイサイショ</t>
    </rPh>
    <rPh sb="8" eb="10">
      <t>シヨウ</t>
    </rPh>
    <rPh sb="12" eb="14">
      <t>チョウサ</t>
    </rPh>
    <rPh sb="19" eb="21">
      <t>チホウ</t>
    </rPh>
    <rPh sb="21" eb="24">
      <t>ジチタイ</t>
    </rPh>
    <rPh sb="25" eb="27">
      <t>ミンカン</t>
    </rPh>
    <rPh sb="27" eb="28">
      <t>トウ</t>
    </rPh>
    <rPh sb="29" eb="31">
      <t>イタク</t>
    </rPh>
    <rPh sb="31" eb="33">
      <t>デキ</t>
    </rPh>
    <phoneticPr fontId="5"/>
  </si>
  <si>
    <t>診療報酬改定の基礎資料を得るための重要な事業であり、優先度は高い。</t>
    <rPh sb="0" eb="2">
      <t>シンリョウ</t>
    </rPh>
    <rPh sb="2" eb="4">
      <t>ホウシュウ</t>
    </rPh>
    <rPh sb="4" eb="6">
      <t>カイテイ</t>
    </rPh>
    <rPh sb="7" eb="9">
      <t>キソ</t>
    </rPh>
    <rPh sb="9" eb="11">
      <t>シリョウ</t>
    </rPh>
    <rPh sb="12" eb="13">
      <t>エ</t>
    </rPh>
    <rPh sb="17" eb="19">
      <t>ジュウヨウ</t>
    </rPh>
    <rPh sb="20" eb="22">
      <t>ジギョウ</t>
    </rPh>
    <rPh sb="26" eb="29">
      <t>ユウセンド</t>
    </rPh>
    <rPh sb="30" eb="31">
      <t>タカ</t>
    </rPh>
    <phoneticPr fontId="5"/>
  </si>
  <si>
    <t>会計法令上認められている少額随契以外は、一般競争入札で実施。
２年度は一般競争入札を実施したが、結果として一者応札となった。今後はより積極的な声かけを実施し、複数の業者からの応札を目指す等、一者応札の改善を図る。</t>
    <rPh sb="0" eb="2">
      <t>カイケイ</t>
    </rPh>
    <rPh sb="2" eb="4">
      <t>ホウレイ</t>
    </rPh>
    <rPh sb="4" eb="5">
      <t>ジョウ</t>
    </rPh>
    <rPh sb="5" eb="6">
      <t>ミト</t>
    </rPh>
    <rPh sb="12" eb="14">
      <t>ショウガク</t>
    </rPh>
    <rPh sb="14" eb="16">
      <t>ズイケイ</t>
    </rPh>
    <rPh sb="16" eb="18">
      <t>イガイ</t>
    </rPh>
    <rPh sb="20" eb="22">
      <t>イッパン</t>
    </rPh>
    <rPh sb="22" eb="24">
      <t>キョウソウ</t>
    </rPh>
    <rPh sb="24" eb="26">
      <t>ニュウサツ</t>
    </rPh>
    <rPh sb="27" eb="29">
      <t>ジッシ</t>
    </rPh>
    <rPh sb="35" eb="37">
      <t>イッパン</t>
    </rPh>
    <rPh sb="37" eb="39">
      <t>キョウソウ</t>
    </rPh>
    <rPh sb="39" eb="41">
      <t>ニュウサツ</t>
    </rPh>
    <rPh sb="42" eb="44">
      <t>ジッシ</t>
    </rPh>
    <rPh sb="48" eb="50">
      <t>ケッカ</t>
    </rPh>
    <rPh sb="53" eb="54">
      <t>イッ</t>
    </rPh>
    <rPh sb="54" eb="55">
      <t>シャ</t>
    </rPh>
    <rPh sb="55" eb="57">
      <t>オウサツ</t>
    </rPh>
    <rPh sb="62" eb="64">
      <t>コンゴ</t>
    </rPh>
    <rPh sb="67" eb="70">
      <t>セッキョクテキ</t>
    </rPh>
    <rPh sb="71" eb="72">
      <t>コエ</t>
    </rPh>
    <rPh sb="75" eb="77">
      <t>ジッシ</t>
    </rPh>
    <rPh sb="79" eb="81">
      <t>フクスウ</t>
    </rPh>
    <rPh sb="82" eb="84">
      <t>ギョウシャ</t>
    </rPh>
    <rPh sb="87" eb="89">
      <t>オウサツ</t>
    </rPh>
    <rPh sb="90" eb="92">
      <t>メザ</t>
    </rPh>
    <rPh sb="93" eb="94">
      <t>トウ</t>
    </rPh>
    <rPh sb="95" eb="96">
      <t>イッ</t>
    </rPh>
    <rPh sb="96" eb="97">
      <t>シャ</t>
    </rPh>
    <rPh sb="97" eb="99">
      <t>オウサツ</t>
    </rPh>
    <rPh sb="100" eb="102">
      <t>カイゼン</t>
    </rPh>
    <rPh sb="103" eb="104">
      <t>ハカ</t>
    </rPh>
    <phoneticPr fontId="5"/>
  </si>
  <si>
    <t>‐</t>
  </si>
  <si>
    <t>データベースを活用することで単位あたりのコスト削減を行っており、その水準は妥当であると考えている。</t>
    <rPh sb="7" eb="9">
      <t>カツヨウ</t>
    </rPh>
    <rPh sb="14" eb="16">
      <t>タンイ</t>
    </rPh>
    <rPh sb="23" eb="25">
      <t>サクゲン</t>
    </rPh>
    <rPh sb="26" eb="27">
      <t>オコナ</t>
    </rPh>
    <rPh sb="34" eb="36">
      <t>スイジュン</t>
    </rPh>
    <rPh sb="37" eb="39">
      <t>ダトウ</t>
    </rPh>
    <rPh sb="43" eb="44">
      <t>カンガ</t>
    </rPh>
    <phoneticPr fontId="5"/>
  </si>
  <si>
    <t>厚生労働統計の実施に必要な最小限の費途・使途に限定されている。</t>
    <rPh sb="0" eb="2">
      <t>コウセイ</t>
    </rPh>
    <rPh sb="2" eb="4">
      <t>ロウドウ</t>
    </rPh>
    <rPh sb="4" eb="6">
      <t>トウケイ</t>
    </rPh>
    <rPh sb="7" eb="9">
      <t>ジッシ</t>
    </rPh>
    <rPh sb="10" eb="12">
      <t>ヒツヨウ</t>
    </rPh>
    <rPh sb="13" eb="16">
      <t>サイショウゲン</t>
    </rPh>
    <rPh sb="17" eb="18">
      <t>ヒ</t>
    </rPh>
    <rPh sb="18" eb="19">
      <t>ト</t>
    </rPh>
    <rPh sb="20" eb="22">
      <t>シト</t>
    </rPh>
    <rPh sb="23" eb="25">
      <t>ゲンテイ</t>
    </rPh>
    <phoneticPr fontId="5"/>
  </si>
  <si>
    <t>消耗品・印刷物の作成にあたっては、必要最小限になるよう配布先、余部数等を精査、調達は極力競争性を確保した方法による等コスト削減、効率化を図っている。</t>
    <rPh sb="0" eb="3">
      <t>ショウモウヒン</t>
    </rPh>
    <rPh sb="4" eb="7">
      <t>インサツブツ</t>
    </rPh>
    <rPh sb="8" eb="10">
      <t>サクセイ</t>
    </rPh>
    <rPh sb="17" eb="19">
      <t>ヒツヨウ</t>
    </rPh>
    <rPh sb="19" eb="22">
      <t>サイショウゲン</t>
    </rPh>
    <rPh sb="27" eb="29">
      <t>ハイフ</t>
    </rPh>
    <rPh sb="29" eb="30">
      <t>サキ</t>
    </rPh>
    <rPh sb="31" eb="32">
      <t>ヨ</t>
    </rPh>
    <rPh sb="32" eb="33">
      <t>ブ</t>
    </rPh>
    <rPh sb="33" eb="34">
      <t>スウ</t>
    </rPh>
    <rPh sb="34" eb="35">
      <t>トウ</t>
    </rPh>
    <rPh sb="36" eb="38">
      <t>セイサ</t>
    </rPh>
    <rPh sb="39" eb="41">
      <t>チョウタツ</t>
    </rPh>
    <rPh sb="42" eb="44">
      <t>キョクリョク</t>
    </rPh>
    <rPh sb="44" eb="47">
      <t>キョウソウセイ</t>
    </rPh>
    <rPh sb="48" eb="50">
      <t>カクホ</t>
    </rPh>
    <rPh sb="52" eb="54">
      <t>ホウホウ</t>
    </rPh>
    <rPh sb="57" eb="58">
      <t>トウ</t>
    </rPh>
    <rPh sb="61" eb="63">
      <t>サクゲン</t>
    </rPh>
    <rPh sb="64" eb="67">
      <t>コウリツカ</t>
    </rPh>
    <rPh sb="68" eb="69">
      <t>ハカ</t>
    </rPh>
    <phoneticPr fontId="5"/>
  </si>
  <si>
    <t>厚生労働行政の施策決定に係る基礎資料である統計データを作成することを目的とした事業であり、遅滞なく統計データを公表しており、成果実績は成果目標に見合ったものとなっている。</t>
    <rPh sb="0" eb="2">
      <t>コウセイ</t>
    </rPh>
    <rPh sb="2" eb="4">
      <t>ロウドウ</t>
    </rPh>
    <rPh sb="4" eb="6">
      <t>ギョウセイ</t>
    </rPh>
    <rPh sb="7" eb="9">
      <t>セサク</t>
    </rPh>
    <rPh sb="9" eb="11">
      <t>ケッテイ</t>
    </rPh>
    <rPh sb="12" eb="13">
      <t>カカ</t>
    </rPh>
    <rPh sb="14" eb="16">
      <t>キソ</t>
    </rPh>
    <rPh sb="16" eb="18">
      <t>シリョウ</t>
    </rPh>
    <rPh sb="21" eb="23">
      <t>トウケイ</t>
    </rPh>
    <rPh sb="27" eb="29">
      <t>サクセイ</t>
    </rPh>
    <rPh sb="34" eb="36">
      <t>モクテキ</t>
    </rPh>
    <rPh sb="39" eb="41">
      <t>ジギョウ</t>
    </rPh>
    <rPh sb="45" eb="47">
      <t>チタイ</t>
    </rPh>
    <rPh sb="49" eb="51">
      <t>トウケイ</t>
    </rPh>
    <rPh sb="55" eb="57">
      <t>コウヒョウ</t>
    </rPh>
    <rPh sb="62" eb="64">
      <t>セイカ</t>
    </rPh>
    <rPh sb="64" eb="66">
      <t>ジッセキ</t>
    </rPh>
    <rPh sb="67" eb="69">
      <t>セイカ</t>
    </rPh>
    <rPh sb="69" eb="71">
      <t>モクヒョウ</t>
    </rPh>
    <rPh sb="72" eb="74">
      <t>ミア</t>
    </rPh>
    <phoneticPr fontId="5"/>
  </si>
  <si>
    <t>厚生労働行政の施策決定に係る基礎資料である統計データを遅滞なく公表しており、見込みに見合ったものである。</t>
    <rPh sb="0" eb="2">
      <t>コウセイ</t>
    </rPh>
    <rPh sb="2" eb="4">
      <t>ロウドウ</t>
    </rPh>
    <rPh sb="4" eb="6">
      <t>ギョウセイ</t>
    </rPh>
    <rPh sb="7" eb="9">
      <t>セサク</t>
    </rPh>
    <rPh sb="9" eb="11">
      <t>ケッテイ</t>
    </rPh>
    <rPh sb="12" eb="13">
      <t>カカ</t>
    </rPh>
    <rPh sb="14" eb="16">
      <t>キソ</t>
    </rPh>
    <rPh sb="16" eb="18">
      <t>シリョウ</t>
    </rPh>
    <rPh sb="21" eb="23">
      <t>トウケイ</t>
    </rPh>
    <rPh sb="27" eb="29">
      <t>チタイ</t>
    </rPh>
    <rPh sb="31" eb="33">
      <t>コウヒョウ</t>
    </rPh>
    <rPh sb="38" eb="40">
      <t>ミコ</t>
    </rPh>
    <rPh sb="42" eb="44">
      <t>ミア</t>
    </rPh>
    <phoneticPr fontId="5"/>
  </si>
  <si>
    <t>診療報酬改定のための基礎資料として活用されている。</t>
    <rPh sb="0" eb="2">
      <t>シンリョウ</t>
    </rPh>
    <rPh sb="2" eb="4">
      <t>ホウシュウ</t>
    </rPh>
    <rPh sb="4" eb="6">
      <t>カイテイ</t>
    </rPh>
    <rPh sb="10" eb="12">
      <t>キソ</t>
    </rPh>
    <rPh sb="12" eb="14">
      <t>シリョウ</t>
    </rPh>
    <rPh sb="17" eb="19">
      <t>カツヨウ</t>
    </rPh>
    <phoneticPr fontId="5"/>
  </si>
  <si>
    <t>成果目標である「調査の実施」に関しては、当初計画どおり円滑に調査を実施した。
「調査結果の公表」に関しては、ポイントを示すなど国民にわかりやすいように公表資料を作成し、遅滞なく公表を行った。
また、調達に関しては、一般競争入札を実施した。</t>
    <rPh sb="0" eb="2">
      <t>セイカ</t>
    </rPh>
    <rPh sb="2" eb="4">
      <t>モクヒョウ</t>
    </rPh>
    <rPh sb="8" eb="10">
      <t>チョウサ</t>
    </rPh>
    <rPh sb="11" eb="13">
      <t>ジッシ</t>
    </rPh>
    <rPh sb="15" eb="16">
      <t>カン</t>
    </rPh>
    <rPh sb="20" eb="22">
      <t>トウショ</t>
    </rPh>
    <rPh sb="22" eb="24">
      <t>ケイカク</t>
    </rPh>
    <rPh sb="27" eb="29">
      <t>エンカツ</t>
    </rPh>
    <rPh sb="30" eb="32">
      <t>チョウサ</t>
    </rPh>
    <rPh sb="33" eb="35">
      <t>ジッシ</t>
    </rPh>
    <rPh sb="40" eb="42">
      <t>チョウサ</t>
    </rPh>
    <rPh sb="42" eb="44">
      <t>ケッカ</t>
    </rPh>
    <rPh sb="45" eb="47">
      <t>コウヒョウ</t>
    </rPh>
    <rPh sb="49" eb="50">
      <t>カン</t>
    </rPh>
    <rPh sb="59" eb="60">
      <t>シメ</t>
    </rPh>
    <rPh sb="63" eb="65">
      <t>コクミン</t>
    </rPh>
    <rPh sb="75" eb="77">
      <t>コウヒョウ</t>
    </rPh>
    <rPh sb="77" eb="79">
      <t>シリョウ</t>
    </rPh>
    <rPh sb="80" eb="82">
      <t>サクセイ</t>
    </rPh>
    <rPh sb="84" eb="86">
      <t>チタイ</t>
    </rPh>
    <rPh sb="88" eb="90">
      <t>コウヒョウ</t>
    </rPh>
    <rPh sb="91" eb="92">
      <t>オコナ</t>
    </rPh>
    <rPh sb="99" eb="101">
      <t>チョウタツ</t>
    </rPh>
    <rPh sb="102" eb="103">
      <t>カン</t>
    </rPh>
    <rPh sb="107" eb="109">
      <t>イッパン</t>
    </rPh>
    <rPh sb="109" eb="111">
      <t>キョウソウ</t>
    </rPh>
    <rPh sb="111" eb="113">
      <t>ニュウサツ</t>
    </rPh>
    <rPh sb="114" eb="116">
      <t>ジッシ</t>
    </rPh>
    <phoneticPr fontId="5"/>
  </si>
  <si>
    <t>12</t>
    <phoneticPr fontId="5"/>
  </si>
  <si>
    <t>923</t>
    <phoneticPr fontId="5"/>
  </si>
  <si>
    <t>922</t>
    <phoneticPr fontId="5"/>
  </si>
  <si>
    <t>928</t>
    <phoneticPr fontId="5"/>
  </si>
  <si>
    <t>896</t>
    <phoneticPr fontId="5"/>
  </si>
  <si>
    <t>902</t>
    <phoneticPr fontId="5"/>
  </si>
  <si>
    <t>903</t>
    <phoneticPr fontId="5"/>
  </si>
  <si>
    <t>A.富士通エフアイピー(株)</t>
    <rPh sb="2" eb="5">
      <t>フジツウ</t>
    </rPh>
    <rPh sb="11" eb="14">
      <t>カブ</t>
    </rPh>
    <phoneticPr fontId="5"/>
  </si>
  <si>
    <t>雑役務費</t>
    <rPh sb="0" eb="1">
      <t>ザツ</t>
    </rPh>
    <rPh sb="1" eb="3">
      <t>エキム</t>
    </rPh>
    <rPh sb="3" eb="4">
      <t>ヒ</t>
    </rPh>
    <phoneticPr fontId="5"/>
  </si>
  <si>
    <t>統計作成業務</t>
    <rPh sb="0" eb="2">
      <t>トウケイ</t>
    </rPh>
    <rPh sb="2" eb="4">
      <t>サクセイ</t>
    </rPh>
    <rPh sb="4" eb="6">
      <t>ギョウム</t>
    </rPh>
    <phoneticPr fontId="5"/>
  </si>
  <si>
    <t>印刷製本費</t>
    <rPh sb="0" eb="2">
      <t>インサツ</t>
    </rPh>
    <rPh sb="2" eb="4">
      <t>セイホン</t>
    </rPh>
    <rPh sb="4" eb="5">
      <t>ヒ</t>
    </rPh>
    <phoneticPr fontId="5"/>
  </si>
  <si>
    <t>報告書の印刷</t>
    <rPh sb="0" eb="3">
      <t>ホウコクショ</t>
    </rPh>
    <rPh sb="4" eb="6">
      <t>インサツ</t>
    </rPh>
    <phoneticPr fontId="5"/>
  </si>
  <si>
    <t>B.(株)デンショク</t>
    <rPh sb="2" eb="5">
      <t>カブ</t>
    </rPh>
    <phoneticPr fontId="5"/>
  </si>
  <si>
    <t>富士通エフ・アイ・ピー(株)</t>
    <rPh sb="0" eb="3">
      <t>フジツウ</t>
    </rPh>
    <rPh sb="11" eb="14">
      <t>カブ</t>
    </rPh>
    <phoneticPr fontId="5"/>
  </si>
  <si>
    <t>統計作成</t>
    <rPh sb="0" eb="2">
      <t>トウケイ</t>
    </rPh>
    <rPh sb="2" eb="4">
      <t>サクセイ</t>
    </rPh>
    <phoneticPr fontId="5"/>
  </si>
  <si>
    <t>A.一般競争契約（最低価格）</t>
    <rPh sb="2" eb="4">
      <t>イッパン</t>
    </rPh>
    <rPh sb="4" eb="6">
      <t>キョウソウ</t>
    </rPh>
    <rPh sb="6" eb="8">
      <t>ケイヤク</t>
    </rPh>
    <rPh sb="9" eb="11">
      <t>サイテイ</t>
    </rPh>
    <rPh sb="11" eb="13">
      <t>カカク</t>
    </rPh>
    <phoneticPr fontId="5"/>
  </si>
  <si>
    <t>B.随意契約（少額）</t>
    <rPh sb="2" eb="4">
      <t>ズイイ</t>
    </rPh>
    <rPh sb="4" eb="6">
      <t>ケイヤク</t>
    </rPh>
    <rPh sb="7" eb="9">
      <t>ショウガクテイカカク</t>
    </rPh>
    <phoneticPr fontId="5"/>
  </si>
  <si>
    <t>(株)デンショク</t>
    <rPh sb="0" eb="3">
      <t>カブ</t>
    </rPh>
    <phoneticPr fontId="5"/>
  </si>
  <si>
    <t>（独）国立印刷局</t>
    <rPh sb="1" eb="2">
      <t>ドク</t>
    </rPh>
    <rPh sb="3" eb="5">
      <t>コクリツ</t>
    </rPh>
    <rPh sb="5" eb="7">
      <t>インサツ</t>
    </rPh>
    <rPh sb="7" eb="8">
      <t>キョク</t>
    </rPh>
    <phoneticPr fontId="5"/>
  </si>
  <si>
    <t>官報公告（統計作成業務）</t>
    <rPh sb="0" eb="2">
      <t>カンポウ</t>
    </rPh>
    <rPh sb="2" eb="4">
      <t>コウコク</t>
    </rPh>
    <rPh sb="5" eb="7">
      <t>トウケイ</t>
    </rPh>
    <rPh sb="7" eb="9">
      <t>サクセイ</t>
    </rPh>
    <rPh sb="9" eb="11">
      <t>ギョウム</t>
    </rPh>
    <phoneticPr fontId="5"/>
  </si>
  <si>
    <t>（福）友愛十字会 友愛書房</t>
    <rPh sb="1" eb="2">
      <t>フク</t>
    </rPh>
    <rPh sb="3" eb="5">
      <t>ユウアイ</t>
    </rPh>
    <rPh sb="5" eb="7">
      <t>ジュウジ</t>
    </rPh>
    <rPh sb="7" eb="8">
      <t>カイ</t>
    </rPh>
    <rPh sb="9" eb="11">
      <t>ユウアイ</t>
    </rPh>
    <rPh sb="11" eb="13">
      <t>ショボウ</t>
    </rPh>
    <phoneticPr fontId="5"/>
  </si>
  <si>
    <t>書籍の購入</t>
    <rPh sb="0" eb="2">
      <t>ショセキ</t>
    </rPh>
    <rPh sb="3" eb="5">
      <t>コウニュウ</t>
    </rPh>
    <phoneticPr fontId="5"/>
  </si>
  <si>
    <t>-</t>
    <phoneticPr fontId="5"/>
  </si>
  <si>
    <t>事業の目標が達成できているが、２年度は結果として一者応札となってしまった。入札に参加しやすくなるよう、仕様書を受領した業者及び説明会に参加した業者等に対し、より積極的に声かけを行うことで複数の事業者からの応札を目指し、より適切な調達になるよう努める。また、本調査は、統計の作成や調査結果の提供に係る経費であり、その必要性等を考慮し、引き続き円滑な統計の実施及びわかりやすい公表資料の作成、早期公表に努め、適切かつ効率的な執行に努める。</t>
    <rPh sb="0" eb="2">
      <t>ジギョウ</t>
    </rPh>
    <rPh sb="3" eb="5">
      <t>モクヒョウ</t>
    </rPh>
    <rPh sb="6" eb="8">
      <t>タッセイ</t>
    </rPh>
    <rPh sb="19" eb="21">
      <t>ケッカ</t>
    </rPh>
    <rPh sb="24" eb="25">
      <t>イッ</t>
    </rPh>
    <rPh sb="25" eb="26">
      <t>シャ</t>
    </rPh>
    <rPh sb="26" eb="28">
      <t>オウサツ</t>
    </rPh>
    <rPh sb="37" eb="39">
      <t>ニュウサツ</t>
    </rPh>
    <rPh sb="40" eb="42">
      <t>サンカ</t>
    </rPh>
    <rPh sb="51" eb="54">
      <t>シヨウショ</t>
    </rPh>
    <rPh sb="55" eb="57">
      <t>ジュリョウ</t>
    </rPh>
    <rPh sb="59" eb="61">
      <t>ギョウシャ</t>
    </rPh>
    <rPh sb="61" eb="62">
      <t>オヨ</t>
    </rPh>
    <rPh sb="63" eb="66">
      <t>セツメイカイ</t>
    </rPh>
    <rPh sb="67" eb="69">
      <t>サンカ</t>
    </rPh>
    <rPh sb="71" eb="73">
      <t>ギョウシャ</t>
    </rPh>
    <rPh sb="73" eb="74">
      <t>トウ</t>
    </rPh>
    <rPh sb="75" eb="76">
      <t>タイ</t>
    </rPh>
    <rPh sb="80" eb="83">
      <t>セッキョクテキ</t>
    </rPh>
    <rPh sb="84" eb="85">
      <t>コエ</t>
    </rPh>
    <rPh sb="88" eb="89">
      <t>オコナ</t>
    </rPh>
    <rPh sb="93" eb="95">
      <t>フクスウ</t>
    </rPh>
    <rPh sb="96" eb="99">
      <t>ジギョウシャ</t>
    </rPh>
    <rPh sb="102" eb="104">
      <t>オウサツ</t>
    </rPh>
    <rPh sb="105" eb="107">
      <t>メザ</t>
    </rPh>
    <rPh sb="111" eb="113">
      <t>テキセツ</t>
    </rPh>
    <rPh sb="114" eb="116">
      <t>チョウタツ</t>
    </rPh>
    <rPh sb="121" eb="122">
      <t>ツト</t>
    </rPh>
    <rPh sb="128" eb="131">
      <t>ホンチョウサ</t>
    </rPh>
    <rPh sb="133" eb="135">
      <t>トウケイ</t>
    </rPh>
    <rPh sb="136" eb="138">
      <t>サクセイ</t>
    </rPh>
    <rPh sb="139" eb="141">
      <t>チョウサ</t>
    </rPh>
    <rPh sb="141" eb="143">
      <t>ケッカ</t>
    </rPh>
    <rPh sb="144" eb="146">
      <t>テイキョウ</t>
    </rPh>
    <rPh sb="147" eb="148">
      <t>カカ</t>
    </rPh>
    <rPh sb="149" eb="151">
      <t>ケイヒ</t>
    </rPh>
    <rPh sb="157" eb="160">
      <t>ヒツヨウセイ</t>
    </rPh>
    <rPh sb="160" eb="161">
      <t>トウ</t>
    </rPh>
    <rPh sb="162" eb="164">
      <t>コウリョ</t>
    </rPh>
    <rPh sb="166" eb="167">
      <t>ヒ</t>
    </rPh>
    <rPh sb="168" eb="169">
      <t>ツヅ</t>
    </rPh>
    <rPh sb="170" eb="172">
      <t>エンカツ</t>
    </rPh>
    <rPh sb="173" eb="175">
      <t>トウケイ</t>
    </rPh>
    <rPh sb="176" eb="178">
      <t>ジッシ</t>
    </rPh>
    <rPh sb="178" eb="179">
      <t>オヨ</t>
    </rPh>
    <rPh sb="186" eb="188">
      <t>コウヒョウ</t>
    </rPh>
    <rPh sb="188" eb="190">
      <t>シリョウ</t>
    </rPh>
    <rPh sb="191" eb="193">
      <t>サクセイ</t>
    </rPh>
    <rPh sb="194" eb="196">
      <t>ソウキ</t>
    </rPh>
    <rPh sb="196" eb="198">
      <t>コウヒョウ</t>
    </rPh>
    <rPh sb="199" eb="200">
      <t>ツト</t>
    </rPh>
    <rPh sb="202" eb="204">
      <t>テキセツ</t>
    </rPh>
    <rPh sb="206" eb="209">
      <t>コウリツテキ</t>
    </rPh>
    <rPh sb="210" eb="212">
      <t>シッコウ</t>
    </rPh>
    <rPh sb="213" eb="214">
      <t>ツト</t>
    </rPh>
    <phoneticPr fontId="5"/>
  </si>
  <si>
    <t>44,062,000
/142,000</t>
    <phoneticPr fontId="5"/>
  </si>
  <si>
    <t>35,818,749
/127,212</t>
    <phoneticPr fontId="5"/>
  </si>
  <si>
    <t>厚労</t>
  </si>
  <si>
    <t>点検対象外</t>
    <rPh sb="0" eb="5">
      <t>テンケンタイショウガイ</t>
    </rPh>
    <phoneticPr fontId="5"/>
  </si>
  <si>
    <t>医療保険制度の適正な運営に資する基礎資料を得るために必要な事業であるが、一者応札となっている要因を分析し、改善を図ること。</t>
    <phoneticPr fontId="5"/>
  </si>
  <si>
    <t>-</t>
    <phoneticPr fontId="5"/>
  </si>
  <si>
    <t>「社会医療診療行為別統計の集計業務一式」にかかる費用増</t>
    <phoneticPr fontId="5"/>
  </si>
  <si>
    <t>一者応札となっている要因を分析するため、仕様書を受領したが応札まで至らなかった業者に聞き取りを行い、その要因を踏まえ仕様書についてよりわかりやすい内容になるよう改善を図る。
さらに、今後もより積極的に業者等へ声かけを行うことで複数の事業者からの応札を目指すことでより適正な調達になるよう努める。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</si>
</sst>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199915</xdr:colOff>
      <xdr:row>750</xdr:row>
      <xdr:rowOff>0</xdr:rowOff>
    </xdr:from>
    <xdr:to>
      <xdr:col>35</xdr:col>
      <xdr:colOff>119000</xdr:colOff>
      <xdr:row>751</xdr:row>
      <xdr:rowOff>192881</xdr:rowOff>
    </xdr:to>
    <xdr:sp macro="" textlink="">
      <xdr:nvSpPr>
        <xdr:cNvPr id="2" name="正方形/長方形 1"/>
        <xdr:cNvSpPr/>
      </xdr:nvSpPr>
      <xdr:spPr>
        <a:xfrm>
          <a:off x="4600465" y="41700450"/>
          <a:ext cx="2519410" cy="54530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solidFill>
                <a:schemeClr val="tx1"/>
              </a:solidFill>
            </a:rPr>
            <a:t>35.8</a:t>
          </a:r>
          <a:r>
            <a:rPr kumimoji="1" lang="ja-JP" altLang="en-US" sz="1100"/>
            <a:t>百万円</a:t>
          </a:r>
        </a:p>
      </xdr:txBody>
    </xdr:sp>
    <xdr:clientData/>
  </xdr:twoCellAnchor>
  <xdr:twoCellAnchor>
    <xdr:from>
      <xdr:col>22</xdr:col>
      <xdr:colOff>43476</xdr:colOff>
      <xdr:row>751</xdr:row>
      <xdr:rowOff>283272</xdr:rowOff>
    </xdr:from>
    <xdr:to>
      <xdr:col>35</xdr:col>
      <xdr:colOff>160223</xdr:colOff>
      <xdr:row>753</xdr:row>
      <xdr:rowOff>5912</xdr:rowOff>
    </xdr:to>
    <xdr:sp macro="" textlink="">
      <xdr:nvSpPr>
        <xdr:cNvPr id="3" name="大かっこ 2"/>
        <xdr:cNvSpPr/>
      </xdr:nvSpPr>
      <xdr:spPr>
        <a:xfrm>
          <a:off x="4444026" y="42336147"/>
          <a:ext cx="2717072" cy="427490"/>
        </a:xfrm>
        <a:prstGeom prst="bracketPair">
          <a:avLst/>
        </a:prstGeom>
        <a:solidFill>
          <a:schemeClr val="bg1"/>
        </a:solidFill>
        <a:ln w="9525"/>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社会医療診療行為別統計の実施</a:t>
          </a:r>
        </a:p>
      </xdr:txBody>
    </xdr:sp>
    <xdr:clientData/>
  </xdr:twoCellAnchor>
  <xdr:twoCellAnchor>
    <xdr:from>
      <xdr:col>28</xdr:col>
      <xdr:colOff>197430</xdr:colOff>
      <xdr:row>752</xdr:row>
      <xdr:rowOff>335679</xdr:rowOff>
    </xdr:from>
    <xdr:to>
      <xdr:col>29</xdr:col>
      <xdr:colOff>0</xdr:colOff>
      <xdr:row>757</xdr:row>
      <xdr:rowOff>0</xdr:rowOff>
    </xdr:to>
    <xdr:cxnSp macro="">
      <xdr:nvCxnSpPr>
        <xdr:cNvPr id="4" name="直線コネクタ 3"/>
        <xdr:cNvCxnSpPr/>
      </xdr:nvCxnSpPr>
      <xdr:spPr>
        <a:xfrm>
          <a:off x="5798130" y="42740979"/>
          <a:ext cx="2595" cy="1426446"/>
        </a:xfrm>
        <a:prstGeom prst="line">
          <a:avLst/>
        </a:prstGeom>
        <a:ln w="9525">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148200</xdr:colOff>
      <xdr:row>756</xdr:row>
      <xdr:rowOff>345040</xdr:rowOff>
    </xdr:from>
    <xdr:to>
      <xdr:col>42</xdr:col>
      <xdr:colOff>49734</xdr:colOff>
      <xdr:row>757</xdr:row>
      <xdr:rowOff>11114</xdr:rowOff>
    </xdr:to>
    <xdr:cxnSp macro="">
      <xdr:nvCxnSpPr>
        <xdr:cNvPr id="5" name="直線コネクタ 4"/>
        <xdr:cNvCxnSpPr/>
      </xdr:nvCxnSpPr>
      <xdr:spPr>
        <a:xfrm flipV="1">
          <a:off x="3148575" y="44160040"/>
          <a:ext cx="5302209" cy="18499"/>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29084</xdr:colOff>
      <xdr:row>760</xdr:row>
      <xdr:rowOff>214019</xdr:rowOff>
    </xdr:from>
    <xdr:to>
      <xdr:col>23</xdr:col>
      <xdr:colOff>90100</xdr:colOff>
      <xdr:row>761</xdr:row>
      <xdr:rowOff>115845</xdr:rowOff>
    </xdr:to>
    <xdr:sp macro="" textlink="">
      <xdr:nvSpPr>
        <xdr:cNvPr id="6" name="テキスト ボックス 5"/>
        <xdr:cNvSpPr txBox="1"/>
      </xdr:nvSpPr>
      <xdr:spPr>
        <a:xfrm>
          <a:off x="1629284" y="45438719"/>
          <a:ext cx="3061391" cy="254251"/>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【A.</a:t>
          </a:r>
          <a:r>
            <a:rPr kumimoji="1" lang="ja-JP" altLang="en-US" sz="1200"/>
            <a:t>一般競争契約（最低価格）</a:t>
          </a:r>
          <a:r>
            <a:rPr kumimoji="1" lang="en-US" altLang="ja-JP" sz="1200"/>
            <a:t>】</a:t>
          </a:r>
          <a:endParaRPr kumimoji="1" lang="ja-JP" altLang="en-US" sz="1200"/>
        </a:p>
      </xdr:txBody>
    </xdr:sp>
    <xdr:clientData/>
  </xdr:twoCellAnchor>
  <xdr:twoCellAnchor>
    <xdr:from>
      <xdr:col>15</xdr:col>
      <xdr:colOff>136291</xdr:colOff>
      <xdr:row>757</xdr:row>
      <xdr:rowOff>11116</xdr:rowOff>
    </xdr:from>
    <xdr:to>
      <xdr:col>15</xdr:col>
      <xdr:colOff>136291</xdr:colOff>
      <xdr:row>760</xdr:row>
      <xdr:rowOff>88602</xdr:rowOff>
    </xdr:to>
    <xdr:cxnSp macro="">
      <xdr:nvCxnSpPr>
        <xdr:cNvPr id="7" name="直線コネクタ 6"/>
        <xdr:cNvCxnSpPr/>
      </xdr:nvCxnSpPr>
      <xdr:spPr>
        <a:xfrm rot="5400000">
          <a:off x="2569285" y="44745922"/>
          <a:ext cx="1134761" cy="0"/>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52629</xdr:colOff>
      <xdr:row>757</xdr:row>
      <xdr:rowOff>11116</xdr:rowOff>
    </xdr:from>
    <xdr:to>
      <xdr:col>42</xdr:col>
      <xdr:colOff>52629</xdr:colOff>
      <xdr:row>760</xdr:row>
      <xdr:rowOff>88602</xdr:rowOff>
    </xdr:to>
    <xdr:cxnSp macro="">
      <xdr:nvCxnSpPr>
        <xdr:cNvPr id="8" name="直線コネクタ 7"/>
        <xdr:cNvCxnSpPr/>
      </xdr:nvCxnSpPr>
      <xdr:spPr>
        <a:xfrm rot="5400000">
          <a:off x="7886298" y="44745922"/>
          <a:ext cx="1134761" cy="0"/>
        </a:xfrm>
        <a:prstGeom prst="line">
          <a:avLst/>
        </a:prstGeom>
        <a:ln w="95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155830</xdr:colOff>
      <xdr:row>761</xdr:row>
      <xdr:rowOff>223683</xdr:rowOff>
    </xdr:from>
    <xdr:to>
      <xdr:col>22</xdr:col>
      <xdr:colOff>187025</xdr:colOff>
      <xdr:row>763</xdr:row>
      <xdr:rowOff>72233</xdr:rowOff>
    </xdr:to>
    <xdr:sp macro="" textlink="">
      <xdr:nvSpPr>
        <xdr:cNvPr id="9" name="正方形/長方形 8"/>
        <xdr:cNvSpPr/>
      </xdr:nvSpPr>
      <xdr:spPr>
        <a:xfrm>
          <a:off x="1956055" y="45800808"/>
          <a:ext cx="2631520" cy="553400"/>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富士通エフアイピー株式会社</a:t>
          </a:r>
          <a:endParaRPr kumimoji="1" lang="en-US" altLang="ja-JP" sz="1100"/>
        </a:p>
        <a:p>
          <a:pPr algn="ctr"/>
          <a:r>
            <a:rPr kumimoji="1" lang="en-US" altLang="ja-JP" sz="1100">
              <a:solidFill>
                <a:schemeClr val="tx1"/>
              </a:solidFill>
            </a:rPr>
            <a:t>34.1</a:t>
          </a:r>
          <a:r>
            <a:rPr kumimoji="1" lang="ja-JP" altLang="en-US" sz="1100">
              <a:solidFill>
                <a:schemeClr val="tx1"/>
              </a:solidFill>
            </a:rPr>
            <a:t>百万円</a:t>
          </a:r>
        </a:p>
      </xdr:txBody>
    </xdr:sp>
    <xdr:clientData/>
  </xdr:twoCellAnchor>
  <xdr:twoCellAnchor>
    <xdr:from>
      <xdr:col>10</xdr:col>
      <xdr:colOff>113169</xdr:colOff>
      <xdr:row>763</xdr:row>
      <xdr:rowOff>202166</xdr:rowOff>
    </xdr:from>
    <xdr:to>
      <xdr:col>22</xdr:col>
      <xdr:colOff>55967</xdr:colOff>
      <xdr:row>764</xdr:row>
      <xdr:rowOff>215309</xdr:rowOff>
    </xdr:to>
    <xdr:sp macro="" textlink="">
      <xdr:nvSpPr>
        <xdr:cNvPr id="10" name="大かっこ 9"/>
        <xdr:cNvSpPr/>
      </xdr:nvSpPr>
      <xdr:spPr>
        <a:xfrm>
          <a:off x="2113419" y="46484141"/>
          <a:ext cx="2343098" cy="36556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統計作成</a:t>
          </a:r>
          <a:r>
            <a:rPr kumimoji="1" lang="ja-JP" altLang="ja-JP" sz="1100">
              <a:solidFill>
                <a:schemeClr val="tx1"/>
              </a:solidFill>
              <a:latin typeface="+mn-lt"/>
              <a:ea typeface="+mn-ea"/>
              <a:cs typeface="+mn-cs"/>
            </a:rPr>
            <a:t>業務</a:t>
          </a:r>
          <a:endParaRPr kumimoji="1" lang="en-US" altLang="ja-JP" sz="1100">
            <a:solidFill>
              <a:schemeClr val="tx1"/>
            </a:solidFill>
            <a:latin typeface="+mn-lt"/>
            <a:ea typeface="+mn-ea"/>
            <a:cs typeface="+mn-cs"/>
          </a:endParaRPr>
        </a:p>
      </xdr:txBody>
    </xdr:sp>
    <xdr:clientData/>
  </xdr:twoCellAnchor>
  <xdr:twoCellAnchor>
    <xdr:from>
      <xdr:col>37</xdr:col>
      <xdr:colOff>66837</xdr:colOff>
      <xdr:row>760</xdr:row>
      <xdr:rowOff>240508</xdr:rowOff>
    </xdr:from>
    <xdr:to>
      <xdr:col>47</xdr:col>
      <xdr:colOff>145789</xdr:colOff>
      <xdr:row>761</xdr:row>
      <xdr:rowOff>114782</xdr:rowOff>
    </xdr:to>
    <xdr:sp macro="" textlink="">
      <xdr:nvSpPr>
        <xdr:cNvPr id="11" name="テキスト ボックス 10"/>
        <xdr:cNvSpPr txBox="1"/>
      </xdr:nvSpPr>
      <xdr:spPr>
        <a:xfrm>
          <a:off x="7467762" y="45465208"/>
          <a:ext cx="2079202" cy="226699"/>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    【B.</a:t>
          </a:r>
          <a:r>
            <a:rPr kumimoji="1" lang="ja-JP" altLang="en-US" sz="1200"/>
            <a:t>随意契約（少額）</a:t>
          </a:r>
          <a:r>
            <a:rPr kumimoji="1" lang="en-US" altLang="ja-JP" sz="1200"/>
            <a:t>】</a:t>
          </a:r>
          <a:endParaRPr kumimoji="1" lang="ja-JP" altLang="en-US" sz="1200"/>
        </a:p>
      </xdr:txBody>
    </xdr:sp>
    <xdr:clientData/>
  </xdr:twoCellAnchor>
  <xdr:twoCellAnchor>
    <xdr:from>
      <xdr:col>36</xdr:col>
      <xdr:colOff>48347</xdr:colOff>
      <xdr:row>761</xdr:row>
      <xdr:rowOff>237290</xdr:rowOff>
    </xdr:from>
    <xdr:to>
      <xdr:col>49</xdr:col>
      <xdr:colOff>206484</xdr:colOff>
      <xdr:row>763</xdr:row>
      <xdr:rowOff>85840</xdr:rowOff>
    </xdr:to>
    <xdr:sp macro="" textlink="">
      <xdr:nvSpPr>
        <xdr:cNvPr id="12" name="正方形/長方形 11"/>
        <xdr:cNvSpPr/>
      </xdr:nvSpPr>
      <xdr:spPr>
        <a:xfrm>
          <a:off x="7249247" y="45814415"/>
          <a:ext cx="2758462" cy="553400"/>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民間会社（</a:t>
          </a:r>
          <a:r>
            <a:rPr kumimoji="1" lang="en-US" altLang="ja-JP" sz="1100"/>
            <a:t>3</a:t>
          </a:r>
          <a:r>
            <a:rPr kumimoji="1" lang="ja-JP" altLang="en-US" sz="1100"/>
            <a:t>社）</a:t>
          </a:r>
          <a:endParaRPr kumimoji="1" lang="en-US" altLang="ja-JP" sz="1100"/>
        </a:p>
        <a:p>
          <a:pPr algn="ctr"/>
          <a:r>
            <a:rPr kumimoji="1" lang="en-US" altLang="ja-JP" sz="1100">
              <a:solidFill>
                <a:schemeClr val="tx1"/>
              </a:solidFill>
            </a:rPr>
            <a:t>1.7</a:t>
          </a:r>
          <a:r>
            <a:rPr kumimoji="1" lang="ja-JP" altLang="en-US" sz="1100"/>
            <a:t>百万円</a:t>
          </a:r>
        </a:p>
      </xdr:txBody>
    </xdr:sp>
    <xdr:clientData/>
  </xdr:twoCellAnchor>
  <xdr:twoCellAnchor>
    <xdr:from>
      <xdr:col>37</xdr:col>
      <xdr:colOff>83927</xdr:colOff>
      <xdr:row>763</xdr:row>
      <xdr:rowOff>202166</xdr:rowOff>
    </xdr:from>
    <xdr:to>
      <xdr:col>49</xdr:col>
      <xdr:colOff>26726</xdr:colOff>
      <xdr:row>764</xdr:row>
      <xdr:rowOff>215309</xdr:rowOff>
    </xdr:to>
    <xdr:sp macro="" textlink="">
      <xdr:nvSpPr>
        <xdr:cNvPr id="13" name="大かっこ 12"/>
        <xdr:cNvSpPr/>
      </xdr:nvSpPr>
      <xdr:spPr>
        <a:xfrm>
          <a:off x="7484852" y="46484141"/>
          <a:ext cx="2343099" cy="36556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報告書の印刷等</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405</v>
      </c>
      <c r="AJ2" s="940" t="s">
        <v>776</v>
      </c>
      <c r="AK2" s="940"/>
      <c r="AL2" s="940"/>
      <c r="AM2" s="940"/>
      <c r="AN2" s="98" t="s">
        <v>405</v>
      </c>
      <c r="AO2" s="940">
        <v>20</v>
      </c>
      <c r="AP2" s="940"/>
      <c r="AQ2" s="940"/>
      <c r="AR2" s="99" t="s">
        <v>710</v>
      </c>
      <c r="AS2" s="946">
        <v>1030</v>
      </c>
      <c r="AT2" s="946"/>
      <c r="AU2" s="946"/>
      <c r="AV2" s="98" t="str">
        <f>IF(AW2="","","-")</f>
        <v/>
      </c>
      <c r="AW2" s="906"/>
      <c r="AX2" s="906"/>
    </row>
    <row r="3" spans="1:50" ht="21" customHeight="1" thickBot="1" x14ac:dyDescent="0.2">
      <c r="A3" s="860" t="s">
        <v>703</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711</v>
      </c>
      <c r="AK3" s="862"/>
      <c r="AL3" s="862"/>
      <c r="AM3" s="862"/>
      <c r="AN3" s="862"/>
      <c r="AO3" s="862"/>
      <c r="AP3" s="862"/>
      <c r="AQ3" s="862"/>
      <c r="AR3" s="862"/>
      <c r="AS3" s="862"/>
      <c r="AT3" s="862"/>
      <c r="AU3" s="862"/>
      <c r="AV3" s="862"/>
      <c r="AW3" s="862"/>
      <c r="AX3" s="24" t="s">
        <v>65</v>
      </c>
    </row>
    <row r="4" spans="1:50" ht="24.75" customHeight="1" x14ac:dyDescent="0.15">
      <c r="A4" s="703" t="s">
        <v>25</v>
      </c>
      <c r="B4" s="704"/>
      <c r="C4" s="704"/>
      <c r="D4" s="704"/>
      <c r="E4" s="704"/>
      <c r="F4" s="704"/>
      <c r="G4" s="681" t="s">
        <v>712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2" t="s">
        <v>445</v>
      </c>
      <c r="H5" s="833"/>
      <c r="I5" s="833"/>
      <c r="J5" s="833"/>
      <c r="K5" s="833"/>
      <c r="L5" s="833"/>
      <c r="M5" s="834" t="s">
        <v>66</v>
      </c>
      <c r="N5" s="835"/>
      <c r="O5" s="835"/>
      <c r="P5" s="835"/>
      <c r="Q5" s="835"/>
      <c r="R5" s="836"/>
      <c r="S5" s="837" t="s">
        <v>70</v>
      </c>
      <c r="T5" s="833"/>
      <c r="U5" s="833"/>
      <c r="V5" s="833"/>
      <c r="W5" s="833"/>
      <c r="X5" s="838"/>
      <c r="Y5" s="697" t="s">
        <v>3</v>
      </c>
      <c r="Z5" s="542"/>
      <c r="AA5" s="542"/>
      <c r="AB5" s="542"/>
      <c r="AC5" s="542"/>
      <c r="AD5" s="543"/>
      <c r="AE5" s="698" t="s">
        <v>714</v>
      </c>
      <c r="AF5" s="698"/>
      <c r="AG5" s="698"/>
      <c r="AH5" s="698"/>
      <c r="AI5" s="698"/>
      <c r="AJ5" s="698"/>
      <c r="AK5" s="698"/>
      <c r="AL5" s="698"/>
      <c r="AM5" s="698"/>
      <c r="AN5" s="698"/>
      <c r="AO5" s="698"/>
      <c r="AP5" s="699"/>
      <c r="AQ5" s="700" t="s">
        <v>715</v>
      </c>
      <c r="AR5" s="701"/>
      <c r="AS5" s="701"/>
      <c r="AT5" s="701"/>
      <c r="AU5" s="701"/>
      <c r="AV5" s="701"/>
      <c r="AW5" s="701"/>
      <c r="AX5" s="702"/>
    </row>
    <row r="6" spans="1:50" ht="39" customHeight="1" x14ac:dyDescent="0.15">
      <c r="A6" s="705" t="s">
        <v>4</v>
      </c>
      <c r="B6" s="706"/>
      <c r="C6" s="706"/>
      <c r="D6" s="706"/>
      <c r="E6" s="706"/>
      <c r="F6" s="706"/>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388</v>
      </c>
      <c r="Z7" s="439"/>
      <c r="AA7" s="439"/>
      <c r="AB7" s="439"/>
      <c r="AC7" s="439"/>
      <c r="AD7" s="919"/>
      <c r="AE7" s="907" t="s">
        <v>405</v>
      </c>
      <c r="AF7" s="908"/>
      <c r="AG7" s="908"/>
      <c r="AH7" s="908"/>
      <c r="AI7" s="908"/>
      <c r="AJ7" s="908"/>
      <c r="AK7" s="908"/>
      <c r="AL7" s="908"/>
      <c r="AM7" s="908"/>
      <c r="AN7" s="908"/>
      <c r="AO7" s="908"/>
      <c r="AP7" s="908"/>
      <c r="AQ7" s="908"/>
      <c r="AR7" s="908"/>
      <c r="AS7" s="908"/>
      <c r="AT7" s="908"/>
      <c r="AU7" s="908"/>
      <c r="AV7" s="908"/>
      <c r="AW7" s="908"/>
      <c r="AX7" s="909"/>
    </row>
    <row r="8" spans="1:50" ht="45" customHeight="1" x14ac:dyDescent="0.15">
      <c r="A8" s="494" t="s">
        <v>255</v>
      </c>
      <c r="B8" s="495"/>
      <c r="C8" s="495"/>
      <c r="D8" s="495"/>
      <c r="E8" s="495"/>
      <c r="F8" s="496"/>
      <c r="G8" s="941" t="str">
        <f>入力規則等!A27</f>
        <v>-</v>
      </c>
      <c r="H8" s="719"/>
      <c r="I8" s="719"/>
      <c r="J8" s="719"/>
      <c r="K8" s="719"/>
      <c r="L8" s="719"/>
      <c r="M8" s="719"/>
      <c r="N8" s="719"/>
      <c r="O8" s="719"/>
      <c r="P8" s="719"/>
      <c r="Q8" s="719"/>
      <c r="R8" s="719"/>
      <c r="S8" s="719"/>
      <c r="T8" s="719"/>
      <c r="U8" s="719"/>
      <c r="V8" s="719"/>
      <c r="W8" s="719"/>
      <c r="X8" s="942"/>
      <c r="Y8" s="839" t="s">
        <v>256</v>
      </c>
      <c r="Z8" s="840"/>
      <c r="AA8" s="840"/>
      <c r="AB8" s="840"/>
      <c r="AC8" s="840"/>
      <c r="AD8" s="841"/>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3.25" customHeight="1" x14ac:dyDescent="0.15">
      <c r="A9" s="842" t="s">
        <v>23</v>
      </c>
      <c r="B9" s="843"/>
      <c r="C9" s="843"/>
      <c r="D9" s="843"/>
      <c r="E9" s="843"/>
      <c r="F9" s="843"/>
      <c r="G9" s="844" t="s">
        <v>718</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42.75" customHeight="1" x14ac:dyDescent="0.15">
      <c r="A10" s="659" t="s">
        <v>30</v>
      </c>
      <c r="B10" s="660"/>
      <c r="C10" s="660"/>
      <c r="D10" s="660"/>
      <c r="E10" s="660"/>
      <c r="F10" s="660"/>
      <c r="G10" s="753" t="s">
        <v>719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59" t="s">
        <v>24</v>
      </c>
      <c r="B12" s="960"/>
      <c r="C12" s="960"/>
      <c r="D12" s="960"/>
      <c r="E12" s="960"/>
      <c r="F12" s="961"/>
      <c r="G12" s="759"/>
      <c r="H12" s="760"/>
      <c r="I12" s="760"/>
      <c r="J12" s="760"/>
      <c r="K12" s="760"/>
      <c r="L12" s="760"/>
      <c r="M12" s="760"/>
      <c r="N12" s="760"/>
      <c r="O12" s="760"/>
      <c r="P12" s="446" t="s">
        <v>389</v>
      </c>
      <c r="Q12" s="441"/>
      <c r="R12" s="441"/>
      <c r="S12" s="441"/>
      <c r="T12" s="441"/>
      <c r="U12" s="441"/>
      <c r="V12" s="442"/>
      <c r="W12" s="446" t="s">
        <v>411</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34</v>
      </c>
      <c r="Q13" s="657"/>
      <c r="R13" s="657"/>
      <c r="S13" s="657"/>
      <c r="T13" s="657"/>
      <c r="U13" s="657"/>
      <c r="V13" s="658"/>
      <c r="W13" s="656">
        <v>28</v>
      </c>
      <c r="X13" s="657"/>
      <c r="Y13" s="657"/>
      <c r="Z13" s="657"/>
      <c r="AA13" s="657"/>
      <c r="AB13" s="657"/>
      <c r="AC13" s="658"/>
      <c r="AD13" s="656">
        <v>32</v>
      </c>
      <c r="AE13" s="657"/>
      <c r="AF13" s="657"/>
      <c r="AG13" s="657"/>
      <c r="AH13" s="657"/>
      <c r="AI13" s="657"/>
      <c r="AJ13" s="658"/>
      <c r="AK13" s="656">
        <v>44</v>
      </c>
      <c r="AL13" s="657"/>
      <c r="AM13" s="657"/>
      <c r="AN13" s="657"/>
      <c r="AO13" s="657"/>
      <c r="AP13" s="657"/>
      <c r="AQ13" s="658"/>
      <c r="AR13" s="915">
        <v>67</v>
      </c>
      <c r="AS13" s="916"/>
      <c r="AT13" s="916"/>
      <c r="AU13" s="916"/>
      <c r="AV13" s="916"/>
      <c r="AW13" s="916"/>
      <c r="AX13" s="917"/>
    </row>
    <row r="14" spans="1:50" ht="21" customHeight="1" x14ac:dyDescent="0.15">
      <c r="A14" s="613"/>
      <c r="B14" s="614"/>
      <c r="C14" s="614"/>
      <c r="D14" s="614"/>
      <c r="E14" s="614"/>
      <c r="F14" s="615"/>
      <c r="G14" s="724"/>
      <c r="H14" s="725"/>
      <c r="I14" s="710" t="s">
        <v>8</v>
      </c>
      <c r="J14" s="761"/>
      <c r="K14" s="761"/>
      <c r="L14" s="761"/>
      <c r="M14" s="761"/>
      <c r="N14" s="761"/>
      <c r="O14" s="762"/>
      <c r="P14" s="656" t="s">
        <v>405</v>
      </c>
      <c r="Q14" s="657"/>
      <c r="R14" s="657"/>
      <c r="S14" s="657"/>
      <c r="T14" s="657"/>
      <c r="U14" s="657"/>
      <c r="V14" s="658"/>
      <c r="W14" s="656" t="s">
        <v>405</v>
      </c>
      <c r="X14" s="657"/>
      <c r="Y14" s="657"/>
      <c r="Z14" s="657"/>
      <c r="AA14" s="657"/>
      <c r="AB14" s="657"/>
      <c r="AC14" s="658"/>
      <c r="AD14" s="656" t="s">
        <v>405</v>
      </c>
      <c r="AE14" s="657"/>
      <c r="AF14" s="657"/>
      <c r="AG14" s="657"/>
      <c r="AH14" s="657"/>
      <c r="AI14" s="657"/>
      <c r="AJ14" s="658"/>
      <c r="AK14" s="656" t="s">
        <v>405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405</v>
      </c>
      <c r="Q15" s="657"/>
      <c r="R15" s="657"/>
      <c r="S15" s="657"/>
      <c r="T15" s="657"/>
      <c r="U15" s="657"/>
      <c r="V15" s="658"/>
      <c r="W15" s="656" t="s">
        <v>405</v>
      </c>
      <c r="X15" s="657"/>
      <c r="Y15" s="657"/>
      <c r="Z15" s="657"/>
      <c r="AA15" s="657"/>
      <c r="AB15" s="657"/>
      <c r="AC15" s="658"/>
      <c r="AD15" s="656" t="s">
        <v>405</v>
      </c>
      <c r="AE15" s="657"/>
      <c r="AF15" s="657"/>
      <c r="AG15" s="657"/>
      <c r="AH15" s="657"/>
      <c r="AI15" s="657"/>
      <c r="AJ15" s="658"/>
      <c r="AK15" s="656" t="s">
        <v>405</v>
      </c>
      <c r="AL15" s="657"/>
      <c r="AM15" s="657"/>
      <c r="AN15" s="657"/>
      <c r="AO15" s="657"/>
      <c r="AP15" s="657"/>
      <c r="AQ15" s="658"/>
      <c r="AR15" s="656" t="s">
        <v>779</v>
      </c>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405</v>
      </c>
      <c r="Q16" s="657"/>
      <c r="R16" s="657"/>
      <c r="S16" s="657"/>
      <c r="T16" s="657"/>
      <c r="U16" s="657"/>
      <c r="V16" s="658"/>
      <c r="W16" s="656" t="s">
        <v>405</v>
      </c>
      <c r="X16" s="657"/>
      <c r="Y16" s="657"/>
      <c r="Z16" s="657"/>
      <c r="AA16" s="657"/>
      <c r="AB16" s="657"/>
      <c r="AC16" s="658"/>
      <c r="AD16" s="656" t="s">
        <v>405</v>
      </c>
      <c r="AE16" s="657"/>
      <c r="AF16" s="657"/>
      <c r="AG16" s="657"/>
      <c r="AH16" s="657"/>
      <c r="AI16" s="657"/>
      <c r="AJ16" s="658"/>
      <c r="AK16" s="656" t="s">
        <v>405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405</v>
      </c>
      <c r="Q17" s="657"/>
      <c r="R17" s="657"/>
      <c r="S17" s="657"/>
      <c r="T17" s="657"/>
      <c r="U17" s="657"/>
      <c r="V17" s="658"/>
      <c r="W17" s="656" t="s">
        <v>405</v>
      </c>
      <c r="X17" s="657"/>
      <c r="Y17" s="657"/>
      <c r="Z17" s="657"/>
      <c r="AA17" s="657"/>
      <c r="AB17" s="657"/>
      <c r="AC17" s="658"/>
      <c r="AD17" s="656" t="s">
        <v>405</v>
      </c>
      <c r="AE17" s="657"/>
      <c r="AF17" s="657"/>
      <c r="AG17" s="657"/>
      <c r="AH17" s="657"/>
      <c r="AI17" s="657"/>
      <c r="AJ17" s="658"/>
      <c r="AK17" s="656" t="s">
        <v>405</v>
      </c>
      <c r="AL17" s="657"/>
      <c r="AM17" s="657"/>
      <c r="AN17" s="657"/>
      <c r="AO17" s="657"/>
      <c r="AP17" s="657"/>
      <c r="AQ17" s="658"/>
      <c r="AR17" s="913"/>
      <c r="AS17" s="913"/>
      <c r="AT17" s="913"/>
      <c r="AU17" s="913"/>
      <c r="AV17" s="913"/>
      <c r="AW17" s="913"/>
      <c r="AX17" s="914"/>
    </row>
    <row r="18" spans="1:50" ht="24.75" customHeight="1" x14ac:dyDescent="0.15">
      <c r="A18" s="613"/>
      <c r="B18" s="614"/>
      <c r="C18" s="614"/>
      <c r="D18" s="614"/>
      <c r="E18" s="614"/>
      <c r="F18" s="615"/>
      <c r="G18" s="726"/>
      <c r="H18" s="727"/>
      <c r="I18" s="715" t="s">
        <v>20</v>
      </c>
      <c r="J18" s="716"/>
      <c r="K18" s="716"/>
      <c r="L18" s="716"/>
      <c r="M18" s="716"/>
      <c r="N18" s="716"/>
      <c r="O18" s="717"/>
      <c r="P18" s="871">
        <f>SUM(P13:V17)</f>
        <v>34</v>
      </c>
      <c r="Q18" s="872"/>
      <c r="R18" s="872"/>
      <c r="S18" s="872"/>
      <c r="T18" s="872"/>
      <c r="U18" s="872"/>
      <c r="V18" s="873"/>
      <c r="W18" s="871">
        <f>SUM(W13:AC17)</f>
        <v>28</v>
      </c>
      <c r="X18" s="872"/>
      <c r="Y18" s="872"/>
      <c r="Z18" s="872"/>
      <c r="AA18" s="872"/>
      <c r="AB18" s="872"/>
      <c r="AC18" s="873"/>
      <c r="AD18" s="871">
        <f>SUM(AD13:AJ17)</f>
        <v>32</v>
      </c>
      <c r="AE18" s="872"/>
      <c r="AF18" s="872"/>
      <c r="AG18" s="872"/>
      <c r="AH18" s="872"/>
      <c r="AI18" s="872"/>
      <c r="AJ18" s="873"/>
      <c r="AK18" s="871">
        <f>SUM(AK13:AQ17)</f>
        <v>44</v>
      </c>
      <c r="AL18" s="872"/>
      <c r="AM18" s="872"/>
      <c r="AN18" s="872"/>
      <c r="AO18" s="872"/>
      <c r="AP18" s="872"/>
      <c r="AQ18" s="873"/>
      <c r="AR18" s="871">
        <f>SUM(AR13:AX17)</f>
        <v>67</v>
      </c>
      <c r="AS18" s="872"/>
      <c r="AT18" s="872"/>
      <c r="AU18" s="872"/>
      <c r="AV18" s="872"/>
      <c r="AW18" s="872"/>
      <c r="AX18" s="874"/>
    </row>
    <row r="19" spans="1:50" ht="24.75" customHeight="1" x14ac:dyDescent="0.15">
      <c r="A19" s="613"/>
      <c r="B19" s="614"/>
      <c r="C19" s="614"/>
      <c r="D19" s="614"/>
      <c r="E19" s="614"/>
      <c r="F19" s="615"/>
      <c r="G19" s="869" t="s">
        <v>9</v>
      </c>
      <c r="H19" s="870"/>
      <c r="I19" s="870"/>
      <c r="J19" s="870"/>
      <c r="K19" s="870"/>
      <c r="L19" s="870"/>
      <c r="M19" s="870"/>
      <c r="N19" s="870"/>
      <c r="O19" s="870"/>
      <c r="P19" s="656">
        <v>32</v>
      </c>
      <c r="Q19" s="657"/>
      <c r="R19" s="657"/>
      <c r="S19" s="657"/>
      <c r="T19" s="657"/>
      <c r="U19" s="657"/>
      <c r="V19" s="658"/>
      <c r="W19" s="656">
        <v>27</v>
      </c>
      <c r="X19" s="657"/>
      <c r="Y19" s="657"/>
      <c r="Z19" s="657"/>
      <c r="AA19" s="657"/>
      <c r="AB19" s="657"/>
      <c r="AC19" s="658"/>
      <c r="AD19" s="656">
        <v>36</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69" t="s">
        <v>10</v>
      </c>
      <c r="H20" s="870"/>
      <c r="I20" s="870"/>
      <c r="J20" s="870"/>
      <c r="K20" s="870"/>
      <c r="L20" s="870"/>
      <c r="M20" s="870"/>
      <c r="N20" s="870"/>
      <c r="O20" s="870"/>
      <c r="P20" s="316">
        <f>IF(P18=0, "-", SUM(P19)/P18)</f>
        <v>0.94117647058823528</v>
      </c>
      <c r="Q20" s="316"/>
      <c r="R20" s="316"/>
      <c r="S20" s="316"/>
      <c r="T20" s="316"/>
      <c r="U20" s="316"/>
      <c r="V20" s="316"/>
      <c r="W20" s="316">
        <f t="shared" ref="W20" si="0">IF(W18=0, "-", SUM(W19)/W18)</f>
        <v>0.9642857142857143</v>
      </c>
      <c r="X20" s="316"/>
      <c r="Y20" s="316"/>
      <c r="Z20" s="316"/>
      <c r="AA20" s="316"/>
      <c r="AB20" s="316"/>
      <c r="AC20" s="316"/>
      <c r="AD20" s="316">
        <f t="shared" ref="AD20" si="1">IF(AD18=0, "-", SUM(AD19)/AD18)</f>
        <v>1.125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2"/>
      <c r="B21" s="843"/>
      <c r="C21" s="843"/>
      <c r="D21" s="843"/>
      <c r="E21" s="843"/>
      <c r="F21" s="962"/>
      <c r="G21" s="314" t="s">
        <v>353</v>
      </c>
      <c r="H21" s="315"/>
      <c r="I21" s="315"/>
      <c r="J21" s="315"/>
      <c r="K21" s="315"/>
      <c r="L21" s="315"/>
      <c r="M21" s="315"/>
      <c r="N21" s="315"/>
      <c r="O21" s="315"/>
      <c r="P21" s="316">
        <f>IF(P19=0, "-", SUM(P19)/SUM(P13,P14))</f>
        <v>0.94117647058823528</v>
      </c>
      <c r="Q21" s="316"/>
      <c r="R21" s="316"/>
      <c r="S21" s="316"/>
      <c r="T21" s="316"/>
      <c r="U21" s="316"/>
      <c r="V21" s="316"/>
      <c r="W21" s="316">
        <f t="shared" ref="W21" si="2">IF(W19=0, "-", SUM(W19)/SUM(W13,W14))</f>
        <v>0.9642857142857143</v>
      </c>
      <c r="X21" s="316"/>
      <c r="Y21" s="316"/>
      <c r="Z21" s="316"/>
      <c r="AA21" s="316"/>
      <c r="AB21" s="316"/>
      <c r="AC21" s="316"/>
      <c r="AD21" s="316">
        <f t="shared" ref="AD21" si="3">IF(AD19=0, "-", SUM(AD19)/SUM(AD13,AD14))</f>
        <v>1.125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332</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331</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720</v>
      </c>
      <c r="H23" s="966"/>
      <c r="I23" s="966"/>
      <c r="J23" s="966"/>
      <c r="K23" s="966"/>
      <c r="L23" s="966"/>
      <c r="M23" s="966"/>
      <c r="N23" s="966"/>
      <c r="O23" s="967"/>
      <c r="P23" s="915">
        <v>44</v>
      </c>
      <c r="Q23" s="916"/>
      <c r="R23" s="916"/>
      <c r="S23" s="916"/>
      <c r="T23" s="916"/>
      <c r="U23" s="916"/>
      <c r="V23" s="930"/>
      <c r="W23" s="915">
        <v>67</v>
      </c>
      <c r="X23" s="916"/>
      <c r="Y23" s="916"/>
      <c r="Z23" s="916"/>
      <c r="AA23" s="916"/>
      <c r="AB23" s="916"/>
      <c r="AC23" s="930"/>
      <c r="AD23" s="978" t="s">
        <v>780</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6"/>
      <c r="Q24" s="657"/>
      <c r="R24" s="657"/>
      <c r="S24" s="657"/>
      <c r="T24" s="657"/>
      <c r="U24" s="657"/>
      <c r="V24" s="658"/>
      <c r="W24" s="656"/>
      <c r="X24" s="657"/>
      <c r="Y24" s="657"/>
      <c r="Z24" s="657"/>
      <c r="AA24" s="657"/>
      <c r="AB24" s="657"/>
      <c r="AC24" s="658"/>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6"/>
      <c r="Q25" s="657"/>
      <c r="R25" s="657"/>
      <c r="S25" s="657"/>
      <c r="T25" s="657"/>
      <c r="U25" s="657"/>
      <c r="V25" s="658"/>
      <c r="W25" s="656"/>
      <c r="X25" s="657"/>
      <c r="Y25" s="657"/>
      <c r="Z25" s="657"/>
      <c r="AA25" s="657"/>
      <c r="AB25" s="657"/>
      <c r="AC25" s="658"/>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6"/>
      <c r="Q26" s="657"/>
      <c r="R26" s="657"/>
      <c r="S26" s="657"/>
      <c r="T26" s="657"/>
      <c r="U26" s="657"/>
      <c r="V26" s="658"/>
      <c r="W26" s="656"/>
      <c r="X26" s="657"/>
      <c r="Y26" s="657"/>
      <c r="Z26" s="657"/>
      <c r="AA26" s="657"/>
      <c r="AB26" s="657"/>
      <c r="AC26" s="658"/>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6"/>
      <c r="Q27" s="657"/>
      <c r="R27" s="657"/>
      <c r="S27" s="657"/>
      <c r="T27" s="657"/>
      <c r="U27" s="657"/>
      <c r="V27" s="658"/>
      <c r="W27" s="656"/>
      <c r="X27" s="657"/>
      <c r="Y27" s="657"/>
      <c r="Z27" s="657"/>
      <c r="AA27" s="657"/>
      <c r="AB27" s="657"/>
      <c r="AC27" s="658"/>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336</v>
      </c>
      <c r="H28" s="935"/>
      <c r="I28" s="935"/>
      <c r="J28" s="935"/>
      <c r="K28" s="935"/>
      <c r="L28" s="935"/>
      <c r="M28" s="935"/>
      <c r="N28" s="935"/>
      <c r="O28" s="936"/>
      <c r="P28" s="871">
        <f>P29-SUM(P23:P27)</f>
        <v>0</v>
      </c>
      <c r="Q28" s="872"/>
      <c r="R28" s="872"/>
      <c r="S28" s="872"/>
      <c r="T28" s="872"/>
      <c r="U28" s="872"/>
      <c r="V28" s="873"/>
      <c r="W28" s="871">
        <f>W29-SUM(W23:W27)</f>
        <v>0</v>
      </c>
      <c r="X28" s="872"/>
      <c r="Y28" s="872"/>
      <c r="Z28" s="872"/>
      <c r="AA28" s="872"/>
      <c r="AB28" s="872"/>
      <c r="AC28" s="873"/>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333</v>
      </c>
      <c r="H29" s="938"/>
      <c r="I29" s="938"/>
      <c r="J29" s="938"/>
      <c r="K29" s="938"/>
      <c r="L29" s="938"/>
      <c r="M29" s="938"/>
      <c r="N29" s="938"/>
      <c r="O29" s="939"/>
      <c r="P29" s="656">
        <f>AK13</f>
        <v>44</v>
      </c>
      <c r="Q29" s="657"/>
      <c r="R29" s="657"/>
      <c r="S29" s="657"/>
      <c r="T29" s="657"/>
      <c r="U29" s="657"/>
      <c r="V29" s="658"/>
      <c r="W29" s="947">
        <f>AR13</f>
        <v>67</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4" t="s">
        <v>348</v>
      </c>
      <c r="B30" s="855"/>
      <c r="C30" s="855"/>
      <c r="D30" s="855"/>
      <c r="E30" s="855"/>
      <c r="F30" s="856"/>
      <c r="G30" s="772" t="s">
        <v>146</v>
      </c>
      <c r="H30" s="773"/>
      <c r="I30" s="773"/>
      <c r="J30" s="773"/>
      <c r="K30" s="773"/>
      <c r="L30" s="773"/>
      <c r="M30" s="773"/>
      <c r="N30" s="773"/>
      <c r="O30" s="774"/>
      <c r="P30" s="850" t="s">
        <v>59</v>
      </c>
      <c r="Q30" s="773"/>
      <c r="R30" s="773"/>
      <c r="S30" s="773"/>
      <c r="T30" s="773"/>
      <c r="U30" s="773"/>
      <c r="V30" s="773"/>
      <c r="W30" s="773"/>
      <c r="X30" s="774"/>
      <c r="Y30" s="847"/>
      <c r="Z30" s="848"/>
      <c r="AA30" s="849"/>
      <c r="AB30" s="851" t="s">
        <v>11</v>
      </c>
      <c r="AC30" s="852"/>
      <c r="AD30" s="853"/>
      <c r="AE30" s="851" t="s">
        <v>389</v>
      </c>
      <c r="AF30" s="852"/>
      <c r="AG30" s="852"/>
      <c r="AH30" s="853"/>
      <c r="AI30" s="910" t="s">
        <v>411</v>
      </c>
      <c r="AJ30" s="910"/>
      <c r="AK30" s="910"/>
      <c r="AL30" s="851"/>
      <c r="AM30" s="910" t="s">
        <v>508</v>
      </c>
      <c r="AN30" s="910"/>
      <c r="AO30" s="910"/>
      <c r="AP30" s="851"/>
      <c r="AQ30" s="766" t="s">
        <v>231</v>
      </c>
      <c r="AR30" s="767"/>
      <c r="AS30" s="767"/>
      <c r="AT30" s="768"/>
      <c r="AU30" s="773" t="s">
        <v>134</v>
      </c>
      <c r="AV30" s="773"/>
      <c r="AW30" s="773"/>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724</v>
      </c>
      <c r="AR31" s="201"/>
      <c r="AS31" s="136" t="s">
        <v>232</v>
      </c>
      <c r="AT31" s="137"/>
      <c r="AU31" s="200" t="s">
        <v>724</v>
      </c>
      <c r="AV31" s="200"/>
      <c r="AW31" s="392" t="s">
        <v>179</v>
      </c>
      <c r="AX31" s="393"/>
    </row>
    <row r="32" spans="1:50" ht="23.25" customHeight="1" x14ac:dyDescent="0.15">
      <c r="A32" s="397"/>
      <c r="B32" s="395"/>
      <c r="C32" s="395"/>
      <c r="D32" s="395"/>
      <c r="E32" s="395"/>
      <c r="F32" s="396"/>
      <c r="G32" s="563" t="s">
        <v>721</v>
      </c>
      <c r="H32" s="564"/>
      <c r="I32" s="564"/>
      <c r="J32" s="564"/>
      <c r="K32" s="564"/>
      <c r="L32" s="564"/>
      <c r="M32" s="564"/>
      <c r="N32" s="564"/>
      <c r="O32" s="565"/>
      <c r="P32" s="108" t="s">
        <v>405</v>
      </c>
      <c r="Q32" s="108"/>
      <c r="R32" s="108"/>
      <c r="S32" s="108"/>
      <c r="T32" s="108"/>
      <c r="U32" s="108"/>
      <c r="V32" s="108"/>
      <c r="W32" s="108"/>
      <c r="X32" s="109"/>
      <c r="Y32" s="470" t="s">
        <v>12</v>
      </c>
      <c r="Z32" s="530"/>
      <c r="AA32" s="531"/>
      <c r="AB32" s="460" t="s">
        <v>724</v>
      </c>
      <c r="AC32" s="460"/>
      <c r="AD32" s="460"/>
      <c r="AE32" s="218" t="s">
        <v>724</v>
      </c>
      <c r="AF32" s="219"/>
      <c r="AG32" s="219"/>
      <c r="AH32" s="219"/>
      <c r="AI32" s="218" t="s">
        <v>724</v>
      </c>
      <c r="AJ32" s="219"/>
      <c r="AK32" s="219"/>
      <c r="AL32" s="219"/>
      <c r="AM32" s="218" t="s">
        <v>724</v>
      </c>
      <c r="AN32" s="219"/>
      <c r="AO32" s="219"/>
      <c r="AP32" s="219"/>
      <c r="AQ32" s="336" t="s">
        <v>724</v>
      </c>
      <c r="AR32" s="208"/>
      <c r="AS32" s="208"/>
      <c r="AT32" s="337"/>
      <c r="AU32" s="219" t="s">
        <v>724</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724</v>
      </c>
      <c r="AC33" s="522"/>
      <c r="AD33" s="522"/>
      <c r="AE33" s="218" t="s">
        <v>724</v>
      </c>
      <c r="AF33" s="219"/>
      <c r="AG33" s="219"/>
      <c r="AH33" s="219"/>
      <c r="AI33" s="218" t="s">
        <v>724</v>
      </c>
      <c r="AJ33" s="219"/>
      <c r="AK33" s="219"/>
      <c r="AL33" s="219"/>
      <c r="AM33" s="218" t="s">
        <v>724</v>
      </c>
      <c r="AN33" s="219"/>
      <c r="AO33" s="219"/>
      <c r="AP33" s="219"/>
      <c r="AQ33" s="336" t="s">
        <v>724</v>
      </c>
      <c r="AR33" s="208"/>
      <c r="AS33" s="208"/>
      <c r="AT33" s="337"/>
      <c r="AU33" s="219" t="s">
        <v>724</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724</v>
      </c>
      <c r="AF34" s="219"/>
      <c r="AG34" s="219"/>
      <c r="AH34" s="219"/>
      <c r="AI34" s="218" t="s">
        <v>724</v>
      </c>
      <c r="AJ34" s="219"/>
      <c r="AK34" s="219"/>
      <c r="AL34" s="219"/>
      <c r="AM34" s="218" t="s">
        <v>724</v>
      </c>
      <c r="AN34" s="219"/>
      <c r="AO34" s="219"/>
      <c r="AP34" s="219"/>
      <c r="AQ34" s="336" t="s">
        <v>724</v>
      </c>
      <c r="AR34" s="208"/>
      <c r="AS34" s="208"/>
      <c r="AT34" s="337"/>
      <c r="AU34" s="219" t="s">
        <v>724</v>
      </c>
      <c r="AV34" s="219"/>
      <c r="AW34" s="219"/>
      <c r="AX34" s="221"/>
    </row>
    <row r="35" spans="1:51" ht="23.25" customHeight="1" x14ac:dyDescent="0.15">
      <c r="A35" s="228" t="s">
        <v>379</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348</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231</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232</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348</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231</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232</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231</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232</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231</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232</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231</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347</v>
      </c>
      <c r="AX66" s="251"/>
      <c r="AY66">
        <f>$AY$65</f>
        <v>0</v>
      </c>
    </row>
    <row r="67" spans="1:51" ht="23.25" hidden="1" customHeight="1" x14ac:dyDescent="0.15">
      <c r="A67" s="474"/>
      <c r="B67" s="475"/>
      <c r="C67" s="475"/>
      <c r="D67" s="475"/>
      <c r="E67" s="475"/>
      <c r="F67" s="476"/>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354</v>
      </c>
      <c r="B70" s="475"/>
      <c r="C70" s="475"/>
      <c r="D70" s="475"/>
      <c r="E70" s="475"/>
      <c r="F70" s="476"/>
      <c r="G70" s="253" t="s">
        <v>234</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231</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08"/>
      <c r="B75" s="509"/>
      <c r="C75" s="509"/>
      <c r="D75" s="509"/>
      <c r="E75" s="509"/>
      <c r="F75" s="510"/>
      <c r="G75" s="608"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0"/>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3"/>
      <c r="AF77" s="884"/>
      <c r="AG77" s="884"/>
      <c r="AH77" s="884"/>
      <c r="AI77" s="883"/>
      <c r="AJ77" s="884"/>
      <c r="AK77" s="884"/>
      <c r="AL77" s="884"/>
      <c r="AM77" s="883"/>
      <c r="AN77" s="884"/>
      <c r="AO77" s="884"/>
      <c r="AP77" s="884"/>
      <c r="AQ77" s="336"/>
      <c r="AR77" s="208"/>
      <c r="AS77" s="208"/>
      <c r="AT77" s="337"/>
      <c r="AU77" s="219"/>
      <c r="AV77" s="219"/>
      <c r="AW77" s="219"/>
      <c r="AX77" s="221"/>
      <c r="AY77">
        <f t="shared" si="9"/>
        <v>0</v>
      </c>
    </row>
    <row r="78" spans="1:51" ht="69.75" hidden="1" customHeight="1" x14ac:dyDescent="0.15">
      <c r="A78" s="329" t="s">
        <v>382</v>
      </c>
      <c r="B78" s="330"/>
      <c r="C78" s="330"/>
      <c r="D78" s="330"/>
      <c r="E78" s="327" t="s">
        <v>327</v>
      </c>
      <c r="F78" s="328"/>
      <c r="G78" s="54" t="s">
        <v>234</v>
      </c>
      <c r="H78" s="586"/>
      <c r="I78" s="587"/>
      <c r="J78" s="587"/>
      <c r="K78" s="587"/>
      <c r="L78" s="587"/>
      <c r="M78" s="587"/>
      <c r="N78" s="587"/>
      <c r="O78" s="588"/>
      <c r="P78" s="150"/>
      <c r="Q78" s="150"/>
      <c r="R78" s="150"/>
      <c r="S78" s="150"/>
      <c r="T78" s="150"/>
      <c r="U78" s="150"/>
      <c r="V78" s="150"/>
      <c r="W78" s="150"/>
      <c r="X78" s="150"/>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c r="AS79" s="273"/>
      <c r="AT79" s="274"/>
      <c r="AU79" s="274"/>
      <c r="AV79" s="274"/>
      <c r="AW79" s="274"/>
      <c r="AX79" s="963"/>
      <c r="AY79">
        <f>COUNTIF($AR$79,"☑")</f>
        <v>0</v>
      </c>
    </row>
    <row r="80" spans="1:51" ht="18.75" customHeight="1" x14ac:dyDescent="0.15">
      <c r="A80" s="857"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58"/>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15.75" customHeight="1" x14ac:dyDescent="0.15">
      <c r="A82" s="858"/>
      <c r="B82" s="526"/>
      <c r="C82" s="424"/>
      <c r="D82" s="424"/>
      <c r="E82" s="424"/>
      <c r="F82" s="425"/>
      <c r="G82" s="675" t="s">
        <v>725</v>
      </c>
      <c r="H82" s="675"/>
      <c r="I82" s="675"/>
      <c r="J82" s="675"/>
      <c r="K82" s="675"/>
      <c r="L82" s="675"/>
      <c r="M82" s="675"/>
      <c r="N82" s="675"/>
      <c r="O82" s="675"/>
      <c r="P82" s="675"/>
      <c r="Q82" s="675"/>
      <c r="R82" s="675"/>
      <c r="S82" s="675"/>
      <c r="T82" s="675"/>
      <c r="U82" s="675"/>
      <c r="V82" s="675"/>
      <c r="W82" s="675"/>
      <c r="X82" s="675"/>
      <c r="Y82" s="675"/>
      <c r="Z82" s="675"/>
      <c r="AA82" s="676"/>
      <c r="AB82" s="877" t="s">
        <v>405</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78"/>
      <c r="AY82">
        <f t="shared" ref="AY82:AY89" si="10">$AY$80</f>
        <v>1</v>
      </c>
    </row>
    <row r="83" spans="1:60" ht="15.75" customHeight="1" x14ac:dyDescent="0.15">
      <c r="A83" s="858"/>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79"/>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0"/>
      <c r="AY83">
        <f t="shared" si="10"/>
        <v>1</v>
      </c>
    </row>
    <row r="84" spans="1:60" ht="15" customHeight="1" x14ac:dyDescent="0.15">
      <c r="A84" s="858"/>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1"/>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2"/>
      <c r="AY84">
        <f t="shared" si="10"/>
        <v>1</v>
      </c>
    </row>
    <row r="85" spans="1:60" ht="18.75" customHeight="1" x14ac:dyDescent="0.15">
      <c r="A85" s="858"/>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231</v>
      </c>
      <c r="AR85" s="133"/>
      <c r="AS85" s="133"/>
      <c r="AT85" s="134"/>
      <c r="AU85" s="532" t="s">
        <v>134</v>
      </c>
      <c r="AV85" s="532"/>
      <c r="AW85" s="532"/>
      <c r="AX85" s="533"/>
      <c r="AY85">
        <f t="shared" si="10"/>
        <v>1</v>
      </c>
      <c r="AZ85" s="10"/>
      <c r="BA85" s="10"/>
      <c r="BB85" s="10"/>
      <c r="BC85" s="10"/>
    </row>
    <row r="86" spans="1:60" ht="18.75" customHeight="1" x14ac:dyDescent="0.15">
      <c r="A86" s="858"/>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724</v>
      </c>
      <c r="AR86" s="200"/>
      <c r="AS86" s="136" t="s">
        <v>232</v>
      </c>
      <c r="AT86" s="137"/>
      <c r="AU86" s="200">
        <v>3</v>
      </c>
      <c r="AV86" s="200"/>
      <c r="AW86" s="392" t="s">
        <v>179</v>
      </c>
      <c r="AX86" s="393"/>
      <c r="AY86">
        <f t="shared" si="10"/>
        <v>1</v>
      </c>
      <c r="AZ86" s="10"/>
      <c r="BA86" s="10"/>
      <c r="BB86" s="10"/>
      <c r="BC86" s="10"/>
      <c r="BD86" s="10"/>
      <c r="BE86" s="10"/>
      <c r="BF86" s="10"/>
      <c r="BG86" s="10"/>
      <c r="BH86" s="10"/>
    </row>
    <row r="87" spans="1:60" ht="23.25" customHeight="1" x14ac:dyDescent="0.15">
      <c r="A87" s="858"/>
      <c r="B87" s="424"/>
      <c r="C87" s="424"/>
      <c r="D87" s="424"/>
      <c r="E87" s="424"/>
      <c r="F87" s="425"/>
      <c r="G87" s="107" t="s">
        <v>726</v>
      </c>
      <c r="H87" s="108"/>
      <c r="I87" s="108"/>
      <c r="J87" s="108"/>
      <c r="K87" s="108"/>
      <c r="L87" s="108"/>
      <c r="M87" s="108"/>
      <c r="N87" s="108"/>
      <c r="O87" s="109"/>
      <c r="P87" s="108" t="s">
        <v>727</v>
      </c>
      <c r="Q87" s="513"/>
      <c r="R87" s="513"/>
      <c r="S87" s="513"/>
      <c r="T87" s="513"/>
      <c r="U87" s="513"/>
      <c r="V87" s="513"/>
      <c r="W87" s="513"/>
      <c r="X87" s="514"/>
      <c r="Y87" s="560" t="s">
        <v>62</v>
      </c>
      <c r="Z87" s="561"/>
      <c r="AA87" s="562"/>
      <c r="AB87" s="460" t="s">
        <v>728</v>
      </c>
      <c r="AC87" s="460"/>
      <c r="AD87" s="460"/>
      <c r="AE87" s="218">
        <v>1</v>
      </c>
      <c r="AF87" s="219"/>
      <c r="AG87" s="219"/>
      <c r="AH87" s="219"/>
      <c r="AI87" s="218">
        <v>1</v>
      </c>
      <c r="AJ87" s="219"/>
      <c r="AK87" s="219"/>
      <c r="AL87" s="219"/>
      <c r="AM87" s="218">
        <v>1</v>
      </c>
      <c r="AN87" s="219"/>
      <c r="AO87" s="219"/>
      <c r="AP87" s="219"/>
      <c r="AQ87" s="336" t="s">
        <v>724</v>
      </c>
      <c r="AR87" s="208"/>
      <c r="AS87" s="208"/>
      <c r="AT87" s="337"/>
      <c r="AU87" s="219" t="s">
        <v>724</v>
      </c>
      <c r="AV87" s="219"/>
      <c r="AW87" s="219"/>
      <c r="AX87" s="221"/>
      <c r="AY87">
        <f t="shared" si="10"/>
        <v>1</v>
      </c>
    </row>
    <row r="88" spans="1:60" ht="23.25" customHeight="1" x14ac:dyDescent="0.15">
      <c r="A88" s="858"/>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728</v>
      </c>
      <c r="AC88" s="522"/>
      <c r="AD88" s="522"/>
      <c r="AE88" s="218">
        <v>1</v>
      </c>
      <c r="AF88" s="219"/>
      <c r="AG88" s="219"/>
      <c r="AH88" s="219"/>
      <c r="AI88" s="218">
        <v>1</v>
      </c>
      <c r="AJ88" s="219"/>
      <c r="AK88" s="219"/>
      <c r="AL88" s="219"/>
      <c r="AM88" s="218">
        <v>1</v>
      </c>
      <c r="AN88" s="219"/>
      <c r="AO88" s="219"/>
      <c r="AP88" s="219"/>
      <c r="AQ88" s="336" t="s">
        <v>724</v>
      </c>
      <c r="AR88" s="208"/>
      <c r="AS88" s="208"/>
      <c r="AT88" s="337"/>
      <c r="AU88" s="219">
        <v>1</v>
      </c>
      <c r="AV88" s="219"/>
      <c r="AW88" s="219"/>
      <c r="AX88" s="221"/>
      <c r="AY88">
        <f t="shared" si="10"/>
        <v>1</v>
      </c>
      <c r="AZ88" s="10"/>
      <c r="BA88" s="10"/>
      <c r="BB88" s="10"/>
      <c r="BC88" s="10"/>
    </row>
    <row r="89" spans="1:60" ht="23.25" customHeight="1" thickBot="1" x14ac:dyDescent="0.2">
      <c r="A89" s="858"/>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3" t="s">
        <v>14</v>
      </c>
      <c r="AC89" s="593"/>
      <c r="AD89" s="593"/>
      <c r="AE89" s="225">
        <v>100</v>
      </c>
      <c r="AF89" s="226"/>
      <c r="AG89" s="226"/>
      <c r="AH89" s="226"/>
      <c r="AI89" s="225">
        <v>100</v>
      </c>
      <c r="AJ89" s="226"/>
      <c r="AK89" s="226"/>
      <c r="AL89" s="226"/>
      <c r="AM89" s="225">
        <v>100</v>
      </c>
      <c r="AN89" s="226"/>
      <c r="AO89" s="226"/>
      <c r="AP89" s="226"/>
      <c r="AQ89" s="336" t="s">
        <v>724</v>
      </c>
      <c r="AR89" s="208"/>
      <c r="AS89" s="208"/>
      <c r="AT89" s="337"/>
      <c r="AU89" s="219" t="s">
        <v>724</v>
      </c>
      <c r="AV89" s="219"/>
      <c r="AW89" s="219"/>
      <c r="AX89" s="221"/>
      <c r="AY89">
        <f t="shared" si="10"/>
        <v>1</v>
      </c>
      <c r="AZ89" s="10"/>
      <c r="BA89" s="10"/>
      <c r="BB89" s="10"/>
      <c r="BC89" s="10"/>
      <c r="BD89" s="10"/>
      <c r="BE89" s="10"/>
      <c r="BF89" s="10"/>
      <c r="BG89" s="10"/>
      <c r="BH89" s="10"/>
    </row>
    <row r="90" spans="1:60" ht="18.75" hidden="1" customHeight="1" x14ac:dyDescent="0.15">
      <c r="A90" s="858"/>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231</v>
      </c>
      <c r="AR90" s="133"/>
      <c r="AS90" s="133"/>
      <c r="AT90" s="134"/>
      <c r="AU90" s="532" t="s">
        <v>134</v>
      </c>
      <c r="AV90" s="532"/>
      <c r="AW90" s="532"/>
      <c r="AX90" s="533"/>
      <c r="AY90">
        <f>COUNTA($G$92)</f>
        <v>0</v>
      </c>
    </row>
    <row r="91" spans="1:60" ht="18.75" hidden="1" customHeight="1" x14ac:dyDescent="0.15">
      <c r="A91" s="858"/>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232</v>
      </c>
      <c r="AT91" s="137"/>
      <c r="AU91" s="200"/>
      <c r="AV91" s="200"/>
      <c r="AW91" s="392" t="s">
        <v>179</v>
      </c>
      <c r="AX91" s="393"/>
      <c r="AY91">
        <f>$AY$90</f>
        <v>0</v>
      </c>
      <c r="AZ91" s="10"/>
      <c r="BA91" s="10"/>
      <c r="BB91" s="10"/>
      <c r="BC91" s="10"/>
    </row>
    <row r="92" spans="1:60" ht="23.25" hidden="1" customHeight="1" x14ac:dyDescent="0.15">
      <c r="A92" s="858"/>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8"/>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8"/>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3" t="s">
        <v>14</v>
      </c>
      <c r="AC94" s="593"/>
      <c r="AD94" s="593"/>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8"/>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231</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58"/>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232</v>
      </c>
      <c r="AT96" s="137"/>
      <c r="AU96" s="200"/>
      <c r="AV96" s="200"/>
      <c r="AW96" s="392" t="s">
        <v>179</v>
      </c>
      <c r="AX96" s="393"/>
      <c r="AY96">
        <f>$AY$95</f>
        <v>0</v>
      </c>
    </row>
    <row r="97" spans="1:60" ht="23.25" hidden="1" customHeight="1" x14ac:dyDescent="0.15">
      <c r="A97" s="858"/>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8"/>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59"/>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8" t="s">
        <v>13</v>
      </c>
      <c r="Z99" s="889"/>
      <c r="AA99" s="890"/>
      <c r="AB99" s="885" t="s">
        <v>14</v>
      </c>
      <c r="AC99" s="886"/>
      <c r="AD99" s="887"/>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7"/>
      <c r="Z100" s="848"/>
      <c r="AA100" s="849"/>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542</v>
      </c>
      <c r="AV100" s="318"/>
      <c r="AW100" s="318"/>
      <c r="AX100" s="320"/>
    </row>
    <row r="101" spans="1:60" ht="23.25" customHeight="1" x14ac:dyDescent="0.15">
      <c r="A101" s="418"/>
      <c r="B101" s="419"/>
      <c r="C101" s="419"/>
      <c r="D101" s="419"/>
      <c r="E101" s="419"/>
      <c r="F101" s="420"/>
      <c r="G101" s="108" t="s">
        <v>729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730</v>
      </c>
      <c r="AC101" s="460"/>
      <c r="AD101" s="460"/>
      <c r="AE101" s="218">
        <v>157927063</v>
      </c>
      <c r="AF101" s="219"/>
      <c r="AG101" s="219"/>
      <c r="AH101" s="220"/>
      <c r="AI101" s="218">
        <v>157718544</v>
      </c>
      <c r="AJ101" s="219"/>
      <c r="AK101" s="219"/>
      <c r="AL101" s="220"/>
      <c r="AM101" s="282">
        <v>127212224</v>
      </c>
      <c r="AN101" s="282"/>
      <c r="AO101" s="282"/>
      <c r="AP101" s="282"/>
      <c r="AQ101" s="282" t="s">
        <v>779</v>
      </c>
      <c r="AR101" s="282"/>
      <c r="AS101" s="282"/>
      <c r="AT101" s="282"/>
      <c r="AU101" s="218" t="s">
        <v>779</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730</v>
      </c>
      <c r="AC102" s="460"/>
      <c r="AD102" s="460"/>
      <c r="AE102" s="282">
        <v>152000000</v>
      </c>
      <c r="AF102" s="282"/>
      <c r="AG102" s="282"/>
      <c r="AH102" s="282"/>
      <c r="AI102" s="282">
        <v>155000000</v>
      </c>
      <c r="AJ102" s="282"/>
      <c r="AK102" s="282"/>
      <c r="AL102" s="282"/>
      <c r="AM102" s="225">
        <v>158000000</v>
      </c>
      <c r="AN102" s="226"/>
      <c r="AO102" s="226"/>
      <c r="AP102" s="304"/>
      <c r="AQ102" s="282">
        <v>142000000</v>
      </c>
      <c r="AR102" s="282"/>
      <c r="AS102" s="282"/>
      <c r="AT102" s="282"/>
      <c r="AU102" s="225">
        <v>142000000</v>
      </c>
      <c r="AV102" s="226"/>
      <c r="AW102" s="226"/>
      <c r="AX102" s="321"/>
    </row>
    <row r="103" spans="1:60" ht="31.5" hidden="1" customHeight="1" x14ac:dyDescent="0.15">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90" t="s">
        <v>543</v>
      </c>
      <c r="AR115" s="591"/>
      <c r="AS115" s="591"/>
      <c r="AT115" s="591"/>
      <c r="AU115" s="591"/>
      <c r="AV115" s="591"/>
      <c r="AW115" s="591"/>
      <c r="AX115" s="592"/>
    </row>
    <row r="116" spans="1:51" ht="23.25" customHeight="1" x14ac:dyDescent="0.15">
      <c r="A116" s="435"/>
      <c r="B116" s="436"/>
      <c r="C116" s="436"/>
      <c r="D116" s="436"/>
      <c r="E116" s="436"/>
      <c r="F116" s="437"/>
      <c r="G116" s="387" t="s">
        <v>731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732</v>
      </c>
      <c r="AC116" s="462"/>
      <c r="AD116" s="463"/>
      <c r="AE116" s="282">
        <v>201.4</v>
      </c>
      <c r="AF116" s="282"/>
      <c r="AG116" s="282"/>
      <c r="AH116" s="282"/>
      <c r="AI116" s="282">
        <v>173</v>
      </c>
      <c r="AJ116" s="282"/>
      <c r="AK116" s="282"/>
      <c r="AL116" s="282"/>
      <c r="AM116" s="282">
        <v>281.60000000000002</v>
      </c>
      <c r="AN116" s="282"/>
      <c r="AO116" s="282"/>
      <c r="AP116" s="282"/>
      <c r="AQ116" s="218">
        <v>310.3</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733</v>
      </c>
      <c r="AC117" s="472"/>
      <c r="AD117" s="473"/>
      <c r="AE117" s="589" t="s">
        <v>734</v>
      </c>
      <c r="AF117" s="550"/>
      <c r="AG117" s="550"/>
      <c r="AH117" s="550"/>
      <c r="AI117" s="589" t="s">
        <v>735</v>
      </c>
      <c r="AJ117" s="550"/>
      <c r="AK117" s="550"/>
      <c r="AL117" s="550"/>
      <c r="AM117" s="589" t="s">
        <v>775</v>
      </c>
      <c r="AN117" s="550"/>
      <c r="AO117" s="550"/>
      <c r="AP117" s="550"/>
      <c r="AQ117" s="589" t="s">
        <v>774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90" t="s">
        <v>543</v>
      </c>
      <c r="AR118" s="591"/>
      <c r="AS118" s="591"/>
      <c r="AT118" s="591"/>
      <c r="AU118" s="591"/>
      <c r="AV118" s="591"/>
      <c r="AW118" s="591"/>
      <c r="AX118" s="592"/>
      <c r="AY118" s="92">
        <f>IF(SUBSTITUTE(SUBSTITUTE($G$119,"／",""),"　","")="",0,1)</f>
        <v>0</v>
      </c>
    </row>
    <row r="119" spans="1:51" ht="23.25" hidden="1" customHeight="1" x14ac:dyDescent="0.15">
      <c r="A119" s="435"/>
      <c r="B119" s="436"/>
      <c r="C119" s="436"/>
      <c r="D119" s="436"/>
      <c r="E119" s="436"/>
      <c r="F119" s="437"/>
      <c r="G119" s="387" t="s">
        <v>358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90" t="s">
        <v>543</v>
      </c>
      <c r="AR121" s="591"/>
      <c r="AS121" s="591"/>
      <c r="AT121" s="591"/>
      <c r="AU121" s="591"/>
      <c r="AV121" s="591"/>
      <c r="AW121" s="591"/>
      <c r="AX121" s="592"/>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360</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90" t="s">
        <v>543</v>
      </c>
      <c r="AR124" s="591"/>
      <c r="AS124" s="591"/>
      <c r="AT124" s="591"/>
      <c r="AU124" s="591"/>
      <c r="AV124" s="591"/>
      <c r="AW124" s="591"/>
      <c r="AX124" s="592"/>
      <c r="AY124" s="92">
        <f>IF(SUBSTITUTE(SUBSTITUTE($G$125,"／",""),"　","")="",0,1)</f>
        <v>0</v>
      </c>
    </row>
    <row r="125" spans="1:51" ht="23.25" hidden="1" customHeight="1" x14ac:dyDescent="0.15">
      <c r="A125" s="435"/>
      <c r="B125" s="436"/>
      <c r="C125" s="436"/>
      <c r="D125" s="436"/>
      <c r="E125" s="436"/>
      <c r="F125" s="437"/>
      <c r="G125" s="387" t="s">
        <v>539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0"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389</v>
      </c>
      <c r="AF127" s="247"/>
      <c r="AG127" s="247"/>
      <c r="AH127" s="247"/>
      <c r="AI127" s="247" t="s">
        <v>411</v>
      </c>
      <c r="AJ127" s="247"/>
      <c r="AK127" s="247"/>
      <c r="AL127" s="247"/>
      <c r="AM127" s="247" t="s">
        <v>508</v>
      </c>
      <c r="AN127" s="247"/>
      <c r="AO127" s="247"/>
      <c r="AP127" s="247"/>
      <c r="AQ127" s="590" t="s">
        <v>543</v>
      </c>
      <c r="AR127" s="591"/>
      <c r="AS127" s="591"/>
      <c r="AT127" s="591"/>
      <c r="AU127" s="591"/>
      <c r="AV127" s="591"/>
      <c r="AW127" s="591"/>
      <c r="AX127" s="592"/>
      <c r="AY127" s="92">
        <f>IF(SUBSTITUTE(SUBSTITUTE($G$128,"／",""),"　","")="",0,1)</f>
        <v>0</v>
      </c>
    </row>
    <row r="128" spans="1:51" ht="23.25" hidden="1" customHeight="1" x14ac:dyDescent="0.15">
      <c r="A128" s="435"/>
      <c r="B128" s="436"/>
      <c r="C128" s="436"/>
      <c r="D128" s="436"/>
      <c r="E128" s="436"/>
      <c r="F128" s="437"/>
      <c r="G128" s="387" t="s">
        <v>540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22.5" customHeight="1" x14ac:dyDescent="0.15">
      <c r="A130" s="189" t="s">
        <v>404</v>
      </c>
      <c r="B130" s="186"/>
      <c r="C130" s="185" t="s">
        <v>235</v>
      </c>
      <c r="D130" s="186"/>
      <c r="E130" s="170" t="s">
        <v>264</v>
      </c>
      <c r="F130" s="171"/>
      <c r="G130" s="172" t="s">
        <v>405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22.5" customHeight="1" x14ac:dyDescent="0.15">
      <c r="A131" s="190"/>
      <c r="B131" s="187"/>
      <c r="C131" s="181"/>
      <c r="D131" s="187"/>
      <c r="E131" s="175" t="s">
        <v>263</v>
      </c>
      <c r="F131" s="176"/>
      <c r="G131" s="113" t="s">
        <v>405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700</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724</v>
      </c>
      <c r="AR133" s="200"/>
      <c r="AS133" s="136" t="s">
        <v>232</v>
      </c>
      <c r="AT133" s="137"/>
      <c r="AU133" s="201" t="s">
        <v>724</v>
      </c>
      <c r="AV133" s="201"/>
      <c r="AW133" s="136" t="s">
        <v>179</v>
      </c>
      <c r="AX133" s="196"/>
      <c r="AY133">
        <f>$AY$132</f>
        <v>1</v>
      </c>
    </row>
    <row r="134" spans="1:51" ht="20.100000000000001" customHeight="1" x14ac:dyDescent="0.15">
      <c r="A134" s="190"/>
      <c r="B134" s="187"/>
      <c r="C134" s="181"/>
      <c r="D134" s="187"/>
      <c r="E134" s="181"/>
      <c r="F134" s="182"/>
      <c r="G134" s="107" t="s">
        <v>724</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724</v>
      </c>
      <c r="AC134" s="206"/>
      <c r="AD134" s="206"/>
      <c r="AE134" s="207" t="s">
        <v>724</v>
      </c>
      <c r="AF134" s="208"/>
      <c r="AG134" s="208"/>
      <c r="AH134" s="208"/>
      <c r="AI134" s="207" t="s">
        <v>724</v>
      </c>
      <c r="AJ134" s="208"/>
      <c r="AK134" s="208"/>
      <c r="AL134" s="208"/>
      <c r="AM134" s="207" t="s">
        <v>724</v>
      </c>
      <c r="AN134" s="208"/>
      <c r="AO134" s="208"/>
      <c r="AP134" s="208"/>
      <c r="AQ134" s="207" t="s">
        <v>724</v>
      </c>
      <c r="AR134" s="208"/>
      <c r="AS134" s="208"/>
      <c r="AT134" s="208"/>
      <c r="AU134" s="207" t="s">
        <v>724</v>
      </c>
      <c r="AV134" s="208"/>
      <c r="AW134" s="208"/>
      <c r="AX134" s="209"/>
      <c r="AY134">
        <f t="shared" ref="AY134:AY135" si="13">$AY$132</f>
        <v>1</v>
      </c>
    </row>
    <row r="135" spans="1:51" ht="20.10000000000000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724</v>
      </c>
      <c r="AC135" s="214"/>
      <c r="AD135" s="214"/>
      <c r="AE135" s="207" t="s">
        <v>724</v>
      </c>
      <c r="AF135" s="208"/>
      <c r="AG135" s="208"/>
      <c r="AH135" s="208"/>
      <c r="AI135" s="207" t="s">
        <v>724</v>
      </c>
      <c r="AJ135" s="208"/>
      <c r="AK135" s="208"/>
      <c r="AL135" s="208"/>
      <c r="AM135" s="207" t="s">
        <v>724</v>
      </c>
      <c r="AN135" s="208"/>
      <c r="AO135" s="208"/>
      <c r="AP135" s="208"/>
      <c r="AQ135" s="207" t="s">
        <v>724</v>
      </c>
      <c r="AR135" s="208"/>
      <c r="AS135" s="208"/>
      <c r="AT135" s="208"/>
      <c r="AU135" s="207" t="s">
        <v>724</v>
      </c>
      <c r="AV135" s="208"/>
      <c r="AW135" s="208"/>
      <c r="AX135" s="209"/>
      <c r="AY135">
        <f t="shared" si="13"/>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700</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700</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700</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700</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248</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724</v>
      </c>
      <c r="H154" s="108"/>
      <c r="I154" s="108"/>
      <c r="J154" s="108"/>
      <c r="K154" s="108"/>
      <c r="L154" s="108"/>
      <c r="M154" s="108"/>
      <c r="N154" s="108"/>
      <c r="O154" s="108"/>
      <c r="P154" s="109"/>
      <c r="Q154" s="128" t="s">
        <v>724</v>
      </c>
      <c r="R154" s="108"/>
      <c r="S154" s="108"/>
      <c r="T154" s="108"/>
      <c r="U154" s="108"/>
      <c r="V154" s="108"/>
      <c r="W154" s="108"/>
      <c r="X154" s="108"/>
      <c r="Y154" s="108"/>
      <c r="Z154" s="108"/>
      <c r="AA154" s="290"/>
      <c r="AB154" s="144" t="s">
        <v>724</v>
      </c>
      <c r="AC154" s="145"/>
      <c r="AD154" s="145"/>
      <c r="AE154" s="150" t="s">
        <v>724</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724</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295</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724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700</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700</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700</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700</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700</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295</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700</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700</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700</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700</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700</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295</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700</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700</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700</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700</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700</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295</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700</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700</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700</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700</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700</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295</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7"/>
      <c r="E430" s="175" t="s">
        <v>398</v>
      </c>
      <c r="F430" s="891"/>
      <c r="G430" s="892" t="s">
        <v>251</v>
      </c>
      <c r="H430" s="126"/>
      <c r="I430" s="126"/>
      <c r="J430" s="893" t="s">
        <v>723</v>
      </c>
      <c r="K430" s="894"/>
      <c r="L430" s="894"/>
      <c r="M430" s="894"/>
      <c r="N430" s="894"/>
      <c r="O430" s="894"/>
      <c r="P430" s="894"/>
      <c r="Q430" s="894"/>
      <c r="R430" s="894"/>
      <c r="S430" s="894"/>
      <c r="T430" s="895"/>
      <c r="U430" s="587" t="s">
        <v>724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6"/>
      <c r="AY430" s="93" t="str">
        <f>IF(SUBSTITUTE($J$430,"-","")="","0","1")</f>
        <v>0</v>
      </c>
    </row>
    <row r="431" spans="1:51" ht="18.75"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544</v>
      </c>
      <c r="AJ431" s="334"/>
      <c r="AK431" s="334"/>
      <c r="AL431" s="158"/>
      <c r="AM431" s="334" t="s">
        <v>545</v>
      </c>
      <c r="AN431" s="334"/>
      <c r="AO431" s="334"/>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724</v>
      </c>
      <c r="AF432" s="201"/>
      <c r="AG432" s="136" t="s">
        <v>232</v>
      </c>
      <c r="AH432" s="137"/>
      <c r="AI432" s="335"/>
      <c r="AJ432" s="335"/>
      <c r="AK432" s="335"/>
      <c r="AL432" s="157"/>
      <c r="AM432" s="335"/>
      <c r="AN432" s="335"/>
      <c r="AO432" s="335"/>
      <c r="AP432" s="157"/>
      <c r="AQ432" s="250" t="s">
        <v>724</v>
      </c>
      <c r="AR432" s="201"/>
      <c r="AS432" s="136" t="s">
        <v>232</v>
      </c>
      <c r="AT432" s="137"/>
      <c r="AU432" s="201" t="s">
        <v>724</v>
      </c>
      <c r="AV432" s="201"/>
      <c r="AW432" s="136" t="s">
        <v>179</v>
      </c>
      <c r="AX432" s="196"/>
      <c r="AY432">
        <f>$AY$431</f>
        <v>1</v>
      </c>
    </row>
    <row r="433" spans="1:51" ht="20.100000000000001" customHeight="1" x14ac:dyDescent="0.15">
      <c r="A433" s="190"/>
      <c r="B433" s="187"/>
      <c r="C433" s="181"/>
      <c r="D433" s="187"/>
      <c r="E433" s="338"/>
      <c r="F433" s="339"/>
      <c r="G433" s="107" t="s">
        <v>724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724</v>
      </c>
      <c r="AC433" s="214"/>
      <c r="AD433" s="214"/>
      <c r="AE433" s="336" t="s">
        <v>724</v>
      </c>
      <c r="AF433" s="208"/>
      <c r="AG433" s="208"/>
      <c r="AH433" s="208"/>
      <c r="AI433" s="336" t="s">
        <v>724</v>
      </c>
      <c r="AJ433" s="208"/>
      <c r="AK433" s="208"/>
      <c r="AL433" s="208"/>
      <c r="AM433" s="336" t="s">
        <v>724</v>
      </c>
      <c r="AN433" s="208"/>
      <c r="AO433" s="208"/>
      <c r="AP433" s="208"/>
      <c r="AQ433" s="336" t="s">
        <v>724</v>
      </c>
      <c r="AR433" s="208"/>
      <c r="AS433" s="208"/>
      <c r="AT433" s="208"/>
      <c r="AU433" s="336" t="s">
        <v>724</v>
      </c>
      <c r="AV433" s="208"/>
      <c r="AW433" s="208"/>
      <c r="AX433" s="208"/>
      <c r="AY433">
        <f t="shared" ref="AY433:AY435" si="63">$AY$431</f>
        <v>1</v>
      </c>
    </row>
    <row r="434" spans="1:51" ht="20.10000000000000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724</v>
      </c>
      <c r="AC434" s="206"/>
      <c r="AD434" s="206"/>
      <c r="AE434" s="336" t="s">
        <v>724</v>
      </c>
      <c r="AF434" s="208"/>
      <c r="AG434" s="208"/>
      <c r="AH434" s="337"/>
      <c r="AI434" s="336" t="s">
        <v>724</v>
      </c>
      <c r="AJ434" s="208"/>
      <c r="AK434" s="208"/>
      <c r="AL434" s="337"/>
      <c r="AM434" s="336" t="s">
        <v>724</v>
      </c>
      <c r="AN434" s="208"/>
      <c r="AO434" s="208"/>
      <c r="AP434" s="337"/>
      <c r="AQ434" s="336" t="s">
        <v>724</v>
      </c>
      <c r="AR434" s="208"/>
      <c r="AS434" s="208"/>
      <c r="AT434" s="337"/>
      <c r="AU434" s="336" t="s">
        <v>724</v>
      </c>
      <c r="AV434" s="208"/>
      <c r="AW434" s="208"/>
      <c r="AX434" s="337"/>
      <c r="AY434">
        <f t="shared" si="63"/>
        <v>1</v>
      </c>
    </row>
    <row r="435" spans="1:51" ht="20.10000000000000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724</v>
      </c>
      <c r="AF435" s="208"/>
      <c r="AG435" s="208"/>
      <c r="AH435" s="337"/>
      <c r="AI435" s="336" t="s">
        <v>724</v>
      </c>
      <c r="AJ435" s="208"/>
      <c r="AK435" s="208"/>
      <c r="AL435" s="337"/>
      <c r="AM435" s="336" t="s">
        <v>724</v>
      </c>
      <c r="AN435" s="208"/>
      <c r="AO435" s="208"/>
      <c r="AP435" s="337"/>
      <c r="AQ435" s="336" t="s">
        <v>724</v>
      </c>
      <c r="AR435" s="208"/>
      <c r="AS435" s="208"/>
      <c r="AT435" s="337"/>
      <c r="AU435" s="336" t="s">
        <v>724</v>
      </c>
      <c r="AV435" s="208"/>
      <c r="AW435" s="208"/>
      <c r="AX435" s="337"/>
      <c r="AY435">
        <f t="shared" si="63"/>
        <v>1</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544</v>
      </c>
      <c r="AJ436" s="334"/>
      <c r="AK436" s="334"/>
      <c r="AL436" s="158"/>
      <c r="AM436" s="334" t="s">
        <v>545</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544</v>
      </c>
      <c r="AJ441" s="334"/>
      <c r="AK441" s="334"/>
      <c r="AL441" s="158"/>
      <c r="AM441" s="334" t="s">
        <v>545</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544</v>
      </c>
      <c r="AJ446" s="334"/>
      <c r="AK446" s="334"/>
      <c r="AL446" s="158"/>
      <c r="AM446" s="334" t="s">
        <v>545</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544</v>
      </c>
      <c r="AJ451" s="334"/>
      <c r="AK451" s="334"/>
      <c r="AL451" s="158"/>
      <c r="AM451" s="334" t="s">
        <v>545</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544</v>
      </c>
      <c r="AJ456" s="334"/>
      <c r="AK456" s="334"/>
      <c r="AL456" s="158"/>
      <c r="AM456" s="334" t="s">
        <v>545</v>
      </c>
      <c r="AN456" s="334"/>
      <c r="AO456" s="334"/>
      <c r="AP456" s="158"/>
      <c r="AQ456" s="158" t="s">
        <v>231</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724</v>
      </c>
      <c r="AF457" s="201"/>
      <c r="AG457" s="136" t="s">
        <v>232</v>
      </c>
      <c r="AH457" s="137"/>
      <c r="AI457" s="335"/>
      <c r="AJ457" s="335"/>
      <c r="AK457" s="335"/>
      <c r="AL457" s="157"/>
      <c r="AM457" s="335"/>
      <c r="AN457" s="335"/>
      <c r="AO457" s="335"/>
      <c r="AP457" s="157"/>
      <c r="AQ457" s="250" t="s">
        <v>724</v>
      </c>
      <c r="AR457" s="201"/>
      <c r="AS457" s="136" t="s">
        <v>232</v>
      </c>
      <c r="AT457" s="137"/>
      <c r="AU457" s="201" t="s">
        <v>724</v>
      </c>
      <c r="AV457" s="201"/>
      <c r="AW457" s="136" t="s">
        <v>179</v>
      </c>
      <c r="AX457" s="196"/>
      <c r="AY457">
        <f>$AY$456</f>
        <v>1</v>
      </c>
    </row>
    <row r="458" spans="1:51" ht="20.100000000000001" customHeight="1" x14ac:dyDescent="0.15">
      <c r="A458" s="190"/>
      <c r="B458" s="187"/>
      <c r="C458" s="181"/>
      <c r="D458" s="187"/>
      <c r="E458" s="338"/>
      <c r="F458" s="339"/>
      <c r="G458" s="107" t="s">
        <v>724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724</v>
      </c>
      <c r="AC458" s="214"/>
      <c r="AD458" s="214"/>
      <c r="AE458" s="336" t="s">
        <v>724</v>
      </c>
      <c r="AF458" s="208"/>
      <c r="AG458" s="208"/>
      <c r="AH458" s="208"/>
      <c r="AI458" s="336" t="s">
        <v>724</v>
      </c>
      <c r="AJ458" s="208"/>
      <c r="AK458" s="208"/>
      <c r="AL458" s="208"/>
      <c r="AM458" s="336" t="s">
        <v>724</v>
      </c>
      <c r="AN458" s="208"/>
      <c r="AO458" s="208"/>
      <c r="AP458" s="208"/>
      <c r="AQ458" s="336" t="s">
        <v>724</v>
      </c>
      <c r="AR458" s="208"/>
      <c r="AS458" s="208"/>
      <c r="AT458" s="208"/>
      <c r="AU458" s="336" t="s">
        <v>724</v>
      </c>
      <c r="AV458" s="208"/>
      <c r="AW458" s="208"/>
      <c r="AX458" s="208"/>
      <c r="AY458">
        <f t="shared" ref="AY458:AY460" si="68">$AY$456</f>
        <v>1</v>
      </c>
    </row>
    <row r="459" spans="1:51" ht="20.10000000000000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724</v>
      </c>
      <c r="AC459" s="206"/>
      <c r="AD459" s="206"/>
      <c r="AE459" s="336" t="s">
        <v>724</v>
      </c>
      <c r="AF459" s="208"/>
      <c r="AG459" s="208"/>
      <c r="AH459" s="337"/>
      <c r="AI459" s="336" t="s">
        <v>724</v>
      </c>
      <c r="AJ459" s="208"/>
      <c r="AK459" s="208"/>
      <c r="AL459" s="337"/>
      <c r="AM459" s="336" t="s">
        <v>724</v>
      </c>
      <c r="AN459" s="208"/>
      <c r="AO459" s="208"/>
      <c r="AP459" s="337"/>
      <c r="AQ459" s="336" t="s">
        <v>724</v>
      </c>
      <c r="AR459" s="208"/>
      <c r="AS459" s="208"/>
      <c r="AT459" s="337"/>
      <c r="AU459" s="336" t="s">
        <v>724</v>
      </c>
      <c r="AV459" s="208"/>
      <c r="AW459" s="208"/>
      <c r="AX459" s="337"/>
      <c r="AY459">
        <f t="shared" si="68"/>
        <v>1</v>
      </c>
    </row>
    <row r="460" spans="1:51" ht="20.10000000000000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724</v>
      </c>
      <c r="AF460" s="208"/>
      <c r="AG460" s="208"/>
      <c r="AH460" s="337"/>
      <c r="AI460" s="336" t="s">
        <v>724</v>
      </c>
      <c r="AJ460" s="208"/>
      <c r="AK460" s="208"/>
      <c r="AL460" s="337"/>
      <c r="AM460" s="336" t="s">
        <v>724</v>
      </c>
      <c r="AN460" s="208"/>
      <c r="AO460" s="208"/>
      <c r="AP460" s="337"/>
      <c r="AQ460" s="336" t="s">
        <v>724</v>
      </c>
      <c r="AR460" s="208"/>
      <c r="AS460" s="208"/>
      <c r="AT460" s="337"/>
      <c r="AU460" s="336" t="s">
        <v>724</v>
      </c>
      <c r="AV460" s="208"/>
      <c r="AW460" s="208"/>
      <c r="AX460" s="337"/>
      <c r="AY460">
        <f t="shared" si="68"/>
        <v>1</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544</v>
      </c>
      <c r="AJ461" s="334"/>
      <c r="AK461" s="334"/>
      <c r="AL461" s="158"/>
      <c r="AM461" s="334" t="s">
        <v>545</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544</v>
      </c>
      <c r="AJ466" s="334"/>
      <c r="AK466" s="334"/>
      <c r="AL466" s="158"/>
      <c r="AM466" s="334" t="s">
        <v>545</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544</v>
      </c>
      <c r="AJ471" s="334"/>
      <c r="AK471" s="334"/>
      <c r="AL471" s="158"/>
      <c r="AM471" s="334" t="s">
        <v>545</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544</v>
      </c>
      <c r="AJ476" s="334"/>
      <c r="AK476" s="334"/>
      <c r="AL476" s="158"/>
      <c r="AM476" s="334" t="s">
        <v>545</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0.100000000000001" customHeight="1" x14ac:dyDescent="0.15">
      <c r="A482" s="190"/>
      <c r="B482" s="187"/>
      <c r="C482" s="181"/>
      <c r="D482" s="187"/>
      <c r="E482" s="128" t="s">
        <v>724</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0.10000000000000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401</v>
      </c>
      <c r="F484" s="176"/>
      <c r="G484" s="892" t="s">
        <v>251</v>
      </c>
      <c r="H484" s="126"/>
      <c r="I484" s="126"/>
      <c r="J484" s="893"/>
      <c r="K484" s="894"/>
      <c r="L484" s="894"/>
      <c r="M484" s="894"/>
      <c r="N484" s="894"/>
      <c r="O484" s="894"/>
      <c r="P484" s="894"/>
      <c r="Q484" s="894"/>
      <c r="R484" s="894"/>
      <c r="S484" s="894"/>
      <c r="T484" s="89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6"/>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544</v>
      </c>
      <c r="AJ485" s="334"/>
      <c r="AK485" s="334"/>
      <c r="AL485" s="158"/>
      <c r="AM485" s="334" t="s">
        <v>545</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544</v>
      </c>
      <c r="AJ490" s="334"/>
      <c r="AK490" s="334"/>
      <c r="AL490" s="158"/>
      <c r="AM490" s="334" t="s">
        <v>545</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544</v>
      </c>
      <c r="AJ495" s="334"/>
      <c r="AK495" s="334"/>
      <c r="AL495" s="158"/>
      <c r="AM495" s="334" t="s">
        <v>545</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544</v>
      </c>
      <c r="AJ500" s="334"/>
      <c r="AK500" s="334"/>
      <c r="AL500" s="158"/>
      <c r="AM500" s="334" t="s">
        <v>545</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544</v>
      </c>
      <c r="AJ505" s="334"/>
      <c r="AK505" s="334"/>
      <c r="AL505" s="158"/>
      <c r="AM505" s="334" t="s">
        <v>545</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544</v>
      </c>
      <c r="AJ510" s="334"/>
      <c r="AK510" s="334"/>
      <c r="AL510" s="158"/>
      <c r="AM510" s="334" t="s">
        <v>545</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544</v>
      </c>
      <c r="AJ515" s="334"/>
      <c r="AK515" s="334"/>
      <c r="AL515" s="158"/>
      <c r="AM515" s="334" t="s">
        <v>545</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544</v>
      </c>
      <c r="AJ520" s="334"/>
      <c r="AK520" s="334"/>
      <c r="AL520" s="158"/>
      <c r="AM520" s="334" t="s">
        <v>545</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544</v>
      </c>
      <c r="AJ525" s="334"/>
      <c r="AK525" s="334"/>
      <c r="AL525" s="158"/>
      <c r="AM525" s="334" t="s">
        <v>545</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544</v>
      </c>
      <c r="AJ530" s="334"/>
      <c r="AK530" s="334"/>
      <c r="AL530" s="158"/>
      <c r="AM530" s="334" t="s">
        <v>545</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2" t="s">
        <v>251</v>
      </c>
      <c r="H538" s="126"/>
      <c r="I538" s="126"/>
      <c r="J538" s="893"/>
      <c r="K538" s="894"/>
      <c r="L538" s="894"/>
      <c r="M538" s="894"/>
      <c r="N538" s="894"/>
      <c r="O538" s="894"/>
      <c r="P538" s="894"/>
      <c r="Q538" s="894"/>
      <c r="R538" s="894"/>
      <c r="S538" s="894"/>
      <c r="T538" s="89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6"/>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544</v>
      </c>
      <c r="AJ539" s="334"/>
      <c r="AK539" s="334"/>
      <c r="AL539" s="158"/>
      <c r="AM539" s="334" t="s">
        <v>545</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544</v>
      </c>
      <c r="AJ544" s="334"/>
      <c r="AK544" s="334"/>
      <c r="AL544" s="158"/>
      <c r="AM544" s="334" t="s">
        <v>545</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544</v>
      </c>
      <c r="AJ549" s="334"/>
      <c r="AK549" s="334"/>
      <c r="AL549" s="158"/>
      <c r="AM549" s="334" t="s">
        <v>545</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544</v>
      </c>
      <c r="AJ554" s="334"/>
      <c r="AK554" s="334"/>
      <c r="AL554" s="158"/>
      <c r="AM554" s="334" t="s">
        <v>545</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544</v>
      </c>
      <c r="AJ559" s="334"/>
      <c r="AK559" s="334"/>
      <c r="AL559" s="158"/>
      <c r="AM559" s="334" t="s">
        <v>545</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544</v>
      </c>
      <c r="AJ564" s="334"/>
      <c r="AK564" s="334"/>
      <c r="AL564" s="158"/>
      <c r="AM564" s="334" t="s">
        <v>545</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544</v>
      </c>
      <c r="AJ569" s="334"/>
      <c r="AK569" s="334"/>
      <c r="AL569" s="158"/>
      <c r="AM569" s="334" t="s">
        <v>545</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544</v>
      </c>
      <c r="AJ574" s="334"/>
      <c r="AK574" s="334"/>
      <c r="AL574" s="158"/>
      <c r="AM574" s="334" t="s">
        <v>545</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544</v>
      </c>
      <c r="AJ579" s="334"/>
      <c r="AK579" s="334"/>
      <c r="AL579" s="158"/>
      <c r="AM579" s="334" t="s">
        <v>545</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544</v>
      </c>
      <c r="AJ584" s="334"/>
      <c r="AK584" s="334"/>
      <c r="AL584" s="158"/>
      <c r="AM584" s="334" t="s">
        <v>545</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2" t="s">
        <v>251</v>
      </c>
      <c r="H592" s="126"/>
      <c r="I592" s="126"/>
      <c r="J592" s="893"/>
      <c r="K592" s="894"/>
      <c r="L592" s="894"/>
      <c r="M592" s="894"/>
      <c r="N592" s="894"/>
      <c r="O592" s="894"/>
      <c r="P592" s="894"/>
      <c r="Q592" s="894"/>
      <c r="R592" s="894"/>
      <c r="S592" s="894"/>
      <c r="T592" s="89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6"/>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544</v>
      </c>
      <c r="AJ593" s="334"/>
      <c r="AK593" s="334"/>
      <c r="AL593" s="158"/>
      <c r="AM593" s="334" t="s">
        <v>545</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544</v>
      </c>
      <c r="AJ598" s="334"/>
      <c r="AK598" s="334"/>
      <c r="AL598" s="158"/>
      <c r="AM598" s="334" t="s">
        <v>545</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544</v>
      </c>
      <c r="AJ603" s="334"/>
      <c r="AK603" s="334"/>
      <c r="AL603" s="158"/>
      <c r="AM603" s="334" t="s">
        <v>545</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544</v>
      </c>
      <c r="AJ608" s="334"/>
      <c r="AK608" s="334"/>
      <c r="AL608" s="158"/>
      <c r="AM608" s="334" t="s">
        <v>545</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544</v>
      </c>
      <c r="AJ613" s="334"/>
      <c r="AK613" s="334"/>
      <c r="AL613" s="158"/>
      <c r="AM613" s="334" t="s">
        <v>545</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544</v>
      </c>
      <c r="AJ618" s="334"/>
      <c r="AK618" s="334"/>
      <c r="AL618" s="158"/>
      <c r="AM618" s="334" t="s">
        <v>545</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544</v>
      </c>
      <c r="AJ623" s="334"/>
      <c r="AK623" s="334"/>
      <c r="AL623" s="158"/>
      <c r="AM623" s="334" t="s">
        <v>545</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544</v>
      </c>
      <c r="AJ628" s="334"/>
      <c r="AK628" s="334"/>
      <c r="AL628" s="158"/>
      <c r="AM628" s="334" t="s">
        <v>545</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544</v>
      </c>
      <c r="AJ633" s="334"/>
      <c r="AK633" s="334"/>
      <c r="AL633" s="158"/>
      <c r="AM633" s="334" t="s">
        <v>545</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544</v>
      </c>
      <c r="AJ638" s="334"/>
      <c r="AK638" s="334"/>
      <c r="AL638" s="158"/>
      <c r="AM638" s="334" t="s">
        <v>545</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2" t="s">
        <v>251</v>
      </c>
      <c r="H646" s="126"/>
      <c r="I646" s="126"/>
      <c r="J646" s="893"/>
      <c r="K646" s="894"/>
      <c r="L646" s="894"/>
      <c r="M646" s="894"/>
      <c r="N646" s="894"/>
      <c r="O646" s="894"/>
      <c r="P646" s="894"/>
      <c r="Q646" s="894"/>
      <c r="R646" s="894"/>
      <c r="S646" s="894"/>
      <c r="T646" s="89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6"/>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544</v>
      </c>
      <c r="AJ647" s="334"/>
      <c r="AK647" s="334"/>
      <c r="AL647" s="158"/>
      <c r="AM647" s="334" t="s">
        <v>545</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544</v>
      </c>
      <c r="AJ652" s="334"/>
      <c r="AK652" s="334"/>
      <c r="AL652" s="158"/>
      <c r="AM652" s="334" t="s">
        <v>545</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544</v>
      </c>
      <c r="AJ657" s="334"/>
      <c r="AK657" s="334"/>
      <c r="AL657" s="158"/>
      <c r="AM657" s="334" t="s">
        <v>545</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544</v>
      </c>
      <c r="AJ662" s="334"/>
      <c r="AK662" s="334"/>
      <c r="AL662" s="158"/>
      <c r="AM662" s="334" t="s">
        <v>545</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544</v>
      </c>
      <c r="AJ667" s="334"/>
      <c r="AK667" s="334"/>
      <c r="AL667" s="158"/>
      <c r="AM667" s="334" t="s">
        <v>545</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544</v>
      </c>
      <c r="AJ672" s="334"/>
      <c r="AK672" s="334"/>
      <c r="AL672" s="158"/>
      <c r="AM672" s="334" t="s">
        <v>545</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544</v>
      </c>
      <c r="AJ677" s="334"/>
      <c r="AK677" s="334"/>
      <c r="AL677" s="158"/>
      <c r="AM677" s="334" t="s">
        <v>545</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544</v>
      </c>
      <c r="AJ682" s="334"/>
      <c r="AK682" s="334"/>
      <c r="AL682" s="158"/>
      <c r="AM682" s="334" t="s">
        <v>545</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544</v>
      </c>
      <c r="AJ687" s="334"/>
      <c r="AK687" s="334"/>
      <c r="AL687" s="158"/>
      <c r="AM687" s="334" t="s">
        <v>545</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544</v>
      </c>
      <c r="AJ692" s="334"/>
      <c r="AK692" s="334"/>
      <c r="AL692" s="158"/>
      <c r="AM692" s="334" t="s">
        <v>545</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7" t="s">
        <v>31</v>
      </c>
      <c r="AH701" s="376"/>
      <c r="AI701" s="376"/>
      <c r="AJ701" s="376"/>
      <c r="AK701" s="376"/>
      <c r="AL701" s="376"/>
      <c r="AM701" s="376"/>
      <c r="AN701" s="376"/>
      <c r="AO701" s="376"/>
      <c r="AP701" s="376"/>
      <c r="AQ701" s="376"/>
      <c r="AR701" s="376"/>
      <c r="AS701" s="376"/>
      <c r="AT701" s="376"/>
      <c r="AU701" s="376"/>
      <c r="AV701" s="376"/>
      <c r="AW701" s="376"/>
      <c r="AX701" s="818"/>
    </row>
    <row r="702" spans="1:51" ht="27" customHeight="1" x14ac:dyDescent="0.15">
      <c r="A702" s="863" t="s">
        <v>140</v>
      </c>
      <c r="B702" s="864"/>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717</v>
      </c>
      <c r="AE702" s="342"/>
      <c r="AF702" s="342"/>
      <c r="AG702" s="379" t="s">
        <v>738</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5"/>
      <c r="B703" s="866"/>
      <c r="C703" s="809" t="s">
        <v>37</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6"/>
      <c r="AD703" s="322" t="s">
        <v>717</v>
      </c>
      <c r="AE703" s="323"/>
      <c r="AF703" s="323"/>
      <c r="AG703" s="104" t="s">
        <v>739</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7"/>
      <c r="B704" s="868"/>
      <c r="C704" s="811" t="s">
        <v>142</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81" t="s">
        <v>717</v>
      </c>
      <c r="AE704" s="782"/>
      <c r="AF704" s="782"/>
      <c r="AG704" s="168" t="s">
        <v>740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14" t="s">
        <v>41</v>
      </c>
      <c r="D705" s="81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6"/>
      <c r="AD705" s="713" t="s">
        <v>717</v>
      </c>
      <c r="AE705" s="714"/>
      <c r="AF705" s="714"/>
      <c r="AG705" s="128" t="s">
        <v>741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3"/>
      <c r="D706" s="794"/>
      <c r="E706" s="729" t="s">
        <v>380</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736</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5"/>
      <c r="D707" s="796"/>
      <c r="E707" s="732" t="s">
        <v>315</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28" t="s">
        <v>737</v>
      </c>
      <c r="AE707" s="829"/>
      <c r="AF707" s="829"/>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1"/>
      <c r="B708" s="643"/>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603" t="s">
        <v>742</v>
      </c>
      <c r="AE708" s="604"/>
      <c r="AF708" s="604"/>
      <c r="AG708" s="741" t="s">
        <v>405</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717</v>
      </c>
      <c r="AE709" s="323"/>
      <c r="AF709" s="323"/>
      <c r="AG709" s="104" t="s">
        <v>743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742</v>
      </c>
      <c r="AE710" s="323"/>
      <c r="AF710" s="323"/>
      <c r="AG710" s="104" t="s">
        <v>405</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1"/>
      <c r="B711" s="643"/>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2"/>
      <c r="AD711" s="322" t="s">
        <v>717</v>
      </c>
      <c r="AE711" s="323"/>
      <c r="AF711" s="323"/>
      <c r="AG711" s="104" t="s">
        <v>744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1"/>
      <c r="B712" s="643"/>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2"/>
      <c r="AD712" s="781" t="s">
        <v>742</v>
      </c>
      <c r="AE712" s="782"/>
      <c r="AF712" s="782"/>
      <c r="AG712" s="104" t="s">
        <v>405</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1"/>
      <c r="B713" s="643"/>
      <c r="C713" s="943" t="s">
        <v>346</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742</v>
      </c>
      <c r="AE713" s="323"/>
      <c r="AF713" s="662"/>
      <c r="AG713" s="104" t="s">
        <v>405</v>
      </c>
      <c r="AH713" s="105"/>
      <c r="AI713" s="105"/>
      <c r="AJ713" s="105"/>
      <c r="AK713" s="105"/>
      <c r="AL713" s="105"/>
      <c r="AM713" s="105"/>
      <c r="AN713" s="105"/>
      <c r="AO713" s="105"/>
      <c r="AP713" s="105"/>
      <c r="AQ713" s="105"/>
      <c r="AR713" s="105"/>
      <c r="AS713" s="105"/>
      <c r="AT713" s="105"/>
      <c r="AU713" s="105"/>
      <c r="AV713" s="105"/>
      <c r="AW713" s="105"/>
      <c r="AX713" s="106"/>
    </row>
    <row r="714" spans="1:50" ht="45.75" customHeight="1" x14ac:dyDescent="0.15">
      <c r="A714" s="644"/>
      <c r="B714" s="645"/>
      <c r="C714" s="646" t="s">
        <v>324</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717</v>
      </c>
      <c r="AE714" s="804"/>
      <c r="AF714" s="805"/>
      <c r="AG714" s="735" t="s">
        <v>745</v>
      </c>
      <c r="AH714" s="736"/>
      <c r="AI714" s="736"/>
      <c r="AJ714" s="736"/>
      <c r="AK714" s="736"/>
      <c r="AL714" s="736"/>
      <c r="AM714" s="736"/>
      <c r="AN714" s="736"/>
      <c r="AO714" s="736"/>
      <c r="AP714" s="736"/>
      <c r="AQ714" s="736"/>
      <c r="AR714" s="736"/>
      <c r="AS714" s="736"/>
      <c r="AT714" s="736"/>
      <c r="AU714" s="736"/>
      <c r="AV714" s="736"/>
      <c r="AW714" s="736"/>
      <c r="AX714" s="737"/>
    </row>
    <row r="715" spans="1:50" ht="59.25" customHeight="1" x14ac:dyDescent="0.15">
      <c r="A715" s="639" t="s">
        <v>40</v>
      </c>
      <c r="B715" s="783"/>
      <c r="C715" s="784" t="s">
        <v>325</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717</v>
      </c>
      <c r="AE715" s="604"/>
      <c r="AF715" s="655"/>
      <c r="AG715" s="741" t="s">
        <v>746</v>
      </c>
      <c r="AH715" s="742"/>
      <c r="AI715" s="742"/>
      <c r="AJ715" s="742"/>
      <c r="AK715" s="742"/>
      <c r="AL715" s="742"/>
      <c r="AM715" s="742"/>
      <c r="AN715" s="742"/>
      <c r="AO715" s="742"/>
      <c r="AP715" s="742"/>
      <c r="AQ715" s="742"/>
      <c r="AR715" s="742"/>
      <c r="AS715" s="742"/>
      <c r="AT715" s="742"/>
      <c r="AU715" s="742"/>
      <c r="AV715" s="742"/>
      <c r="AW715" s="742"/>
      <c r="AX715" s="743"/>
    </row>
    <row r="716" spans="1:50" ht="32.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742</v>
      </c>
      <c r="AE716" s="626"/>
      <c r="AF716" s="626"/>
      <c r="AG716" s="104" t="s">
        <v>405</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1"/>
      <c r="B717" s="643"/>
      <c r="C717" s="385" t="s">
        <v>242</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717</v>
      </c>
      <c r="AE717" s="323"/>
      <c r="AF717" s="323"/>
      <c r="AG717" s="104" t="s">
        <v>747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4"/>
      <c r="B718" s="645"/>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717</v>
      </c>
      <c r="AE718" s="323"/>
      <c r="AF718" s="323"/>
      <c r="AG718" s="130" t="s">
        <v>748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742</v>
      </c>
      <c r="AE719" s="604"/>
      <c r="AF719" s="604"/>
      <c r="AG719" s="128" t="s">
        <v>724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7"/>
      <c r="B721" s="77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9" t="s">
        <v>48</v>
      </c>
      <c r="B726" s="798"/>
      <c r="C726" s="808" t="s">
        <v>53</v>
      </c>
      <c r="D726" s="830"/>
      <c r="E726" s="830"/>
      <c r="F726" s="831"/>
      <c r="G726" s="576" t="s">
        <v>749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9"/>
      <c r="B727" s="800"/>
      <c r="C727" s="747" t="s">
        <v>57</v>
      </c>
      <c r="D727" s="748"/>
      <c r="E727" s="748"/>
      <c r="F727" s="749"/>
      <c r="G727" s="574" t="s">
        <v>773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t="s">
        <v>777</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t="s">
        <v>137</v>
      </c>
      <c r="B731" s="673"/>
      <c r="C731" s="673"/>
      <c r="D731" s="673"/>
      <c r="E731" s="674"/>
      <c r="F731" s="728" t="s">
        <v>778</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t="s">
        <v>384</v>
      </c>
      <c r="B733" s="673"/>
      <c r="C733" s="673"/>
      <c r="D733" s="673"/>
      <c r="E733" s="674"/>
      <c r="F733" s="636" t="s">
        <v>781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30.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351</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6" t="s">
        <v>673</v>
      </c>
      <c r="B737" s="211"/>
      <c r="C737" s="211"/>
      <c r="D737" s="212"/>
      <c r="E737" s="950" t="s">
        <v>750</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396</v>
      </c>
      <c r="B738" s="361"/>
      <c r="C738" s="361"/>
      <c r="D738" s="361"/>
      <c r="E738" s="950" t="s">
        <v>750</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395</v>
      </c>
      <c r="B739" s="361"/>
      <c r="C739" s="361"/>
      <c r="D739" s="361"/>
      <c r="E739" s="950" t="s">
        <v>750</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394</v>
      </c>
      <c r="B740" s="361"/>
      <c r="C740" s="361"/>
      <c r="D740" s="361"/>
      <c r="E740" s="950" t="s">
        <v>751</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393</v>
      </c>
      <c r="B741" s="361"/>
      <c r="C741" s="361"/>
      <c r="D741" s="361"/>
      <c r="E741" s="950" t="s">
        <v>752</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392</v>
      </c>
      <c r="B742" s="361"/>
      <c r="C742" s="361"/>
      <c r="D742" s="361"/>
      <c r="E742" s="950" t="s">
        <v>753</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391</v>
      </c>
      <c r="B743" s="361"/>
      <c r="C743" s="361"/>
      <c r="D743" s="361"/>
      <c r="E743" s="950" t="s">
        <v>754</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390</v>
      </c>
      <c r="B744" s="361"/>
      <c r="C744" s="361"/>
      <c r="D744" s="361"/>
      <c r="E744" s="950" t="s">
        <v>755</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389</v>
      </c>
      <c r="B745" s="361"/>
      <c r="C745" s="361"/>
      <c r="D745" s="361"/>
      <c r="E745" s="987" t="s">
        <v>756</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c r="J746" s="954"/>
      <c r="K746" s="100" t="str">
        <f>IF(I746="","","-")</f>
        <v/>
      </c>
      <c r="L746" s="955">
        <v>917</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508</v>
      </c>
      <c r="B747" s="361"/>
      <c r="C747" s="361"/>
      <c r="D747" s="361"/>
      <c r="E747" s="956" t="s">
        <v>711</v>
      </c>
      <c r="F747" s="954"/>
      <c r="G747" s="954"/>
      <c r="H747" s="100" t="str">
        <f>IF(E747="","","-")</f>
        <v>-</v>
      </c>
      <c r="I747" s="954"/>
      <c r="J747" s="954"/>
      <c r="K747" s="100" t="str">
        <f>IF(I747="","","-")</f>
        <v/>
      </c>
      <c r="L747" s="955">
        <v>940</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3" t="s">
        <v>383</v>
      </c>
      <c r="B748" s="614"/>
      <c r="C748" s="614"/>
      <c r="D748" s="614"/>
      <c r="E748" s="614"/>
      <c r="F748" s="615"/>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385</v>
      </c>
      <c r="B787" s="628"/>
      <c r="C787" s="628"/>
      <c r="D787" s="628"/>
      <c r="E787" s="628"/>
      <c r="F787" s="629"/>
      <c r="G787" s="594" t="s">
        <v>757</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762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08"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08"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758</v>
      </c>
      <c r="H789" s="670"/>
      <c r="I789" s="670"/>
      <c r="J789" s="670"/>
      <c r="K789" s="671"/>
      <c r="L789" s="663" t="s">
        <v>759</v>
      </c>
      <c r="M789" s="664"/>
      <c r="N789" s="664"/>
      <c r="O789" s="664"/>
      <c r="P789" s="664"/>
      <c r="Q789" s="664"/>
      <c r="R789" s="664"/>
      <c r="S789" s="664"/>
      <c r="T789" s="664"/>
      <c r="U789" s="664"/>
      <c r="V789" s="664"/>
      <c r="W789" s="664"/>
      <c r="X789" s="665"/>
      <c r="Y789" s="382">
        <v>34.1</v>
      </c>
      <c r="Z789" s="383"/>
      <c r="AA789" s="383"/>
      <c r="AB789" s="801"/>
      <c r="AC789" s="669" t="s">
        <v>760</v>
      </c>
      <c r="AD789" s="670"/>
      <c r="AE789" s="670"/>
      <c r="AF789" s="670"/>
      <c r="AG789" s="671"/>
      <c r="AH789" s="663" t="s">
        <v>761</v>
      </c>
      <c r="AI789" s="664"/>
      <c r="AJ789" s="664"/>
      <c r="AK789" s="664"/>
      <c r="AL789" s="664"/>
      <c r="AM789" s="664"/>
      <c r="AN789" s="664"/>
      <c r="AO789" s="664"/>
      <c r="AP789" s="664"/>
      <c r="AQ789" s="664"/>
      <c r="AR789" s="664"/>
      <c r="AS789" s="664"/>
      <c r="AT789" s="665"/>
      <c r="AU789" s="382">
        <v>1.3</v>
      </c>
      <c r="AV789" s="383"/>
      <c r="AW789" s="383"/>
      <c r="AX789" s="384"/>
    </row>
    <row r="790" spans="1:51"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19" t="s">
        <v>20</v>
      </c>
      <c r="H799" s="820"/>
      <c r="I799" s="820"/>
      <c r="J799" s="820"/>
      <c r="K799" s="820"/>
      <c r="L799" s="821"/>
      <c r="M799" s="822"/>
      <c r="N799" s="822"/>
      <c r="O799" s="822"/>
      <c r="P799" s="822"/>
      <c r="Q799" s="822"/>
      <c r="R799" s="822"/>
      <c r="S799" s="822"/>
      <c r="T799" s="822"/>
      <c r="U799" s="822"/>
      <c r="V799" s="822"/>
      <c r="W799" s="822"/>
      <c r="X799" s="823"/>
      <c r="Y799" s="824">
        <f>SUM(Y789:AB798)</f>
        <v>34.1</v>
      </c>
      <c r="Z799" s="825"/>
      <c r="AA799" s="825"/>
      <c r="AB799" s="826"/>
      <c r="AC799" s="819" t="s">
        <v>20</v>
      </c>
      <c r="AD799" s="820"/>
      <c r="AE799" s="820"/>
      <c r="AF799" s="820"/>
      <c r="AG799" s="820"/>
      <c r="AH799" s="821"/>
      <c r="AI799" s="822"/>
      <c r="AJ799" s="822"/>
      <c r="AK799" s="822"/>
      <c r="AL799" s="822"/>
      <c r="AM799" s="822"/>
      <c r="AN799" s="822"/>
      <c r="AO799" s="822"/>
      <c r="AP799" s="822"/>
      <c r="AQ799" s="822"/>
      <c r="AR799" s="822"/>
      <c r="AS799" s="822"/>
      <c r="AT799" s="823"/>
      <c r="AU799" s="824">
        <f>SUM(AU789:AX798)</f>
        <v>1.3</v>
      </c>
      <c r="AV799" s="825"/>
      <c r="AW799" s="825"/>
      <c r="AX799" s="827"/>
    </row>
    <row r="800" spans="1:51" ht="24.75" hidden="1" customHeight="1" x14ac:dyDescent="0.15">
      <c r="A800" s="630"/>
      <c r="B800" s="631"/>
      <c r="C800" s="631"/>
      <c r="D800" s="631"/>
      <c r="E800" s="631"/>
      <c r="F800" s="632"/>
      <c r="G800" s="594" t="s">
        <v>318</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317</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08"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08"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2"/>
      <c r="Z802" s="383"/>
      <c r="AA802" s="383"/>
      <c r="AB802" s="801"/>
      <c r="AC802" s="669"/>
      <c r="AD802" s="670"/>
      <c r="AE802" s="670"/>
      <c r="AF802" s="670"/>
      <c r="AG802" s="671"/>
      <c r="AH802" s="663"/>
      <c r="AI802" s="664"/>
      <c r="AJ802" s="664"/>
      <c r="AK802" s="664"/>
      <c r="AL802" s="664"/>
      <c r="AM802" s="664"/>
      <c r="AN802" s="664"/>
      <c r="AO802" s="664"/>
      <c r="AP802" s="664"/>
      <c r="AQ802" s="664"/>
      <c r="AR802" s="664"/>
      <c r="AS802" s="664"/>
      <c r="AT802" s="665"/>
      <c r="AU802" s="382"/>
      <c r="AV802" s="383"/>
      <c r="AW802" s="383"/>
      <c r="AX802" s="384"/>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19" t="s">
        <v>20</v>
      </c>
      <c r="H812" s="820"/>
      <c r="I812" s="820"/>
      <c r="J812" s="820"/>
      <c r="K812" s="820"/>
      <c r="L812" s="821"/>
      <c r="M812" s="822"/>
      <c r="N812" s="822"/>
      <c r="O812" s="822"/>
      <c r="P812" s="822"/>
      <c r="Q812" s="822"/>
      <c r="R812" s="822"/>
      <c r="S812" s="822"/>
      <c r="T812" s="822"/>
      <c r="U812" s="822"/>
      <c r="V812" s="822"/>
      <c r="W812" s="822"/>
      <c r="X812" s="823"/>
      <c r="Y812" s="824">
        <f>SUM(Y802:AB811)</f>
        <v>0</v>
      </c>
      <c r="Z812" s="825"/>
      <c r="AA812" s="825"/>
      <c r="AB812" s="826"/>
      <c r="AC812" s="819" t="s">
        <v>20</v>
      </c>
      <c r="AD812" s="820"/>
      <c r="AE812" s="820"/>
      <c r="AF812" s="820"/>
      <c r="AG812" s="820"/>
      <c r="AH812" s="821"/>
      <c r="AI812" s="822"/>
      <c r="AJ812" s="822"/>
      <c r="AK812" s="822"/>
      <c r="AL812" s="822"/>
      <c r="AM812" s="822"/>
      <c r="AN812" s="822"/>
      <c r="AO812" s="822"/>
      <c r="AP812" s="822"/>
      <c r="AQ812" s="822"/>
      <c r="AR812" s="822"/>
      <c r="AS812" s="822"/>
      <c r="AT812" s="823"/>
      <c r="AU812" s="824">
        <f>SUM(AU802:AX811)</f>
        <v>0</v>
      </c>
      <c r="AV812" s="825"/>
      <c r="AW812" s="825"/>
      <c r="AX812" s="827"/>
      <c r="AY812">
        <f t="shared" si="115"/>
        <v>0</v>
      </c>
    </row>
    <row r="813" spans="1:51" ht="24.75" hidden="1" customHeight="1" x14ac:dyDescent="0.15">
      <c r="A813" s="630"/>
      <c r="B813" s="631"/>
      <c r="C813" s="631"/>
      <c r="D813" s="631"/>
      <c r="E813" s="631"/>
      <c r="F813" s="632"/>
      <c r="G813" s="594" t="s">
        <v>319</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320</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08"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08"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2"/>
      <c r="Z815" s="383"/>
      <c r="AA815" s="383"/>
      <c r="AB815" s="801"/>
      <c r="AC815" s="669"/>
      <c r="AD815" s="670"/>
      <c r="AE815" s="670"/>
      <c r="AF815" s="670"/>
      <c r="AG815" s="671"/>
      <c r="AH815" s="663"/>
      <c r="AI815" s="664"/>
      <c r="AJ815" s="664"/>
      <c r="AK815" s="664"/>
      <c r="AL815" s="664"/>
      <c r="AM815" s="664"/>
      <c r="AN815" s="664"/>
      <c r="AO815" s="664"/>
      <c r="AP815" s="664"/>
      <c r="AQ815" s="664"/>
      <c r="AR815" s="664"/>
      <c r="AS815" s="664"/>
      <c r="AT815" s="665"/>
      <c r="AU815" s="382"/>
      <c r="AV815" s="383"/>
      <c r="AW815" s="383"/>
      <c r="AX815" s="384"/>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19" t="s">
        <v>20</v>
      </c>
      <c r="H825" s="820"/>
      <c r="I825" s="820"/>
      <c r="J825" s="820"/>
      <c r="K825" s="820"/>
      <c r="L825" s="821"/>
      <c r="M825" s="822"/>
      <c r="N825" s="822"/>
      <c r="O825" s="822"/>
      <c r="P825" s="822"/>
      <c r="Q825" s="822"/>
      <c r="R825" s="822"/>
      <c r="S825" s="822"/>
      <c r="T825" s="822"/>
      <c r="U825" s="822"/>
      <c r="V825" s="822"/>
      <c r="W825" s="822"/>
      <c r="X825" s="823"/>
      <c r="Y825" s="824">
        <f>SUM(Y815:AB824)</f>
        <v>0</v>
      </c>
      <c r="Z825" s="825"/>
      <c r="AA825" s="825"/>
      <c r="AB825" s="826"/>
      <c r="AC825" s="819" t="s">
        <v>20</v>
      </c>
      <c r="AD825" s="820"/>
      <c r="AE825" s="820"/>
      <c r="AF825" s="820"/>
      <c r="AG825" s="820"/>
      <c r="AH825" s="821"/>
      <c r="AI825" s="822"/>
      <c r="AJ825" s="822"/>
      <c r="AK825" s="822"/>
      <c r="AL825" s="822"/>
      <c r="AM825" s="822"/>
      <c r="AN825" s="822"/>
      <c r="AO825" s="822"/>
      <c r="AP825" s="822"/>
      <c r="AQ825" s="822"/>
      <c r="AR825" s="822"/>
      <c r="AS825" s="822"/>
      <c r="AT825" s="823"/>
      <c r="AU825" s="824">
        <f>SUM(AU815:AX824)</f>
        <v>0</v>
      </c>
      <c r="AV825" s="825"/>
      <c r="AW825" s="825"/>
      <c r="AX825" s="827"/>
      <c r="AY825">
        <f t="shared" si="116"/>
        <v>0</v>
      </c>
    </row>
    <row r="826" spans="1:51" ht="24.75" hidden="1" customHeight="1" x14ac:dyDescent="0.15">
      <c r="A826" s="630"/>
      <c r="B826" s="631"/>
      <c r="C826" s="631"/>
      <c r="D826" s="631"/>
      <c r="E826" s="631"/>
      <c r="F826" s="632"/>
      <c r="G826" s="594" t="s">
        <v>265</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08"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08"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2"/>
      <c r="Z828" s="383"/>
      <c r="AA828" s="383"/>
      <c r="AB828" s="801"/>
      <c r="AC828" s="669"/>
      <c r="AD828" s="670"/>
      <c r="AE828" s="670"/>
      <c r="AF828" s="670"/>
      <c r="AG828" s="671"/>
      <c r="AH828" s="663"/>
      <c r="AI828" s="664"/>
      <c r="AJ828" s="664"/>
      <c r="AK828" s="664"/>
      <c r="AL828" s="664"/>
      <c r="AM828" s="664"/>
      <c r="AN828" s="664"/>
      <c r="AO828" s="664"/>
      <c r="AP828" s="664"/>
      <c r="AQ828" s="664"/>
      <c r="AR828" s="664"/>
      <c r="AS828" s="664"/>
      <c r="AT828" s="665"/>
      <c r="AU828" s="382"/>
      <c r="AV828" s="383"/>
      <c r="AW828" s="383"/>
      <c r="AX828" s="384"/>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19" t="s">
        <v>20</v>
      </c>
      <c r="H838" s="820"/>
      <c r="I838" s="820"/>
      <c r="J838" s="820"/>
      <c r="K838" s="820"/>
      <c r="L838" s="821"/>
      <c r="M838" s="822"/>
      <c r="N838" s="822"/>
      <c r="O838" s="822"/>
      <c r="P838" s="822"/>
      <c r="Q838" s="822"/>
      <c r="R838" s="822"/>
      <c r="S838" s="822"/>
      <c r="T838" s="822"/>
      <c r="U838" s="822"/>
      <c r="V838" s="822"/>
      <c r="W838" s="822"/>
      <c r="X838" s="823"/>
      <c r="Y838" s="824">
        <f>SUM(Y828:AB837)</f>
        <v>0</v>
      </c>
      <c r="Z838" s="825"/>
      <c r="AA838" s="825"/>
      <c r="AB838" s="826"/>
      <c r="AC838" s="819" t="s">
        <v>20</v>
      </c>
      <c r="AD838" s="820"/>
      <c r="AE838" s="820"/>
      <c r="AF838" s="820"/>
      <c r="AG838" s="820"/>
      <c r="AH838" s="821"/>
      <c r="AI838" s="822"/>
      <c r="AJ838" s="822"/>
      <c r="AK838" s="822"/>
      <c r="AL838" s="822"/>
      <c r="AM838" s="822"/>
      <c r="AN838" s="822"/>
      <c r="AO838" s="822"/>
      <c r="AP838" s="822"/>
      <c r="AQ838" s="822"/>
      <c r="AR838" s="822"/>
      <c r="AS838" s="822"/>
      <c r="AT838" s="823"/>
      <c r="AU838" s="824">
        <f>SUM(AU828:AX837)</f>
        <v>0</v>
      </c>
      <c r="AV838" s="825"/>
      <c r="AW838" s="825"/>
      <c r="AX838" s="827"/>
      <c r="AY838">
        <f t="shared" si="117"/>
        <v>0</v>
      </c>
    </row>
    <row r="839" spans="1:51" ht="24.75" hidden="1" customHeight="1" thickBot="1" x14ac:dyDescent="0.2">
      <c r="A839" s="897" t="s">
        <v>148</v>
      </c>
      <c r="B839" s="898"/>
      <c r="C839" s="898"/>
      <c r="D839" s="898"/>
      <c r="E839" s="898"/>
      <c r="F839" s="898"/>
      <c r="G839" s="898"/>
      <c r="H839" s="898"/>
      <c r="I839" s="898"/>
      <c r="J839" s="898"/>
      <c r="K839" s="898"/>
      <c r="L839" s="898"/>
      <c r="M839" s="898"/>
      <c r="N839" s="898"/>
      <c r="O839" s="898"/>
      <c r="P839" s="898"/>
      <c r="Q839" s="898"/>
      <c r="R839" s="898"/>
      <c r="S839" s="898"/>
      <c r="T839" s="898"/>
      <c r="U839" s="898"/>
      <c r="V839" s="898"/>
      <c r="W839" s="898"/>
      <c r="X839" s="898"/>
      <c r="Y839" s="898"/>
      <c r="Z839" s="898"/>
      <c r="AA839" s="898"/>
      <c r="AB839" s="898"/>
      <c r="AC839" s="898"/>
      <c r="AD839" s="898"/>
      <c r="AE839" s="898"/>
      <c r="AF839" s="898"/>
      <c r="AG839" s="898"/>
      <c r="AH839" s="898"/>
      <c r="AI839" s="898"/>
      <c r="AJ839" s="898"/>
      <c r="AK839" s="899"/>
      <c r="AL839" s="275" t="s">
        <v>343</v>
      </c>
      <c r="AM839" s="276"/>
      <c r="AN839" s="276"/>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765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296</v>
      </c>
      <c r="K844" s="361"/>
      <c r="L844" s="361"/>
      <c r="M844" s="361"/>
      <c r="N844" s="361"/>
      <c r="O844" s="361"/>
      <c r="P844" s="247" t="s">
        <v>243</v>
      </c>
      <c r="Q844" s="247"/>
      <c r="R844" s="247"/>
      <c r="S844" s="247"/>
      <c r="T844" s="247"/>
      <c r="U844" s="247"/>
      <c r="V844" s="247"/>
      <c r="W844" s="247"/>
      <c r="X844" s="247"/>
      <c r="Y844" s="362" t="s">
        <v>294</v>
      </c>
      <c r="Z844" s="363"/>
      <c r="AA844" s="363"/>
      <c r="AB844" s="363"/>
      <c r="AC844" s="152" t="s">
        <v>337</v>
      </c>
      <c r="AD844" s="152"/>
      <c r="AE844" s="152"/>
      <c r="AF844" s="152"/>
      <c r="AG844" s="152"/>
      <c r="AH844" s="362" t="s">
        <v>366</v>
      </c>
      <c r="AI844" s="360"/>
      <c r="AJ844" s="360"/>
      <c r="AK844" s="360"/>
      <c r="AL844" s="360" t="s">
        <v>21</v>
      </c>
      <c r="AM844" s="360"/>
      <c r="AN844" s="360"/>
      <c r="AO844" s="364"/>
      <c r="AP844" s="365" t="s">
        <v>297</v>
      </c>
      <c r="AQ844" s="365"/>
      <c r="AR844" s="365"/>
      <c r="AS844" s="365"/>
      <c r="AT844" s="365"/>
      <c r="AU844" s="365"/>
      <c r="AV844" s="365"/>
      <c r="AW844" s="365"/>
      <c r="AX844" s="365"/>
    </row>
    <row r="845" spans="1:51" ht="30" customHeight="1" x14ac:dyDescent="0.15">
      <c r="A845" s="370">
        <v>1</v>
      </c>
      <c r="B845" s="370">
        <v>1</v>
      </c>
      <c r="C845" s="358" t="s">
        <v>763</v>
      </c>
      <c r="D845" s="343"/>
      <c r="E845" s="343"/>
      <c r="F845" s="343"/>
      <c r="G845" s="343"/>
      <c r="H845" s="343"/>
      <c r="I845" s="343"/>
      <c r="J845" s="344">
        <v>6010601024969</v>
      </c>
      <c r="K845" s="345"/>
      <c r="L845" s="345"/>
      <c r="M845" s="345"/>
      <c r="N845" s="345"/>
      <c r="O845" s="345"/>
      <c r="P845" s="900" t="s">
        <v>764</v>
      </c>
      <c r="Q845" s="901"/>
      <c r="R845" s="901"/>
      <c r="S845" s="901"/>
      <c r="T845" s="901"/>
      <c r="U845" s="901"/>
      <c r="V845" s="901"/>
      <c r="W845" s="901"/>
      <c r="X845" s="901"/>
      <c r="Y845" s="347">
        <v>34.1</v>
      </c>
      <c r="Z845" s="348"/>
      <c r="AA845" s="348"/>
      <c r="AB845" s="349"/>
      <c r="AC845" s="350" t="s">
        <v>371</v>
      </c>
      <c r="AD845" s="351"/>
      <c r="AE845" s="351"/>
      <c r="AF845" s="351"/>
      <c r="AG845" s="351"/>
      <c r="AH845" s="366">
        <v>1</v>
      </c>
      <c r="AI845" s="367"/>
      <c r="AJ845" s="367"/>
      <c r="AK845" s="367"/>
      <c r="AL845" s="354">
        <v>80.3</v>
      </c>
      <c r="AM845" s="355"/>
      <c r="AN845" s="355"/>
      <c r="AO845" s="356"/>
      <c r="AP845" s="357" t="s">
        <v>724</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50" t="s">
        <v>766</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296</v>
      </c>
      <c r="K877" s="361"/>
      <c r="L877" s="361"/>
      <c r="M877" s="361"/>
      <c r="N877" s="361"/>
      <c r="O877" s="361"/>
      <c r="P877" s="247" t="s">
        <v>243</v>
      </c>
      <c r="Q877" s="247"/>
      <c r="R877" s="247"/>
      <c r="S877" s="247"/>
      <c r="T877" s="247"/>
      <c r="U877" s="247"/>
      <c r="V877" s="247"/>
      <c r="W877" s="247"/>
      <c r="X877" s="247"/>
      <c r="Y877" s="362" t="s">
        <v>294</v>
      </c>
      <c r="Z877" s="363"/>
      <c r="AA877" s="363"/>
      <c r="AB877" s="363"/>
      <c r="AC877" s="152" t="s">
        <v>337</v>
      </c>
      <c r="AD877" s="152"/>
      <c r="AE877" s="152"/>
      <c r="AF877" s="152"/>
      <c r="AG877" s="152"/>
      <c r="AH877" s="362" t="s">
        <v>366</v>
      </c>
      <c r="AI877" s="360"/>
      <c r="AJ877" s="360"/>
      <c r="AK877" s="360"/>
      <c r="AL877" s="360" t="s">
        <v>21</v>
      </c>
      <c r="AM877" s="360"/>
      <c r="AN877" s="360"/>
      <c r="AO877" s="364"/>
      <c r="AP877" s="365" t="s">
        <v>297</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767</v>
      </c>
      <c r="D878" s="343"/>
      <c r="E878" s="343"/>
      <c r="F878" s="343"/>
      <c r="G878" s="343"/>
      <c r="H878" s="343"/>
      <c r="I878" s="343"/>
      <c r="J878" s="344">
        <v>1013301028575</v>
      </c>
      <c r="K878" s="345"/>
      <c r="L878" s="345"/>
      <c r="M878" s="345"/>
      <c r="N878" s="345"/>
      <c r="O878" s="345"/>
      <c r="P878" s="900" t="s">
        <v>761</v>
      </c>
      <c r="Q878" s="901"/>
      <c r="R878" s="901"/>
      <c r="S878" s="901"/>
      <c r="T878" s="901"/>
      <c r="U878" s="901"/>
      <c r="V878" s="901"/>
      <c r="W878" s="901"/>
      <c r="X878" s="901"/>
      <c r="Y878" s="347">
        <v>1.3</v>
      </c>
      <c r="Z878" s="348"/>
      <c r="AA878" s="348"/>
      <c r="AB878" s="349"/>
      <c r="AC878" s="350" t="s">
        <v>377</v>
      </c>
      <c r="AD878" s="351"/>
      <c r="AE878" s="351"/>
      <c r="AF878" s="351"/>
      <c r="AG878" s="351"/>
      <c r="AH878" s="366" t="s">
        <v>405</v>
      </c>
      <c r="AI878" s="367"/>
      <c r="AJ878" s="367"/>
      <c r="AK878" s="367"/>
      <c r="AL878" s="354">
        <v>100</v>
      </c>
      <c r="AM878" s="355"/>
      <c r="AN878" s="355"/>
      <c r="AO878" s="356"/>
      <c r="AP878" s="357" t="s">
        <v>405</v>
      </c>
      <c r="AQ878" s="357"/>
      <c r="AR878" s="357"/>
      <c r="AS878" s="357"/>
      <c r="AT878" s="357"/>
      <c r="AU878" s="357"/>
      <c r="AV878" s="357"/>
      <c r="AW878" s="357"/>
      <c r="AX878" s="357"/>
      <c r="AY878">
        <f t="shared" si="118"/>
        <v>1</v>
      </c>
    </row>
    <row r="879" spans="1:51" ht="30" customHeight="1" x14ac:dyDescent="0.15">
      <c r="A879" s="370">
        <v>2</v>
      </c>
      <c r="B879" s="370">
        <v>1</v>
      </c>
      <c r="C879" s="358" t="s">
        <v>768</v>
      </c>
      <c r="D879" s="343"/>
      <c r="E879" s="343"/>
      <c r="F879" s="343"/>
      <c r="G879" s="343"/>
      <c r="H879" s="343"/>
      <c r="I879" s="343"/>
      <c r="J879" s="344">
        <v>6010405003434</v>
      </c>
      <c r="K879" s="345"/>
      <c r="L879" s="345"/>
      <c r="M879" s="345"/>
      <c r="N879" s="345"/>
      <c r="O879" s="345"/>
      <c r="P879" s="900" t="s">
        <v>769</v>
      </c>
      <c r="Q879" s="901"/>
      <c r="R879" s="901"/>
      <c r="S879" s="901"/>
      <c r="T879" s="901"/>
      <c r="U879" s="901"/>
      <c r="V879" s="901"/>
      <c r="W879" s="901"/>
      <c r="X879" s="901"/>
      <c r="Y879" s="347">
        <v>0.1</v>
      </c>
      <c r="Z879" s="348"/>
      <c r="AA879" s="348"/>
      <c r="AB879" s="349"/>
      <c r="AC879" s="350" t="s">
        <v>377</v>
      </c>
      <c r="AD879" s="351"/>
      <c r="AE879" s="351"/>
      <c r="AF879" s="351"/>
      <c r="AG879" s="351"/>
      <c r="AH879" s="366" t="s">
        <v>405</v>
      </c>
      <c r="AI879" s="367"/>
      <c r="AJ879" s="367"/>
      <c r="AK879" s="367"/>
      <c r="AL879" s="354">
        <v>100</v>
      </c>
      <c r="AM879" s="355"/>
      <c r="AN879" s="355"/>
      <c r="AO879" s="356"/>
      <c r="AP879" s="357" t="s">
        <v>405</v>
      </c>
      <c r="AQ879" s="357"/>
      <c r="AR879" s="357"/>
      <c r="AS879" s="357"/>
      <c r="AT879" s="357"/>
      <c r="AU879" s="357"/>
      <c r="AV879" s="357"/>
      <c r="AW879" s="357"/>
      <c r="AX879" s="357"/>
      <c r="AY879">
        <f>COUNTA($C$879)</f>
        <v>1</v>
      </c>
    </row>
    <row r="880" spans="1:51" ht="30" customHeight="1" x14ac:dyDescent="0.15">
      <c r="A880" s="370">
        <v>3</v>
      </c>
      <c r="B880" s="370">
        <v>1</v>
      </c>
      <c r="C880" s="358" t="s">
        <v>770</v>
      </c>
      <c r="D880" s="343"/>
      <c r="E880" s="343"/>
      <c r="F880" s="343"/>
      <c r="G880" s="343"/>
      <c r="H880" s="343"/>
      <c r="I880" s="343"/>
      <c r="J880" s="344">
        <v>3010905000792</v>
      </c>
      <c r="K880" s="345"/>
      <c r="L880" s="345"/>
      <c r="M880" s="345"/>
      <c r="N880" s="345"/>
      <c r="O880" s="345"/>
      <c r="P880" s="900" t="s">
        <v>771</v>
      </c>
      <c r="Q880" s="901"/>
      <c r="R880" s="901"/>
      <c r="S880" s="901"/>
      <c r="T880" s="901"/>
      <c r="U880" s="901"/>
      <c r="V880" s="901"/>
      <c r="W880" s="901"/>
      <c r="X880" s="901"/>
      <c r="Y880" s="347">
        <v>0.2</v>
      </c>
      <c r="Z880" s="348"/>
      <c r="AA880" s="348"/>
      <c r="AB880" s="349"/>
      <c r="AC880" s="350" t="s">
        <v>377</v>
      </c>
      <c r="AD880" s="351"/>
      <c r="AE880" s="351"/>
      <c r="AF880" s="351"/>
      <c r="AG880" s="351"/>
      <c r="AH880" s="352" t="s">
        <v>405</v>
      </c>
      <c r="AI880" s="353"/>
      <c r="AJ880" s="353"/>
      <c r="AK880" s="353"/>
      <c r="AL880" s="354">
        <v>100</v>
      </c>
      <c r="AM880" s="355"/>
      <c r="AN880" s="355"/>
      <c r="AO880" s="356"/>
      <c r="AP880" s="357" t="s">
        <v>405</v>
      </c>
      <c r="AQ880" s="357"/>
      <c r="AR880" s="357"/>
      <c r="AS880" s="357"/>
      <c r="AT880" s="357"/>
      <c r="AU880" s="357"/>
      <c r="AV880" s="357"/>
      <c r="AW880" s="357"/>
      <c r="AX880" s="357"/>
      <c r="AY880">
        <f>COUNTA($C$880)</f>
        <v>1</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296</v>
      </c>
      <c r="K910" s="361"/>
      <c r="L910" s="361"/>
      <c r="M910" s="361"/>
      <c r="N910" s="361"/>
      <c r="O910" s="361"/>
      <c r="P910" s="247" t="s">
        <v>243</v>
      </c>
      <c r="Q910" s="247"/>
      <c r="R910" s="247"/>
      <c r="S910" s="247"/>
      <c r="T910" s="247"/>
      <c r="U910" s="247"/>
      <c r="V910" s="247"/>
      <c r="W910" s="247"/>
      <c r="X910" s="247"/>
      <c r="Y910" s="362" t="s">
        <v>294</v>
      </c>
      <c r="Z910" s="363"/>
      <c r="AA910" s="363"/>
      <c r="AB910" s="363"/>
      <c r="AC910" s="152" t="s">
        <v>337</v>
      </c>
      <c r="AD910" s="152"/>
      <c r="AE910" s="152"/>
      <c r="AF910" s="152"/>
      <c r="AG910" s="152"/>
      <c r="AH910" s="362" t="s">
        <v>366</v>
      </c>
      <c r="AI910" s="360"/>
      <c r="AJ910" s="360"/>
      <c r="AK910" s="360"/>
      <c r="AL910" s="360" t="s">
        <v>21</v>
      </c>
      <c r="AM910" s="360"/>
      <c r="AN910" s="360"/>
      <c r="AO910" s="364"/>
      <c r="AP910" s="365" t="s">
        <v>297</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296</v>
      </c>
      <c r="K943" s="361"/>
      <c r="L943" s="361"/>
      <c r="M943" s="361"/>
      <c r="N943" s="361"/>
      <c r="O943" s="361"/>
      <c r="P943" s="247" t="s">
        <v>243</v>
      </c>
      <c r="Q943" s="247"/>
      <c r="R943" s="247"/>
      <c r="S943" s="247"/>
      <c r="T943" s="247"/>
      <c r="U943" s="247"/>
      <c r="V943" s="247"/>
      <c r="W943" s="247"/>
      <c r="X943" s="247"/>
      <c r="Y943" s="362" t="s">
        <v>294</v>
      </c>
      <c r="Z943" s="363"/>
      <c r="AA943" s="363"/>
      <c r="AB943" s="363"/>
      <c r="AC943" s="152" t="s">
        <v>337</v>
      </c>
      <c r="AD943" s="152"/>
      <c r="AE943" s="152"/>
      <c r="AF943" s="152"/>
      <c r="AG943" s="152"/>
      <c r="AH943" s="362" t="s">
        <v>366</v>
      </c>
      <c r="AI943" s="360"/>
      <c r="AJ943" s="360"/>
      <c r="AK943" s="360"/>
      <c r="AL943" s="360" t="s">
        <v>21</v>
      </c>
      <c r="AM943" s="360"/>
      <c r="AN943" s="360"/>
      <c r="AO943" s="364"/>
      <c r="AP943" s="365" t="s">
        <v>297</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296</v>
      </c>
      <c r="K976" s="361"/>
      <c r="L976" s="361"/>
      <c r="M976" s="361"/>
      <c r="N976" s="361"/>
      <c r="O976" s="361"/>
      <c r="P976" s="247" t="s">
        <v>243</v>
      </c>
      <c r="Q976" s="247"/>
      <c r="R976" s="247"/>
      <c r="S976" s="247"/>
      <c r="T976" s="247"/>
      <c r="U976" s="247"/>
      <c r="V976" s="247"/>
      <c r="W976" s="247"/>
      <c r="X976" s="247"/>
      <c r="Y976" s="362" t="s">
        <v>294</v>
      </c>
      <c r="Z976" s="363"/>
      <c r="AA976" s="363"/>
      <c r="AB976" s="363"/>
      <c r="AC976" s="152" t="s">
        <v>337</v>
      </c>
      <c r="AD976" s="152"/>
      <c r="AE976" s="152"/>
      <c r="AF976" s="152"/>
      <c r="AG976" s="152"/>
      <c r="AH976" s="362" t="s">
        <v>366</v>
      </c>
      <c r="AI976" s="360"/>
      <c r="AJ976" s="360"/>
      <c r="AK976" s="360"/>
      <c r="AL976" s="360" t="s">
        <v>21</v>
      </c>
      <c r="AM976" s="360"/>
      <c r="AN976" s="360"/>
      <c r="AO976" s="364"/>
      <c r="AP976" s="365" t="s">
        <v>297</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296</v>
      </c>
      <c r="K1009" s="361"/>
      <c r="L1009" s="361"/>
      <c r="M1009" s="361"/>
      <c r="N1009" s="361"/>
      <c r="O1009" s="361"/>
      <c r="P1009" s="247" t="s">
        <v>243</v>
      </c>
      <c r="Q1009" s="247"/>
      <c r="R1009" s="247"/>
      <c r="S1009" s="247"/>
      <c r="T1009" s="247"/>
      <c r="U1009" s="247"/>
      <c r="V1009" s="247"/>
      <c r="W1009" s="247"/>
      <c r="X1009" s="247"/>
      <c r="Y1009" s="362" t="s">
        <v>294</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297</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296</v>
      </c>
      <c r="K1042" s="361"/>
      <c r="L1042" s="361"/>
      <c r="M1042" s="361"/>
      <c r="N1042" s="361"/>
      <c r="O1042" s="361"/>
      <c r="P1042" s="247" t="s">
        <v>243</v>
      </c>
      <c r="Q1042" s="247"/>
      <c r="R1042" s="247"/>
      <c r="S1042" s="247"/>
      <c r="T1042" s="247"/>
      <c r="U1042" s="247"/>
      <c r="V1042" s="247"/>
      <c r="W1042" s="247"/>
      <c r="X1042" s="247"/>
      <c r="Y1042" s="362" t="s">
        <v>294</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297</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296</v>
      </c>
      <c r="K1075" s="361"/>
      <c r="L1075" s="361"/>
      <c r="M1075" s="361"/>
      <c r="N1075" s="361"/>
      <c r="O1075" s="361"/>
      <c r="P1075" s="247" t="s">
        <v>243</v>
      </c>
      <c r="Q1075" s="247"/>
      <c r="R1075" s="247"/>
      <c r="S1075" s="247"/>
      <c r="T1075" s="247"/>
      <c r="U1075" s="247"/>
      <c r="V1075" s="247"/>
      <c r="W1075" s="247"/>
      <c r="X1075" s="247"/>
      <c r="Y1075" s="362" t="s">
        <v>294</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297</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262</v>
      </c>
      <c r="D1109" s="374"/>
      <c r="E1109" s="152" t="s">
        <v>261</v>
      </c>
      <c r="F1109" s="374"/>
      <c r="G1109" s="374"/>
      <c r="H1109" s="374"/>
      <c r="I1109" s="374"/>
      <c r="J1109" s="152" t="s">
        <v>296</v>
      </c>
      <c r="K1109" s="152"/>
      <c r="L1109" s="152"/>
      <c r="M1109" s="152"/>
      <c r="N1109" s="152"/>
      <c r="O1109" s="152"/>
      <c r="P1109" s="362" t="s">
        <v>27</v>
      </c>
      <c r="Q1109" s="362"/>
      <c r="R1109" s="362"/>
      <c r="S1109" s="362"/>
      <c r="T1109" s="362"/>
      <c r="U1109" s="362"/>
      <c r="V1109" s="362"/>
      <c r="W1109" s="362"/>
      <c r="X1109" s="362"/>
      <c r="Y1109" s="152" t="s">
        <v>298</v>
      </c>
      <c r="Z1109" s="374"/>
      <c r="AA1109" s="374"/>
      <c r="AB1109" s="374"/>
      <c r="AC1109" s="152" t="s">
        <v>244</v>
      </c>
      <c r="AD1109" s="152"/>
      <c r="AE1109" s="152"/>
      <c r="AF1109" s="152"/>
      <c r="AG1109" s="152"/>
      <c r="AH1109" s="362" t="s">
        <v>257</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customHeight="1" x14ac:dyDescent="0.15">
      <c r="A1110" s="370">
        <v>1</v>
      </c>
      <c r="B1110" s="370">
        <v>1</v>
      </c>
      <c r="C1110" s="368"/>
      <c r="D1110" s="368"/>
      <c r="E1110" s="150" t="s">
        <v>772</v>
      </c>
      <c r="F1110" s="369"/>
      <c r="G1110" s="369"/>
      <c r="H1110" s="369"/>
      <c r="I1110" s="369"/>
      <c r="J1110" s="344" t="s">
        <v>772</v>
      </c>
      <c r="K1110" s="345"/>
      <c r="L1110" s="345"/>
      <c r="M1110" s="345"/>
      <c r="N1110" s="345"/>
      <c r="O1110" s="345"/>
      <c r="P1110" s="359" t="s">
        <v>772</v>
      </c>
      <c r="Q1110" s="346"/>
      <c r="R1110" s="346"/>
      <c r="S1110" s="346"/>
      <c r="T1110" s="346"/>
      <c r="U1110" s="346"/>
      <c r="V1110" s="346"/>
      <c r="W1110" s="346"/>
      <c r="X1110" s="346"/>
      <c r="Y1110" s="347" t="s">
        <v>772</v>
      </c>
      <c r="Z1110" s="348"/>
      <c r="AA1110" s="348"/>
      <c r="AB1110" s="349"/>
      <c r="AC1110" s="350"/>
      <c r="AD1110" s="351"/>
      <c r="AE1110" s="351"/>
      <c r="AF1110" s="351"/>
      <c r="AG1110" s="351"/>
      <c r="AH1110" s="352" t="s">
        <v>772</v>
      </c>
      <c r="AI1110" s="353"/>
      <c r="AJ1110" s="353"/>
      <c r="AK1110" s="353"/>
      <c r="AL1110" s="354" t="s">
        <v>772</v>
      </c>
      <c r="AM1110" s="355"/>
      <c r="AN1110" s="355"/>
      <c r="AO1110" s="356"/>
      <c r="AP1110" s="357" t="s">
        <v>772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773" priority="14045">
      <formula>IF(RIGHT(TEXT(AE32,"0.#"),1)=".",FALSE,TRUE)</formula>
    </cfRule>
    <cfRule type="expression" dxfId="2772" priority="14046">
      <formula>IF(RIGHT(TEXT(AE32,"0.#"),1)=".",TRUE,FALSE)</formula>
    </cfRule>
  </conditionalFormatting>
  <conditionalFormatting sqref="P18:AX18">
    <cfRule type="expression" dxfId="2771" priority="13931">
      <formula>IF(RIGHT(TEXT(P18,"0.#"),1)=".",FALSE,TRUE)</formula>
    </cfRule>
    <cfRule type="expression" dxfId="2770" priority="13932">
      <formula>IF(RIGHT(TEXT(P18,"0.#"),1)=".",TRUE,FALSE)</formula>
    </cfRule>
  </conditionalFormatting>
  <conditionalFormatting sqref="Y790">
    <cfRule type="expression" dxfId="2769" priority="13927">
      <formula>IF(RIGHT(TEXT(Y790,"0.#"),1)=".",FALSE,TRUE)</formula>
    </cfRule>
    <cfRule type="expression" dxfId="2768" priority="13928">
      <formula>IF(RIGHT(TEXT(Y790,"0.#"),1)=".",TRUE,FALSE)</formula>
    </cfRule>
  </conditionalFormatting>
  <conditionalFormatting sqref="Y799">
    <cfRule type="expression" dxfId="2767" priority="13923">
      <formula>IF(RIGHT(TEXT(Y799,"0.#"),1)=".",FALSE,TRUE)</formula>
    </cfRule>
    <cfRule type="expression" dxfId="2766" priority="13924">
      <formula>IF(RIGHT(TEXT(Y799,"0.#"),1)=".",TRUE,FALSE)</formula>
    </cfRule>
  </conditionalFormatting>
  <conditionalFormatting sqref="Y830:Y837 Y828 Y817:Y824 Y815 Y804:Y811 Y802">
    <cfRule type="expression" dxfId="2765" priority="13705">
      <formula>IF(RIGHT(TEXT(Y802,"0.#"),1)=".",FALSE,TRUE)</formula>
    </cfRule>
    <cfRule type="expression" dxfId="2764" priority="13706">
      <formula>IF(RIGHT(TEXT(Y802,"0.#"),1)=".",TRUE,FALSE)</formula>
    </cfRule>
  </conditionalFormatting>
  <conditionalFormatting sqref="AR15:AX15 P13:AX13">
    <cfRule type="expression" dxfId="2763" priority="13753">
      <formula>IF(RIGHT(TEXT(P13,"0.#"),1)=".",FALSE,TRUE)</formula>
    </cfRule>
    <cfRule type="expression" dxfId="2762" priority="13754">
      <formula>IF(RIGHT(TEXT(P13,"0.#"),1)=".",TRUE,FALSE)</formula>
    </cfRule>
  </conditionalFormatting>
  <conditionalFormatting sqref="P19:AJ19">
    <cfRule type="expression" dxfId="2761" priority="13751">
      <formula>IF(RIGHT(TEXT(P19,"0.#"),1)=".",FALSE,TRUE)</formula>
    </cfRule>
    <cfRule type="expression" dxfId="2760" priority="13752">
      <formula>IF(RIGHT(TEXT(P19,"0.#"),1)=".",TRUE,FALSE)</formula>
    </cfRule>
  </conditionalFormatting>
  <conditionalFormatting sqref="AQ101">
    <cfRule type="expression" dxfId="2759" priority="13743">
      <formula>IF(RIGHT(TEXT(AQ101,"0.#"),1)=".",FALSE,TRUE)</formula>
    </cfRule>
    <cfRule type="expression" dxfId="2758" priority="13744">
      <formula>IF(RIGHT(TEXT(AQ101,"0.#"),1)=".",TRUE,FALSE)</formula>
    </cfRule>
  </conditionalFormatting>
  <conditionalFormatting sqref="Y791:Y798 Y789">
    <cfRule type="expression" dxfId="2757" priority="13729">
      <formula>IF(RIGHT(TEXT(Y789,"0.#"),1)=".",FALSE,TRUE)</formula>
    </cfRule>
    <cfRule type="expression" dxfId="2756" priority="13730">
      <formula>IF(RIGHT(TEXT(Y789,"0.#"),1)=".",TRUE,FALSE)</formula>
    </cfRule>
  </conditionalFormatting>
  <conditionalFormatting sqref="AU790">
    <cfRule type="expression" dxfId="2755" priority="13727">
      <formula>IF(RIGHT(TEXT(AU790,"0.#"),1)=".",FALSE,TRUE)</formula>
    </cfRule>
    <cfRule type="expression" dxfId="2754" priority="13728">
      <formula>IF(RIGHT(TEXT(AU790,"0.#"),1)=".",TRUE,FALSE)</formula>
    </cfRule>
  </conditionalFormatting>
  <conditionalFormatting sqref="AU799">
    <cfRule type="expression" dxfId="2753" priority="13725">
      <formula>IF(RIGHT(TEXT(AU799,"0.#"),1)=".",FALSE,TRUE)</formula>
    </cfRule>
    <cfRule type="expression" dxfId="2752" priority="13726">
      <formula>IF(RIGHT(TEXT(AU799,"0.#"),1)=".",TRUE,FALSE)</formula>
    </cfRule>
  </conditionalFormatting>
  <conditionalFormatting sqref="AU791:AU798 AU789">
    <cfRule type="expression" dxfId="2751" priority="13723">
      <formula>IF(RIGHT(TEXT(AU789,"0.#"),1)=".",FALSE,TRUE)</formula>
    </cfRule>
    <cfRule type="expression" dxfId="2750" priority="13724">
      <formula>IF(RIGHT(TEXT(AU789,"0.#"),1)=".",TRUE,FALSE)</formula>
    </cfRule>
  </conditionalFormatting>
  <conditionalFormatting sqref="Y829 Y816 Y803">
    <cfRule type="expression" dxfId="2749" priority="13709">
      <formula>IF(RIGHT(TEXT(Y803,"0.#"),1)=".",FALSE,TRUE)</formula>
    </cfRule>
    <cfRule type="expression" dxfId="2748" priority="13710">
      <formula>IF(RIGHT(TEXT(Y803,"0.#"),1)=".",TRUE,FALSE)</formula>
    </cfRule>
  </conditionalFormatting>
  <conditionalFormatting sqref="Y838 Y825 Y812">
    <cfRule type="expression" dxfId="2747" priority="13707">
      <formula>IF(RIGHT(TEXT(Y812,"0.#"),1)=".",FALSE,TRUE)</formula>
    </cfRule>
    <cfRule type="expression" dxfId="2746" priority="13708">
      <formula>IF(RIGHT(TEXT(Y812,"0.#"),1)=".",TRUE,FALSE)</formula>
    </cfRule>
  </conditionalFormatting>
  <conditionalFormatting sqref="AU829 AU816 AU803">
    <cfRule type="expression" dxfId="2745" priority="13703">
      <formula>IF(RIGHT(TEXT(AU803,"0.#"),1)=".",FALSE,TRUE)</formula>
    </cfRule>
    <cfRule type="expression" dxfId="2744" priority="13704">
      <formula>IF(RIGHT(TEXT(AU803,"0.#"),1)=".",TRUE,FALSE)</formula>
    </cfRule>
  </conditionalFormatting>
  <conditionalFormatting sqref="AU838 AU825 AU812">
    <cfRule type="expression" dxfId="2743" priority="13701">
      <formula>IF(RIGHT(TEXT(AU812,"0.#"),1)=".",FALSE,TRUE)</formula>
    </cfRule>
    <cfRule type="expression" dxfId="2742" priority="13702">
      <formula>IF(RIGHT(TEXT(AU812,"0.#"),1)=".",TRUE,FALSE)</formula>
    </cfRule>
  </conditionalFormatting>
  <conditionalFormatting sqref="AU830:AU837 AU828 AU817:AU824 AU815 AU804:AU811 AU802">
    <cfRule type="expression" dxfId="2741" priority="13699">
      <formula>IF(RIGHT(TEXT(AU802,"0.#"),1)=".",FALSE,TRUE)</formula>
    </cfRule>
    <cfRule type="expression" dxfId="2740" priority="13700">
      <formula>IF(RIGHT(TEXT(AU802,"0.#"),1)=".",TRUE,FALSE)</formula>
    </cfRule>
  </conditionalFormatting>
  <conditionalFormatting sqref="AM87">
    <cfRule type="expression" dxfId="2739" priority="13353">
      <formula>IF(RIGHT(TEXT(AM87,"0.#"),1)=".",FALSE,TRUE)</formula>
    </cfRule>
    <cfRule type="expression" dxfId="2738" priority="13354">
      <formula>IF(RIGHT(TEXT(AM87,"0.#"),1)=".",TRUE,FALSE)</formula>
    </cfRule>
  </conditionalFormatting>
  <conditionalFormatting sqref="AE55">
    <cfRule type="expression" dxfId="2737" priority="13421">
      <formula>IF(RIGHT(TEXT(AE55,"0.#"),1)=".",FALSE,TRUE)</formula>
    </cfRule>
    <cfRule type="expression" dxfId="2736" priority="13422">
      <formula>IF(RIGHT(TEXT(AE55,"0.#"),1)=".",TRUE,FALSE)</formula>
    </cfRule>
  </conditionalFormatting>
  <conditionalFormatting sqref="AI55">
    <cfRule type="expression" dxfId="2735" priority="13419">
      <formula>IF(RIGHT(TEXT(AI55,"0.#"),1)=".",FALSE,TRUE)</formula>
    </cfRule>
    <cfRule type="expression" dxfId="2734" priority="13420">
      <formula>IF(RIGHT(TEXT(AI55,"0.#"),1)=".",TRUE,FALSE)</formula>
    </cfRule>
  </conditionalFormatting>
  <conditionalFormatting sqref="AM34">
    <cfRule type="expression" dxfId="2733" priority="13499">
      <formula>IF(RIGHT(TEXT(AM34,"0.#"),1)=".",FALSE,TRUE)</formula>
    </cfRule>
    <cfRule type="expression" dxfId="2732" priority="13500">
      <formula>IF(RIGHT(TEXT(AM34,"0.#"),1)=".",TRUE,FALSE)</formula>
    </cfRule>
  </conditionalFormatting>
  <conditionalFormatting sqref="AE33">
    <cfRule type="expression" dxfId="2731" priority="13513">
      <formula>IF(RIGHT(TEXT(AE33,"0.#"),1)=".",FALSE,TRUE)</formula>
    </cfRule>
    <cfRule type="expression" dxfId="2730" priority="13514">
      <formula>IF(RIGHT(TEXT(AE33,"0.#"),1)=".",TRUE,FALSE)</formula>
    </cfRule>
  </conditionalFormatting>
  <conditionalFormatting sqref="AE34">
    <cfRule type="expression" dxfId="2729" priority="13511">
      <formula>IF(RIGHT(TEXT(AE34,"0.#"),1)=".",FALSE,TRUE)</formula>
    </cfRule>
    <cfRule type="expression" dxfId="2728" priority="13512">
      <formula>IF(RIGHT(TEXT(AE34,"0.#"),1)=".",TRUE,FALSE)</formula>
    </cfRule>
  </conditionalFormatting>
  <conditionalFormatting sqref="AI34">
    <cfRule type="expression" dxfId="2727" priority="13509">
      <formula>IF(RIGHT(TEXT(AI34,"0.#"),1)=".",FALSE,TRUE)</formula>
    </cfRule>
    <cfRule type="expression" dxfId="2726" priority="13510">
      <formula>IF(RIGHT(TEXT(AI34,"0.#"),1)=".",TRUE,FALSE)</formula>
    </cfRule>
  </conditionalFormatting>
  <conditionalFormatting sqref="AI33">
    <cfRule type="expression" dxfId="2725" priority="13507">
      <formula>IF(RIGHT(TEXT(AI33,"0.#"),1)=".",FALSE,TRUE)</formula>
    </cfRule>
    <cfRule type="expression" dxfId="2724" priority="13508">
      <formula>IF(RIGHT(TEXT(AI33,"0.#"),1)=".",TRUE,FALSE)</formula>
    </cfRule>
  </conditionalFormatting>
  <conditionalFormatting sqref="AI32">
    <cfRule type="expression" dxfId="2723" priority="13505">
      <formula>IF(RIGHT(TEXT(AI32,"0.#"),1)=".",FALSE,TRUE)</formula>
    </cfRule>
    <cfRule type="expression" dxfId="2722" priority="13506">
      <formula>IF(RIGHT(TEXT(AI32,"0.#"),1)=".",TRUE,FALSE)</formula>
    </cfRule>
  </conditionalFormatting>
  <conditionalFormatting sqref="AM32">
    <cfRule type="expression" dxfId="2721" priority="13503">
      <formula>IF(RIGHT(TEXT(AM32,"0.#"),1)=".",FALSE,TRUE)</formula>
    </cfRule>
    <cfRule type="expression" dxfId="2720" priority="13504">
      <formula>IF(RIGHT(TEXT(AM32,"0.#"),1)=".",TRUE,FALSE)</formula>
    </cfRule>
  </conditionalFormatting>
  <conditionalFormatting sqref="AM33">
    <cfRule type="expression" dxfId="2719" priority="13501">
      <formula>IF(RIGHT(TEXT(AM33,"0.#"),1)=".",FALSE,TRUE)</formula>
    </cfRule>
    <cfRule type="expression" dxfId="2718" priority="13502">
      <formula>IF(RIGHT(TEXT(AM33,"0.#"),1)=".",TRUE,FALSE)</formula>
    </cfRule>
  </conditionalFormatting>
  <conditionalFormatting sqref="AQ32:AQ34">
    <cfRule type="expression" dxfId="2717" priority="13493">
      <formula>IF(RIGHT(TEXT(AQ32,"0.#"),1)=".",FALSE,TRUE)</formula>
    </cfRule>
    <cfRule type="expression" dxfId="2716" priority="13494">
      <formula>IF(RIGHT(TEXT(AQ32,"0.#"),1)=".",TRUE,FALSE)</formula>
    </cfRule>
  </conditionalFormatting>
  <conditionalFormatting sqref="AU32:AU34">
    <cfRule type="expression" dxfId="2715" priority="13491">
      <formula>IF(RIGHT(TEXT(AU32,"0.#"),1)=".",FALSE,TRUE)</formula>
    </cfRule>
    <cfRule type="expression" dxfId="2714" priority="13492">
      <formula>IF(RIGHT(TEXT(AU32,"0.#"),1)=".",TRUE,FALSE)</formula>
    </cfRule>
  </conditionalFormatting>
  <conditionalFormatting sqref="AE53">
    <cfRule type="expression" dxfId="2713" priority="13425">
      <formula>IF(RIGHT(TEXT(AE53,"0.#"),1)=".",FALSE,TRUE)</formula>
    </cfRule>
    <cfRule type="expression" dxfId="2712" priority="13426">
      <formula>IF(RIGHT(TEXT(AE53,"0.#"),1)=".",TRUE,FALSE)</formula>
    </cfRule>
  </conditionalFormatting>
  <conditionalFormatting sqref="AE54">
    <cfRule type="expression" dxfId="2711" priority="13423">
      <formula>IF(RIGHT(TEXT(AE54,"0.#"),1)=".",FALSE,TRUE)</formula>
    </cfRule>
    <cfRule type="expression" dxfId="2710" priority="13424">
      <formula>IF(RIGHT(TEXT(AE54,"0.#"),1)=".",TRUE,FALSE)</formula>
    </cfRule>
  </conditionalFormatting>
  <conditionalFormatting sqref="AI54">
    <cfRule type="expression" dxfId="2709" priority="13417">
      <formula>IF(RIGHT(TEXT(AI54,"0.#"),1)=".",FALSE,TRUE)</formula>
    </cfRule>
    <cfRule type="expression" dxfId="2708" priority="13418">
      <formula>IF(RIGHT(TEXT(AI54,"0.#"),1)=".",TRUE,FALSE)</formula>
    </cfRule>
  </conditionalFormatting>
  <conditionalFormatting sqref="AI53">
    <cfRule type="expression" dxfId="2707" priority="13415">
      <formula>IF(RIGHT(TEXT(AI53,"0.#"),1)=".",FALSE,TRUE)</formula>
    </cfRule>
    <cfRule type="expression" dxfId="2706" priority="13416">
      <formula>IF(RIGHT(TEXT(AI53,"0.#"),1)=".",TRUE,FALSE)</formula>
    </cfRule>
  </conditionalFormatting>
  <conditionalFormatting sqref="AM53">
    <cfRule type="expression" dxfId="2705" priority="13413">
      <formula>IF(RIGHT(TEXT(AM53,"0.#"),1)=".",FALSE,TRUE)</formula>
    </cfRule>
    <cfRule type="expression" dxfId="2704" priority="13414">
      <formula>IF(RIGHT(TEXT(AM53,"0.#"),1)=".",TRUE,FALSE)</formula>
    </cfRule>
  </conditionalFormatting>
  <conditionalFormatting sqref="AM54">
    <cfRule type="expression" dxfId="2703" priority="13411">
      <formula>IF(RIGHT(TEXT(AM54,"0.#"),1)=".",FALSE,TRUE)</formula>
    </cfRule>
    <cfRule type="expression" dxfId="2702" priority="13412">
      <formula>IF(RIGHT(TEXT(AM54,"0.#"),1)=".",TRUE,FALSE)</formula>
    </cfRule>
  </conditionalFormatting>
  <conditionalFormatting sqref="AM55">
    <cfRule type="expression" dxfId="2701" priority="13409">
      <formula>IF(RIGHT(TEXT(AM55,"0.#"),1)=".",FALSE,TRUE)</formula>
    </cfRule>
    <cfRule type="expression" dxfId="2700" priority="13410">
      <formula>IF(RIGHT(TEXT(AM55,"0.#"),1)=".",TRUE,FALSE)</formula>
    </cfRule>
  </conditionalFormatting>
  <conditionalFormatting sqref="AE60">
    <cfRule type="expression" dxfId="2699" priority="13395">
      <formula>IF(RIGHT(TEXT(AE60,"0.#"),1)=".",FALSE,TRUE)</formula>
    </cfRule>
    <cfRule type="expression" dxfId="2698" priority="13396">
      <formula>IF(RIGHT(TEXT(AE60,"0.#"),1)=".",TRUE,FALSE)</formula>
    </cfRule>
  </conditionalFormatting>
  <conditionalFormatting sqref="AE61">
    <cfRule type="expression" dxfId="2697" priority="13393">
      <formula>IF(RIGHT(TEXT(AE61,"0.#"),1)=".",FALSE,TRUE)</formula>
    </cfRule>
    <cfRule type="expression" dxfId="2696" priority="13394">
      <formula>IF(RIGHT(TEXT(AE61,"0.#"),1)=".",TRUE,FALSE)</formula>
    </cfRule>
  </conditionalFormatting>
  <conditionalFormatting sqref="AE62">
    <cfRule type="expression" dxfId="2695" priority="13391">
      <formula>IF(RIGHT(TEXT(AE62,"0.#"),1)=".",FALSE,TRUE)</formula>
    </cfRule>
    <cfRule type="expression" dxfId="2694" priority="13392">
      <formula>IF(RIGHT(TEXT(AE62,"0.#"),1)=".",TRUE,FALSE)</formula>
    </cfRule>
  </conditionalFormatting>
  <conditionalFormatting sqref="AI62">
    <cfRule type="expression" dxfId="2693" priority="13389">
      <formula>IF(RIGHT(TEXT(AI62,"0.#"),1)=".",FALSE,TRUE)</formula>
    </cfRule>
    <cfRule type="expression" dxfId="2692" priority="13390">
      <formula>IF(RIGHT(TEXT(AI62,"0.#"),1)=".",TRUE,FALSE)</formula>
    </cfRule>
  </conditionalFormatting>
  <conditionalFormatting sqref="AI61">
    <cfRule type="expression" dxfId="2691" priority="13387">
      <formula>IF(RIGHT(TEXT(AI61,"0.#"),1)=".",FALSE,TRUE)</formula>
    </cfRule>
    <cfRule type="expression" dxfId="2690" priority="13388">
      <formula>IF(RIGHT(TEXT(AI61,"0.#"),1)=".",TRUE,FALSE)</formula>
    </cfRule>
  </conditionalFormatting>
  <conditionalFormatting sqref="AI60">
    <cfRule type="expression" dxfId="2689" priority="13385">
      <formula>IF(RIGHT(TEXT(AI60,"0.#"),1)=".",FALSE,TRUE)</formula>
    </cfRule>
    <cfRule type="expression" dxfId="2688" priority="13386">
      <formula>IF(RIGHT(TEXT(AI60,"0.#"),1)=".",TRUE,FALSE)</formula>
    </cfRule>
  </conditionalFormatting>
  <conditionalFormatting sqref="AM60">
    <cfRule type="expression" dxfId="2687" priority="13383">
      <formula>IF(RIGHT(TEXT(AM60,"0.#"),1)=".",FALSE,TRUE)</formula>
    </cfRule>
    <cfRule type="expression" dxfId="2686" priority="13384">
      <formula>IF(RIGHT(TEXT(AM60,"0.#"),1)=".",TRUE,FALSE)</formula>
    </cfRule>
  </conditionalFormatting>
  <conditionalFormatting sqref="AM61">
    <cfRule type="expression" dxfId="2685" priority="13381">
      <formula>IF(RIGHT(TEXT(AM61,"0.#"),1)=".",FALSE,TRUE)</formula>
    </cfRule>
    <cfRule type="expression" dxfId="2684" priority="13382">
      <formula>IF(RIGHT(TEXT(AM61,"0.#"),1)=".",TRUE,FALSE)</formula>
    </cfRule>
  </conditionalFormatting>
  <conditionalFormatting sqref="AM62">
    <cfRule type="expression" dxfId="2683" priority="13379">
      <formula>IF(RIGHT(TEXT(AM62,"0.#"),1)=".",FALSE,TRUE)</formula>
    </cfRule>
    <cfRule type="expression" dxfId="2682" priority="13380">
      <formula>IF(RIGHT(TEXT(AM62,"0.#"),1)=".",TRUE,FALSE)</formula>
    </cfRule>
  </conditionalFormatting>
  <conditionalFormatting sqref="AE87">
    <cfRule type="expression" dxfId="2681" priority="13365">
      <formula>IF(RIGHT(TEXT(AE87,"0.#"),1)=".",FALSE,TRUE)</formula>
    </cfRule>
    <cfRule type="expression" dxfId="2680" priority="13366">
      <formula>IF(RIGHT(TEXT(AE87,"0.#"),1)=".",TRUE,FALSE)</formula>
    </cfRule>
  </conditionalFormatting>
  <conditionalFormatting sqref="AE88">
    <cfRule type="expression" dxfId="2679" priority="13363">
      <formula>IF(RIGHT(TEXT(AE88,"0.#"),1)=".",FALSE,TRUE)</formula>
    </cfRule>
    <cfRule type="expression" dxfId="2678" priority="13364">
      <formula>IF(RIGHT(TEXT(AE88,"0.#"),1)=".",TRUE,FALSE)</formula>
    </cfRule>
  </conditionalFormatting>
  <conditionalFormatting sqref="AE89">
    <cfRule type="expression" dxfId="2677" priority="13361">
      <formula>IF(RIGHT(TEXT(AE89,"0.#"),1)=".",FALSE,TRUE)</formula>
    </cfRule>
    <cfRule type="expression" dxfId="2676" priority="13362">
      <formula>IF(RIGHT(TEXT(AE89,"0.#"),1)=".",TRUE,FALSE)</formula>
    </cfRule>
  </conditionalFormatting>
  <conditionalFormatting sqref="AI89">
    <cfRule type="expression" dxfId="2675" priority="13359">
      <formula>IF(RIGHT(TEXT(AI89,"0.#"),1)=".",FALSE,TRUE)</formula>
    </cfRule>
    <cfRule type="expression" dxfId="2674" priority="13360">
      <formula>IF(RIGHT(TEXT(AI89,"0.#"),1)=".",TRUE,FALSE)</formula>
    </cfRule>
  </conditionalFormatting>
  <conditionalFormatting sqref="AI88">
    <cfRule type="expression" dxfId="2673" priority="13357">
      <formula>IF(RIGHT(TEXT(AI88,"0.#"),1)=".",FALSE,TRUE)</formula>
    </cfRule>
    <cfRule type="expression" dxfId="2672" priority="13358">
      <formula>IF(RIGHT(TEXT(AI88,"0.#"),1)=".",TRUE,FALSE)</formula>
    </cfRule>
  </conditionalFormatting>
  <conditionalFormatting sqref="AI87">
    <cfRule type="expression" dxfId="2671" priority="13355">
      <formula>IF(RIGHT(TEXT(AI87,"0.#"),1)=".",FALSE,TRUE)</formula>
    </cfRule>
    <cfRule type="expression" dxfId="2670" priority="13356">
      <formula>IF(RIGHT(TEXT(AI87,"0.#"),1)=".",TRUE,FALSE)</formula>
    </cfRule>
  </conditionalFormatting>
  <conditionalFormatting sqref="AM88">
    <cfRule type="expression" dxfId="2669" priority="13351">
      <formula>IF(RIGHT(TEXT(AM88,"0.#"),1)=".",FALSE,TRUE)</formula>
    </cfRule>
    <cfRule type="expression" dxfId="2668" priority="13352">
      <formula>IF(RIGHT(TEXT(AM88,"0.#"),1)=".",TRUE,FALSE)</formula>
    </cfRule>
  </conditionalFormatting>
  <conditionalFormatting sqref="AM89">
    <cfRule type="expression" dxfId="2667" priority="13349">
      <formula>IF(RIGHT(TEXT(AM89,"0.#"),1)=".",FALSE,TRUE)</formula>
    </cfRule>
    <cfRule type="expression" dxfId="2666" priority="13350">
      <formula>IF(RIGHT(TEXT(AM89,"0.#"),1)=".",TRUE,FALSE)</formula>
    </cfRule>
  </conditionalFormatting>
  <conditionalFormatting sqref="AE92">
    <cfRule type="expression" dxfId="2665" priority="13335">
      <formula>IF(RIGHT(TEXT(AE92,"0.#"),1)=".",FALSE,TRUE)</formula>
    </cfRule>
    <cfRule type="expression" dxfId="2664" priority="13336">
      <formula>IF(RIGHT(TEXT(AE92,"0.#"),1)=".",TRUE,FALSE)</formula>
    </cfRule>
  </conditionalFormatting>
  <conditionalFormatting sqref="AE93">
    <cfRule type="expression" dxfId="2663" priority="13333">
      <formula>IF(RIGHT(TEXT(AE93,"0.#"),1)=".",FALSE,TRUE)</formula>
    </cfRule>
    <cfRule type="expression" dxfId="2662" priority="13334">
      <formula>IF(RIGHT(TEXT(AE93,"0.#"),1)=".",TRUE,FALSE)</formula>
    </cfRule>
  </conditionalFormatting>
  <conditionalFormatting sqref="AE94">
    <cfRule type="expression" dxfId="2661" priority="13331">
      <formula>IF(RIGHT(TEXT(AE94,"0.#"),1)=".",FALSE,TRUE)</formula>
    </cfRule>
    <cfRule type="expression" dxfId="2660" priority="13332">
      <formula>IF(RIGHT(TEXT(AE94,"0.#"),1)=".",TRUE,FALSE)</formula>
    </cfRule>
  </conditionalFormatting>
  <conditionalFormatting sqref="AI94">
    <cfRule type="expression" dxfId="2659" priority="13329">
      <formula>IF(RIGHT(TEXT(AI94,"0.#"),1)=".",FALSE,TRUE)</formula>
    </cfRule>
    <cfRule type="expression" dxfId="2658" priority="13330">
      <formula>IF(RIGHT(TEXT(AI94,"0.#"),1)=".",TRUE,FALSE)</formula>
    </cfRule>
  </conditionalFormatting>
  <conditionalFormatting sqref="AI93">
    <cfRule type="expression" dxfId="2657" priority="13327">
      <formula>IF(RIGHT(TEXT(AI93,"0.#"),1)=".",FALSE,TRUE)</formula>
    </cfRule>
    <cfRule type="expression" dxfId="2656" priority="13328">
      <formula>IF(RIGHT(TEXT(AI93,"0.#"),1)=".",TRUE,FALSE)</formula>
    </cfRule>
  </conditionalFormatting>
  <conditionalFormatting sqref="AI92">
    <cfRule type="expression" dxfId="2655" priority="13325">
      <formula>IF(RIGHT(TEXT(AI92,"0.#"),1)=".",FALSE,TRUE)</formula>
    </cfRule>
    <cfRule type="expression" dxfId="2654" priority="13326">
      <formula>IF(RIGHT(TEXT(AI92,"0.#"),1)=".",TRUE,FALSE)</formula>
    </cfRule>
  </conditionalFormatting>
  <conditionalFormatting sqref="AM92">
    <cfRule type="expression" dxfId="2653" priority="13323">
      <formula>IF(RIGHT(TEXT(AM92,"0.#"),1)=".",FALSE,TRUE)</formula>
    </cfRule>
    <cfRule type="expression" dxfId="2652" priority="13324">
      <formula>IF(RIGHT(TEXT(AM92,"0.#"),1)=".",TRUE,FALSE)</formula>
    </cfRule>
  </conditionalFormatting>
  <conditionalFormatting sqref="AM93">
    <cfRule type="expression" dxfId="2651" priority="13321">
      <formula>IF(RIGHT(TEXT(AM93,"0.#"),1)=".",FALSE,TRUE)</formula>
    </cfRule>
    <cfRule type="expression" dxfId="2650" priority="13322">
      <formula>IF(RIGHT(TEXT(AM93,"0.#"),1)=".",TRUE,FALSE)</formula>
    </cfRule>
  </conditionalFormatting>
  <conditionalFormatting sqref="AM94">
    <cfRule type="expression" dxfId="2649" priority="13319">
      <formula>IF(RIGHT(TEXT(AM94,"0.#"),1)=".",FALSE,TRUE)</formula>
    </cfRule>
    <cfRule type="expression" dxfId="2648" priority="13320">
      <formula>IF(RIGHT(TEXT(AM94,"0.#"),1)=".",TRUE,FALSE)</formula>
    </cfRule>
  </conditionalFormatting>
  <conditionalFormatting sqref="AE97">
    <cfRule type="expression" dxfId="2647" priority="13305">
      <formula>IF(RIGHT(TEXT(AE97,"0.#"),1)=".",FALSE,TRUE)</formula>
    </cfRule>
    <cfRule type="expression" dxfId="2646" priority="13306">
      <formula>IF(RIGHT(TEXT(AE97,"0.#"),1)=".",TRUE,FALSE)</formula>
    </cfRule>
  </conditionalFormatting>
  <conditionalFormatting sqref="AE98">
    <cfRule type="expression" dxfId="2645" priority="13303">
      <formula>IF(RIGHT(TEXT(AE98,"0.#"),1)=".",FALSE,TRUE)</formula>
    </cfRule>
    <cfRule type="expression" dxfId="2644" priority="13304">
      <formula>IF(RIGHT(TEXT(AE98,"0.#"),1)=".",TRUE,FALSE)</formula>
    </cfRule>
  </conditionalFormatting>
  <conditionalFormatting sqref="AE99">
    <cfRule type="expression" dxfId="2643" priority="13301">
      <formula>IF(RIGHT(TEXT(AE99,"0.#"),1)=".",FALSE,TRUE)</formula>
    </cfRule>
    <cfRule type="expression" dxfId="2642" priority="13302">
      <formula>IF(RIGHT(TEXT(AE99,"0.#"),1)=".",TRUE,FALSE)</formula>
    </cfRule>
  </conditionalFormatting>
  <conditionalFormatting sqref="AI99">
    <cfRule type="expression" dxfId="2641" priority="13299">
      <formula>IF(RIGHT(TEXT(AI99,"0.#"),1)=".",FALSE,TRUE)</formula>
    </cfRule>
    <cfRule type="expression" dxfId="2640" priority="13300">
      <formula>IF(RIGHT(TEXT(AI99,"0.#"),1)=".",TRUE,FALSE)</formula>
    </cfRule>
  </conditionalFormatting>
  <conditionalFormatting sqref="AI98">
    <cfRule type="expression" dxfId="2639" priority="13297">
      <formula>IF(RIGHT(TEXT(AI98,"0.#"),1)=".",FALSE,TRUE)</formula>
    </cfRule>
    <cfRule type="expression" dxfId="2638" priority="13298">
      <formula>IF(RIGHT(TEXT(AI98,"0.#"),1)=".",TRUE,FALSE)</formula>
    </cfRule>
  </conditionalFormatting>
  <conditionalFormatting sqref="AI97">
    <cfRule type="expression" dxfId="2637" priority="13295">
      <formula>IF(RIGHT(TEXT(AI97,"0.#"),1)=".",FALSE,TRUE)</formula>
    </cfRule>
    <cfRule type="expression" dxfId="2636" priority="13296">
      <formula>IF(RIGHT(TEXT(AI97,"0.#"),1)=".",TRUE,FALSE)</formula>
    </cfRule>
  </conditionalFormatting>
  <conditionalFormatting sqref="AM97">
    <cfRule type="expression" dxfId="2635" priority="13293">
      <formula>IF(RIGHT(TEXT(AM97,"0.#"),1)=".",FALSE,TRUE)</formula>
    </cfRule>
    <cfRule type="expression" dxfId="2634" priority="13294">
      <formula>IF(RIGHT(TEXT(AM97,"0.#"),1)=".",TRUE,FALSE)</formula>
    </cfRule>
  </conditionalFormatting>
  <conditionalFormatting sqref="AM98">
    <cfRule type="expression" dxfId="2633" priority="13291">
      <formula>IF(RIGHT(TEXT(AM98,"0.#"),1)=".",FALSE,TRUE)</formula>
    </cfRule>
    <cfRule type="expression" dxfId="2632" priority="13292">
      <formula>IF(RIGHT(TEXT(AM98,"0.#"),1)=".",TRUE,FALSE)</formula>
    </cfRule>
  </conditionalFormatting>
  <conditionalFormatting sqref="AM99">
    <cfRule type="expression" dxfId="2631" priority="13289">
      <formula>IF(RIGHT(TEXT(AM99,"0.#"),1)=".",FALSE,TRUE)</formula>
    </cfRule>
    <cfRule type="expression" dxfId="2630" priority="13290">
      <formula>IF(RIGHT(TEXT(AM99,"0.#"),1)=".",TRUE,FALSE)</formula>
    </cfRule>
  </conditionalFormatting>
  <conditionalFormatting sqref="AQ102">
    <cfRule type="expression" dxfId="2629" priority="13265">
      <formula>IF(RIGHT(TEXT(AQ102,"0.#"),1)=".",FALSE,TRUE)</formula>
    </cfRule>
    <cfRule type="expression" dxfId="2628" priority="13266">
      <formula>IF(RIGHT(TEXT(AQ102,"0.#"),1)=".",TRUE,FALSE)</formula>
    </cfRule>
  </conditionalFormatting>
  <conditionalFormatting sqref="AE104">
    <cfRule type="expression" dxfId="2627" priority="13263">
      <formula>IF(RIGHT(TEXT(AE104,"0.#"),1)=".",FALSE,TRUE)</formula>
    </cfRule>
    <cfRule type="expression" dxfId="2626" priority="13264">
      <formula>IF(RIGHT(TEXT(AE104,"0.#"),1)=".",TRUE,FALSE)</formula>
    </cfRule>
  </conditionalFormatting>
  <conditionalFormatting sqref="AI104">
    <cfRule type="expression" dxfId="2625" priority="13261">
      <formula>IF(RIGHT(TEXT(AI104,"0.#"),1)=".",FALSE,TRUE)</formula>
    </cfRule>
    <cfRule type="expression" dxfId="2624" priority="13262">
      <formula>IF(RIGHT(TEXT(AI104,"0.#"),1)=".",TRUE,FALSE)</formula>
    </cfRule>
  </conditionalFormatting>
  <conditionalFormatting sqref="AM104">
    <cfRule type="expression" dxfId="2623" priority="13259">
      <formula>IF(RIGHT(TEXT(AM104,"0.#"),1)=".",FALSE,TRUE)</formula>
    </cfRule>
    <cfRule type="expression" dxfId="2622" priority="13260">
      <formula>IF(RIGHT(TEXT(AM104,"0.#"),1)=".",TRUE,FALSE)</formula>
    </cfRule>
  </conditionalFormatting>
  <conditionalFormatting sqref="AE105">
    <cfRule type="expression" dxfId="2621" priority="13257">
      <formula>IF(RIGHT(TEXT(AE105,"0.#"),1)=".",FALSE,TRUE)</formula>
    </cfRule>
    <cfRule type="expression" dxfId="2620" priority="13258">
      <formula>IF(RIGHT(TEXT(AE105,"0.#"),1)=".",TRUE,FALSE)</formula>
    </cfRule>
  </conditionalFormatting>
  <conditionalFormatting sqref="AI105">
    <cfRule type="expression" dxfId="2619" priority="13255">
      <formula>IF(RIGHT(TEXT(AI105,"0.#"),1)=".",FALSE,TRUE)</formula>
    </cfRule>
    <cfRule type="expression" dxfId="2618" priority="13256">
      <formula>IF(RIGHT(TEXT(AI105,"0.#"),1)=".",TRUE,FALSE)</formula>
    </cfRule>
  </conditionalFormatting>
  <conditionalFormatting sqref="AM105">
    <cfRule type="expression" dxfId="2617" priority="13253">
      <formula>IF(RIGHT(TEXT(AM105,"0.#"),1)=".",FALSE,TRUE)</formula>
    </cfRule>
    <cfRule type="expression" dxfId="2616" priority="13254">
      <formula>IF(RIGHT(TEXT(AM105,"0.#"),1)=".",TRUE,FALSE)</formula>
    </cfRule>
  </conditionalFormatting>
  <conditionalFormatting sqref="AE107">
    <cfRule type="expression" dxfId="2615" priority="13249">
      <formula>IF(RIGHT(TEXT(AE107,"0.#"),1)=".",FALSE,TRUE)</formula>
    </cfRule>
    <cfRule type="expression" dxfId="2614" priority="13250">
      <formula>IF(RIGHT(TEXT(AE107,"0.#"),1)=".",TRUE,FALSE)</formula>
    </cfRule>
  </conditionalFormatting>
  <conditionalFormatting sqref="AI107">
    <cfRule type="expression" dxfId="2613" priority="13247">
      <formula>IF(RIGHT(TEXT(AI107,"0.#"),1)=".",FALSE,TRUE)</formula>
    </cfRule>
    <cfRule type="expression" dxfId="2612" priority="13248">
      <formula>IF(RIGHT(TEXT(AI107,"0.#"),1)=".",TRUE,FALSE)</formula>
    </cfRule>
  </conditionalFormatting>
  <conditionalFormatting sqref="AM107">
    <cfRule type="expression" dxfId="2611" priority="13245">
      <formula>IF(RIGHT(TEXT(AM107,"0.#"),1)=".",FALSE,TRUE)</formula>
    </cfRule>
    <cfRule type="expression" dxfId="2610" priority="13246">
      <formula>IF(RIGHT(TEXT(AM107,"0.#"),1)=".",TRUE,FALSE)</formula>
    </cfRule>
  </conditionalFormatting>
  <conditionalFormatting sqref="AE108">
    <cfRule type="expression" dxfId="2609" priority="13243">
      <formula>IF(RIGHT(TEXT(AE108,"0.#"),1)=".",FALSE,TRUE)</formula>
    </cfRule>
    <cfRule type="expression" dxfId="2608" priority="13244">
      <formula>IF(RIGHT(TEXT(AE108,"0.#"),1)=".",TRUE,FALSE)</formula>
    </cfRule>
  </conditionalFormatting>
  <conditionalFormatting sqref="AI108">
    <cfRule type="expression" dxfId="2607" priority="13241">
      <formula>IF(RIGHT(TEXT(AI108,"0.#"),1)=".",FALSE,TRUE)</formula>
    </cfRule>
    <cfRule type="expression" dxfId="2606" priority="13242">
      <formula>IF(RIGHT(TEXT(AI108,"0.#"),1)=".",TRUE,FALSE)</formula>
    </cfRule>
  </conditionalFormatting>
  <conditionalFormatting sqref="AM108">
    <cfRule type="expression" dxfId="2605" priority="13239">
      <formula>IF(RIGHT(TEXT(AM108,"0.#"),1)=".",FALSE,TRUE)</formula>
    </cfRule>
    <cfRule type="expression" dxfId="2604" priority="13240">
      <formula>IF(RIGHT(TEXT(AM108,"0.#"),1)=".",TRUE,FALSE)</formula>
    </cfRule>
  </conditionalFormatting>
  <conditionalFormatting sqref="AE110">
    <cfRule type="expression" dxfId="2603" priority="13235">
      <formula>IF(RIGHT(TEXT(AE110,"0.#"),1)=".",FALSE,TRUE)</formula>
    </cfRule>
    <cfRule type="expression" dxfId="2602" priority="13236">
      <formula>IF(RIGHT(TEXT(AE110,"0.#"),1)=".",TRUE,FALSE)</formula>
    </cfRule>
  </conditionalFormatting>
  <conditionalFormatting sqref="AI110">
    <cfRule type="expression" dxfId="2601" priority="13233">
      <formula>IF(RIGHT(TEXT(AI110,"0.#"),1)=".",FALSE,TRUE)</formula>
    </cfRule>
    <cfRule type="expression" dxfId="2600" priority="13234">
      <formula>IF(RIGHT(TEXT(AI110,"0.#"),1)=".",TRUE,FALSE)</formula>
    </cfRule>
  </conditionalFormatting>
  <conditionalFormatting sqref="AM110">
    <cfRule type="expression" dxfId="2599" priority="13231">
      <formula>IF(RIGHT(TEXT(AM110,"0.#"),1)=".",FALSE,TRUE)</formula>
    </cfRule>
    <cfRule type="expression" dxfId="2598" priority="13232">
      <formula>IF(RIGHT(TEXT(AM110,"0.#"),1)=".",TRUE,FALSE)</formula>
    </cfRule>
  </conditionalFormatting>
  <conditionalFormatting sqref="AE111">
    <cfRule type="expression" dxfId="2597" priority="13229">
      <formula>IF(RIGHT(TEXT(AE111,"0.#"),1)=".",FALSE,TRUE)</formula>
    </cfRule>
    <cfRule type="expression" dxfId="2596" priority="13230">
      <formula>IF(RIGHT(TEXT(AE111,"0.#"),1)=".",TRUE,FALSE)</formula>
    </cfRule>
  </conditionalFormatting>
  <conditionalFormatting sqref="AI111">
    <cfRule type="expression" dxfId="2595" priority="13227">
      <formula>IF(RIGHT(TEXT(AI111,"0.#"),1)=".",FALSE,TRUE)</formula>
    </cfRule>
    <cfRule type="expression" dxfId="2594" priority="13228">
      <formula>IF(RIGHT(TEXT(AI111,"0.#"),1)=".",TRUE,FALSE)</formula>
    </cfRule>
  </conditionalFormatting>
  <conditionalFormatting sqref="AM111">
    <cfRule type="expression" dxfId="2593" priority="13225">
      <formula>IF(RIGHT(TEXT(AM111,"0.#"),1)=".",FALSE,TRUE)</formula>
    </cfRule>
    <cfRule type="expression" dxfId="2592" priority="13226">
      <formula>IF(RIGHT(TEXT(AM111,"0.#"),1)=".",TRUE,FALSE)</formula>
    </cfRule>
  </conditionalFormatting>
  <conditionalFormatting sqref="AE113">
    <cfRule type="expression" dxfId="2591" priority="13221">
      <formula>IF(RIGHT(TEXT(AE113,"0.#"),1)=".",FALSE,TRUE)</formula>
    </cfRule>
    <cfRule type="expression" dxfId="2590" priority="13222">
      <formula>IF(RIGHT(TEXT(AE113,"0.#"),1)=".",TRUE,FALSE)</formula>
    </cfRule>
  </conditionalFormatting>
  <conditionalFormatting sqref="AI113">
    <cfRule type="expression" dxfId="2589" priority="13219">
      <formula>IF(RIGHT(TEXT(AI113,"0.#"),1)=".",FALSE,TRUE)</formula>
    </cfRule>
    <cfRule type="expression" dxfId="2588" priority="13220">
      <formula>IF(RIGHT(TEXT(AI113,"0.#"),1)=".",TRUE,FALSE)</formula>
    </cfRule>
  </conditionalFormatting>
  <conditionalFormatting sqref="AM113">
    <cfRule type="expression" dxfId="2587" priority="13217">
      <formula>IF(RIGHT(TEXT(AM113,"0.#"),1)=".",FALSE,TRUE)</formula>
    </cfRule>
    <cfRule type="expression" dxfId="2586" priority="13218">
      <formula>IF(RIGHT(TEXT(AM113,"0.#"),1)=".",TRUE,FALSE)</formula>
    </cfRule>
  </conditionalFormatting>
  <conditionalFormatting sqref="AE114">
    <cfRule type="expression" dxfId="2585" priority="13215">
      <formula>IF(RIGHT(TEXT(AE114,"0.#"),1)=".",FALSE,TRUE)</formula>
    </cfRule>
    <cfRule type="expression" dxfId="2584" priority="13216">
      <formula>IF(RIGHT(TEXT(AE114,"0.#"),1)=".",TRUE,FALSE)</formula>
    </cfRule>
  </conditionalFormatting>
  <conditionalFormatting sqref="AI114">
    <cfRule type="expression" dxfId="2583" priority="13213">
      <formula>IF(RIGHT(TEXT(AI114,"0.#"),1)=".",FALSE,TRUE)</formula>
    </cfRule>
    <cfRule type="expression" dxfId="2582" priority="13214">
      <formula>IF(RIGHT(TEXT(AI114,"0.#"),1)=".",TRUE,FALSE)</formula>
    </cfRule>
  </conditionalFormatting>
  <conditionalFormatting sqref="AM114">
    <cfRule type="expression" dxfId="2581" priority="13211">
      <formula>IF(RIGHT(TEXT(AM114,"0.#"),1)=".",FALSE,TRUE)</formula>
    </cfRule>
    <cfRule type="expression" dxfId="2580" priority="13212">
      <formula>IF(RIGHT(TEXT(AM114,"0.#"),1)=".",TRUE,FALSE)</formula>
    </cfRule>
  </conditionalFormatting>
  <conditionalFormatting sqref="AQ116">
    <cfRule type="expression" dxfId="2579" priority="13207">
      <formula>IF(RIGHT(TEXT(AQ116,"0.#"),1)=".",FALSE,TRUE)</formula>
    </cfRule>
    <cfRule type="expression" dxfId="2578" priority="13208">
      <formula>IF(RIGHT(TEXT(AQ116,"0.#"),1)=".",TRUE,FALSE)</formula>
    </cfRule>
  </conditionalFormatting>
  <conditionalFormatting sqref="AM116">
    <cfRule type="expression" dxfId="2577" priority="13203">
      <formula>IF(RIGHT(TEXT(AM116,"0.#"),1)=".",FALSE,TRUE)</formula>
    </cfRule>
    <cfRule type="expression" dxfId="2576" priority="13204">
      <formula>IF(RIGHT(TEXT(AM116,"0.#"),1)=".",TRUE,FALSE)</formula>
    </cfRule>
  </conditionalFormatting>
  <conditionalFormatting sqref="AQ117">
    <cfRule type="expression" dxfId="2575" priority="13195">
      <formula>IF(RIGHT(TEXT(AQ117,"0.#"),1)=".",FALSE,TRUE)</formula>
    </cfRule>
    <cfRule type="expression" dxfId="2574" priority="13196">
      <formula>IF(RIGHT(TEXT(AQ117,"0.#"),1)=".",TRUE,FALSE)</formula>
    </cfRule>
  </conditionalFormatting>
  <conditionalFormatting sqref="AE119 AQ119">
    <cfRule type="expression" dxfId="2573" priority="13193">
      <formula>IF(RIGHT(TEXT(AE119,"0.#"),1)=".",FALSE,TRUE)</formula>
    </cfRule>
    <cfRule type="expression" dxfId="2572" priority="13194">
      <formula>IF(RIGHT(TEXT(AE119,"0.#"),1)=".",TRUE,FALSE)</formula>
    </cfRule>
  </conditionalFormatting>
  <conditionalFormatting sqref="AI119">
    <cfRule type="expression" dxfId="2571" priority="13191">
      <formula>IF(RIGHT(TEXT(AI119,"0.#"),1)=".",FALSE,TRUE)</formula>
    </cfRule>
    <cfRule type="expression" dxfId="2570" priority="13192">
      <formula>IF(RIGHT(TEXT(AI119,"0.#"),1)=".",TRUE,FALSE)</formula>
    </cfRule>
  </conditionalFormatting>
  <conditionalFormatting sqref="AM119">
    <cfRule type="expression" dxfId="2569" priority="13189">
      <formula>IF(RIGHT(TEXT(AM119,"0.#"),1)=".",FALSE,TRUE)</formula>
    </cfRule>
    <cfRule type="expression" dxfId="2568" priority="13190">
      <formula>IF(RIGHT(TEXT(AM119,"0.#"),1)=".",TRUE,FALSE)</formula>
    </cfRule>
  </conditionalFormatting>
  <conditionalFormatting sqref="AQ120">
    <cfRule type="expression" dxfId="2567" priority="13181">
      <formula>IF(RIGHT(TEXT(AQ120,"0.#"),1)=".",FALSE,TRUE)</formula>
    </cfRule>
    <cfRule type="expression" dxfId="2566" priority="13182">
      <formula>IF(RIGHT(TEXT(AQ120,"0.#"),1)=".",TRUE,FALSE)</formula>
    </cfRule>
  </conditionalFormatting>
  <conditionalFormatting sqref="AE122 AQ122">
    <cfRule type="expression" dxfId="2565" priority="13179">
      <formula>IF(RIGHT(TEXT(AE122,"0.#"),1)=".",FALSE,TRUE)</formula>
    </cfRule>
    <cfRule type="expression" dxfId="2564" priority="13180">
      <formula>IF(RIGHT(TEXT(AE122,"0.#"),1)=".",TRUE,FALSE)</formula>
    </cfRule>
  </conditionalFormatting>
  <conditionalFormatting sqref="AI122">
    <cfRule type="expression" dxfId="2563" priority="13177">
      <formula>IF(RIGHT(TEXT(AI122,"0.#"),1)=".",FALSE,TRUE)</formula>
    </cfRule>
    <cfRule type="expression" dxfId="2562" priority="13178">
      <formula>IF(RIGHT(TEXT(AI122,"0.#"),1)=".",TRUE,FALSE)</formula>
    </cfRule>
  </conditionalFormatting>
  <conditionalFormatting sqref="AM122">
    <cfRule type="expression" dxfId="2561" priority="13175">
      <formula>IF(RIGHT(TEXT(AM122,"0.#"),1)=".",FALSE,TRUE)</formula>
    </cfRule>
    <cfRule type="expression" dxfId="2560" priority="13176">
      <formula>IF(RIGHT(TEXT(AM122,"0.#"),1)=".",TRUE,FALSE)</formula>
    </cfRule>
  </conditionalFormatting>
  <conditionalFormatting sqref="AQ123">
    <cfRule type="expression" dxfId="2559" priority="13167">
      <formula>IF(RIGHT(TEXT(AQ123,"0.#"),1)=".",FALSE,TRUE)</formula>
    </cfRule>
    <cfRule type="expression" dxfId="2558" priority="13168">
      <formula>IF(RIGHT(TEXT(AQ123,"0.#"),1)=".",TRUE,FALSE)</formula>
    </cfRule>
  </conditionalFormatting>
  <conditionalFormatting sqref="AE125 AQ125">
    <cfRule type="expression" dxfId="2557" priority="13165">
      <formula>IF(RIGHT(TEXT(AE125,"0.#"),1)=".",FALSE,TRUE)</formula>
    </cfRule>
    <cfRule type="expression" dxfId="2556" priority="13166">
      <formula>IF(RIGHT(TEXT(AE125,"0.#"),1)=".",TRUE,FALSE)</formula>
    </cfRule>
  </conditionalFormatting>
  <conditionalFormatting sqref="AI125">
    <cfRule type="expression" dxfId="2555" priority="13163">
      <formula>IF(RIGHT(TEXT(AI125,"0.#"),1)=".",FALSE,TRUE)</formula>
    </cfRule>
    <cfRule type="expression" dxfId="2554" priority="13164">
      <formula>IF(RIGHT(TEXT(AI125,"0.#"),1)=".",TRUE,FALSE)</formula>
    </cfRule>
  </conditionalFormatting>
  <conditionalFormatting sqref="AM125">
    <cfRule type="expression" dxfId="2553" priority="13161">
      <formula>IF(RIGHT(TEXT(AM125,"0.#"),1)=".",FALSE,TRUE)</formula>
    </cfRule>
    <cfRule type="expression" dxfId="2552" priority="13162">
      <formula>IF(RIGHT(TEXT(AM125,"0.#"),1)=".",TRUE,FALSE)</formula>
    </cfRule>
  </conditionalFormatting>
  <conditionalFormatting sqref="AQ126">
    <cfRule type="expression" dxfId="2551" priority="13153">
      <formula>IF(RIGHT(TEXT(AQ126,"0.#"),1)=".",FALSE,TRUE)</formula>
    </cfRule>
    <cfRule type="expression" dxfId="2550" priority="13154">
      <formula>IF(RIGHT(TEXT(AQ126,"0.#"),1)=".",TRUE,FALSE)</formula>
    </cfRule>
  </conditionalFormatting>
  <conditionalFormatting sqref="AE128 AQ128">
    <cfRule type="expression" dxfId="2549" priority="13151">
      <formula>IF(RIGHT(TEXT(AE128,"0.#"),1)=".",FALSE,TRUE)</formula>
    </cfRule>
    <cfRule type="expression" dxfId="2548" priority="13152">
      <formula>IF(RIGHT(TEXT(AE128,"0.#"),1)=".",TRUE,FALSE)</formula>
    </cfRule>
  </conditionalFormatting>
  <conditionalFormatting sqref="AI128">
    <cfRule type="expression" dxfId="2547" priority="13149">
      <formula>IF(RIGHT(TEXT(AI128,"0.#"),1)=".",FALSE,TRUE)</formula>
    </cfRule>
    <cfRule type="expression" dxfId="2546" priority="13150">
      <formula>IF(RIGHT(TEXT(AI128,"0.#"),1)=".",TRUE,FALSE)</formula>
    </cfRule>
  </conditionalFormatting>
  <conditionalFormatting sqref="AM128">
    <cfRule type="expression" dxfId="2545" priority="13147">
      <formula>IF(RIGHT(TEXT(AM128,"0.#"),1)=".",FALSE,TRUE)</formula>
    </cfRule>
    <cfRule type="expression" dxfId="2544" priority="13148">
      <formula>IF(RIGHT(TEXT(AM128,"0.#"),1)=".",TRUE,FALSE)</formula>
    </cfRule>
  </conditionalFormatting>
  <conditionalFormatting sqref="AQ129">
    <cfRule type="expression" dxfId="2543" priority="13139">
      <formula>IF(RIGHT(TEXT(AQ129,"0.#"),1)=".",FALSE,TRUE)</formula>
    </cfRule>
    <cfRule type="expression" dxfId="2542" priority="13140">
      <formula>IF(RIGHT(TEXT(AQ129,"0.#"),1)=".",TRUE,FALSE)</formula>
    </cfRule>
  </conditionalFormatting>
  <conditionalFormatting sqref="AE75">
    <cfRule type="expression" dxfId="2541" priority="13137">
      <formula>IF(RIGHT(TEXT(AE75,"0.#"),1)=".",FALSE,TRUE)</formula>
    </cfRule>
    <cfRule type="expression" dxfId="2540" priority="13138">
      <formula>IF(RIGHT(TEXT(AE75,"0.#"),1)=".",TRUE,FALSE)</formula>
    </cfRule>
  </conditionalFormatting>
  <conditionalFormatting sqref="AE76">
    <cfRule type="expression" dxfId="2539" priority="13135">
      <formula>IF(RIGHT(TEXT(AE76,"0.#"),1)=".",FALSE,TRUE)</formula>
    </cfRule>
    <cfRule type="expression" dxfId="2538" priority="13136">
      <formula>IF(RIGHT(TEXT(AE76,"0.#"),1)=".",TRUE,FALSE)</formula>
    </cfRule>
  </conditionalFormatting>
  <conditionalFormatting sqref="AE77">
    <cfRule type="expression" dxfId="2537" priority="13133">
      <formula>IF(RIGHT(TEXT(AE77,"0.#"),1)=".",FALSE,TRUE)</formula>
    </cfRule>
    <cfRule type="expression" dxfId="2536" priority="13134">
      <formula>IF(RIGHT(TEXT(AE77,"0.#"),1)=".",TRUE,FALSE)</formula>
    </cfRule>
  </conditionalFormatting>
  <conditionalFormatting sqref="AI77">
    <cfRule type="expression" dxfId="2535" priority="13131">
      <formula>IF(RIGHT(TEXT(AI77,"0.#"),1)=".",FALSE,TRUE)</formula>
    </cfRule>
    <cfRule type="expression" dxfId="2534" priority="13132">
      <formula>IF(RIGHT(TEXT(AI77,"0.#"),1)=".",TRUE,FALSE)</formula>
    </cfRule>
  </conditionalFormatting>
  <conditionalFormatting sqref="AI76">
    <cfRule type="expression" dxfId="2533" priority="13129">
      <formula>IF(RIGHT(TEXT(AI76,"0.#"),1)=".",FALSE,TRUE)</formula>
    </cfRule>
    <cfRule type="expression" dxfId="2532" priority="13130">
      <formula>IF(RIGHT(TEXT(AI76,"0.#"),1)=".",TRUE,FALSE)</formula>
    </cfRule>
  </conditionalFormatting>
  <conditionalFormatting sqref="AI75">
    <cfRule type="expression" dxfId="2531" priority="13127">
      <formula>IF(RIGHT(TEXT(AI75,"0.#"),1)=".",FALSE,TRUE)</formula>
    </cfRule>
    <cfRule type="expression" dxfId="2530" priority="13128">
      <formula>IF(RIGHT(TEXT(AI75,"0.#"),1)=".",TRUE,FALSE)</formula>
    </cfRule>
  </conditionalFormatting>
  <conditionalFormatting sqref="AM75">
    <cfRule type="expression" dxfId="2529" priority="13125">
      <formula>IF(RIGHT(TEXT(AM75,"0.#"),1)=".",FALSE,TRUE)</formula>
    </cfRule>
    <cfRule type="expression" dxfId="2528" priority="13126">
      <formula>IF(RIGHT(TEXT(AM75,"0.#"),1)=".",TRUE,FALSE)</formula>
    </cfRule>
  </conditionalFormatting>
  <conditionalFormatting sqref="AM76">
    <cfRule type="expression" dxfId="2527" priority="13123">
      <formula>IF(RIGHT(TEXT(AM76,"0.#"),1)=".",FALSE,TRUE)</formula>
    </cfRule>
    <cfRule type="expression" dxfId="2526" priority="13124">
      <formula>IF(RIGHT(TEXT(AM76,"0.#"),1)=".",TRUE,FALSE)</formula>
    </cfRule>
  </conditionalFormatting>
  <conditionalFormatting sqref="AM77">
    <cfRule type="expression" dxfId="2525" priority="13121">
      <formula>IF(RIGHT(TEXT(AM77,"0.#"),1)=".",FALSE,TRUE)</formula>
    </cfRule>
    <cfRule type="expression" dxfId="2524" priority="13122">
      <formula>IF(RIGHT(TEXT(AM77,"0.#"),1)=".",TRUE,FALSE)</formula>
    </cfRule>
  </conditionalFormatting>
  <conditionalFormatting sqref="AE134:AE135 AI134:AI135 AM134:AM135 AQ134:AQ135 AU134:AU135">
    <cfRule type="expression" dxfId="2523" priority="13107">
      <formula>IF(RIGHT(TEXT(AE134,"0.#"),1)=".",FALSE,TRUE)</formula>
    </cfRule>
    <cfRule type="expression" dxfId="2522" priority="13108">
      <formula>IF(RIGHT(TEXT(AE134,"0.#"),1)=".",TRUE,FALSE)</formula>
    </cfRule>
  </conditionalFormatting>
  <conditionalFormatting sqref="AE433">
    <cfRule type="expression" dxfId="2521" priority="13077">
      <formula>IF(RIGHT(TEXT(AE433,"0.#"),1)=".",FALSE,TRUE)</formula>
    </cfRule>
    <cfRule type="expression" dxfId="2520" priority="13078">
      <formula>IF(RIGHT(TEXT(AE433,"0.#"),1)=".",TRUE,FALSE)</formula>
    </cfRule>
  </conditionalFormatting>
  <conditionalFormatting sqref="AE434">
    <cfRule type="expression" dxfId="2519" priority="13075">
      <formula>IF(RIGHT(TEXT(AE434,"0.#"),1)=".",FALSE,TRUE)</formula>
    </cfRule>
    <cfRule type="expression" dxfId="2518" priority="13076">
      <formula>IF(RIGHT(TEXT(AE434,"0.#"),1)=".",TRUE,FALSE)</formula>
    </cfRule>
  </conditionalFormatting>
  <conditionalFormatting sqref="AE435">
    <cfRule type="expression" dxfId="2517" priority="13073">
      <formula>IF(RIGHT(TEXT(AE435,"0.#"),1)=".",FALSE,TRUE)</formula>
    </cfRule>
    <cfRule type="expression" dxfId="2516" priority="13074">
      <formula>IF(RIGHT(TEXT(AE435,"0.#"),1)=".",TRUE,FALSE)</formula>
    </cfRule>
  </conditionalFormatting>
  <conditionalFormatting sqref="AL847:AO874">
    <cfRule type="expression" dxfId="2515" priority="6677">
      <formula>IF(AND(AL847&gt;=0, RIGHT(TEXT(AL847,"0.#"),1)&lt;&gt;"."),TRUE,FALSE)</formula>
    </cfRule>
    <cfRule type="expression" dxfId="2514" priority="6678">
      <formula>IF(AND(AL847&gt;=0, RIGHT(TEXT(AL847,"0.#"),1)="."),TRUE,FALSE)</formula>
    </cfRule>
    <cfRule type="expression" dxfId="2513" priority="6679">
      <formula>IF(AND(AL847&lt;0, RIGHT(TEXT(AL847,"0.#"),1)&lt;&gt;"."),TRUE,FALSE)</formula>
    </cfRule>
    <cfRule type="expression" dxfId="2512" priority="6680">
      <formula>IF(AND(AL847&lt;0, RIGHT(TEXT(AL847,"0.#"),1)="."),TRUE,FALSE)</formula>
    </cfRule>
  </conditionalFormatting>
  <conditionalFormatting sqref="AQ53:AQ55">
    <cfRule type="expression" dxfId="2511" priority="4699">
      <formula>IF(RIGHT(TEXT(AQ53,"0.#"),1)=".",FALSE,TRUE)</formula>
    </cfRule>
    <cfRule type="expression" dxfId="2510" priority="4700">
      <formula>IF(RIGHT(TEXT(AQ53,"0.#"),1)=".",TRUE,FALSE)</formula>
    </cfRule>
  </conditionalFormatting>
  <conditionalFormatting sqref="AU53:AU55">
    <cfRule type="expression" dxfId="2509" priority="4697">
      <formula>IF(RIGHT(TEXT(AU53,"0.#"),1)=".",FALSE,TRUE)</formula>
    </cfRule>
    <cfRule type="expression" dxfId="2508" priority="4698">
      <formula>IF(RIGHT(TEXT(AU53,"0.#"),1)=".",TRUE,FALSE)</formula>
    </cfRule>
  </conditionalFormatting>
  <conditionalFormatting sqref="AQ60:AQ62">
    <cfRule type="expression" dxfId="2507" priority="4695">
      <formula>IF(RIGHT(TEXT(AQ60,"0.#"),1)=".",FALSE,TRUE)</formula>
    </cfRule>
    <cfRule type="expression" dxfId="2506" priority="4696">
      <formula>IF(RIGHT(TEXT(AQ60,"0.#"),1)=".",TRUE,FALSE)</formula>
    </cfRule>
  </conditionalFormatting>
  <conditionalFormatting sqref="AU60:AU62">
    <cfRule type="expression" dxfId="2505" priority="4693">
      <formula>IF(RIGHT(TEXT(AU60,"0.#"),1)=".",FALSE,TRUE)</formula>
    </cfRule>
    <cfRule type="expression" dxfId="2504" priority="4694">
      <formula>IF(RIGHT(TEXT(AU60,"0.#"),1)=".",TRUE,FALSE)</formula>
    </cfRule>
  </conditionalFormatting>
  <conditionalFormatting sqref="AQ75:AQ77">
    <cfRule type="expression" dxfId="2503" priority="4691">
      <formula>IF(RIGHT(TEXT(AQ75,"0.#"),1)=".",FALSE,TRUE)</formula>
    </cfRule>
    <cfRule type="expression" dxfId="2502" priority="4692">
      <formula>IF(RIGHT(TEXT(AQ75,"0.#"),1)=".",TRUE,FALSE)</formula>
    </cfRule>
  </conditionalFormatting>
  <conditionalFormatting sqref="AU75:AU77">
    <cfRule type="expression" dxfId="2501" priority="4689">
      <formula>IF(RIGHT(TEXT(AU75,"0.#"),1)=".",FALSE,TRUE)</formula>
    </cfRule>
    <cfRule type="expression" dxfId="2500" priority="4690">
      <formula>IF(RIGHT(TEXT(AU75,"0.#"),1)=".",TRUE,FALSE)</formula>
    </cfRule>
  </conditionalFormatting>
  <conditionalFormatting sqref="AQ87:AQ89">
    <cfRule type="expression" dxfId="2499" priority="4687">
      <formula>IF(RIGHT(TEXT(AQ87,"0.#"),1)=".",FALSE,TRUE)</formula>
    </cfRule>
    <cfRule type="expression" dxfId="2498" priority="4688">
      <formula>IF(RIGHT(TEXT(AQ87,"0.#"),1)=".",TRUE,FALSE)</formula>
    </cfRule>
  </conditionalFormatting>
  <conditionalFormatting sqref="AU87:AU89">
    <cfRule type="expression" dxfId="2497" priority="4685">
      <formula>IF(RIGHT(TEXT(AU87,"0.#"),1)=".",FALSE,TRUE)</formula>
    </cfRule>
    <cfRule type="expression" dxfId="2496" priority="4686">
      <formula>IF(RIGHT(TEXT(AU87,"0.#"),1)=".",TRUE,FALSE)</formula>
    </cfRule>
  </conditionalFormatting>
  <conditionalFormatting sqref="AQ92:AQ94">
    <cfRule type="expression" dxfId="2495" priority="4683">
      <formula>IF(RIGHT(TEXT(AQ92,"0.#"),1)=".",FALSE,TRUE)</formula>
    </cfRule>
    <cfRule type="expression" dxfId="2494" priority="4684">
      <formula>IF(RIGHT(TEXT(AQ92,"0.#"),1)=".",TRUE,FALSE)</formula>
    </cfRule>
  </conditionalFormatting>
  <conditionalFormatting sqref="AU92:AU94">
    <cfRule type="expression" dxfId="2493" priority="4681">
      <formula>IF(RIGHT(TEXT(AU92,"0.#"),1)=".",FALSE,TRUE)</formula>
    </cfRule>
    <cfRule type="expression" dxfId="2492" priority="4682">
      <formula>IF(RIGHT(TEXT(AU92,"0.#"),1)=".",TRUE,FALSE)</formula>
    </cfRule>
  </conditionalFormatting>
  <conditionalFormatting sqref="AQ97:AQ99">
    <cfRule type="expression" dxfId="2491" priority="4679">
      <formula>IF(RIGHT(TEXT(AQ97,"0.#"),1)=".",FALSE,TRUE)</formula>
    </cfRule>
    <cfRule type="expression" dxfId="2490" priority="4680">
      <formula>IF(RIGHT(TEXT(AQ97,"0.#"),1)=".",TRUE,FALSE)</formula>
    </cfRule>
  </conditionalFormatting>
  <conditionalFormatting sqref="AU97:AU99">
    <cfRule type="expression" dxfId="2489" priority="4677">
      <formula>IF(RIGHT(TEXT(AU97,"0.#"),1)=".",FALSE,TRUE)</formula>
    </cfRule>
    <cfRule type="expression" dxfId="2488" priority="4678">
      <formula>IF(RIGHT(TEXT(AU97,"0.#"),1)=".",TRUE,FALSE)</formula>
    </cfRule>
  </conditionalFormatting>
  <conditionalFormatting sqref="AE120 AM120">
    <cfRule type="expression" dxfId="2487" priority="3021">
      <formula>IF(RIGHT(TEXT(AE120,"0.#"),1)=".",FALSE,TRUE)</formula>
    </cfRule>
    <cfRule type="expression" dxfId="2486" priority="3022">
      <formula>IF(RIGHT(TEXT(AE120,"0.#"),1)=".",TRUE,FALSE)</formula>
    </cfRule>
  </conditionalFormatting>
  <conditionalFormatting sqref="AI126">
    <cfRule type="expression" dxfId="2485" priority="3011">
      <formula>IF(RIGHT(TEXT(AI126,"0.#"),1)=".",FALSE,TRUE)</formula>
    </cfRule>
    <cfRule type="expression" dxfId="2484" priority="3012">
      <formula>IF(RIGHT(TEXT(AI126,"0.#"),1)=".",TRUE,FALSE)</formula>
    </cfRule>
  </conditionalFormatting>
  <conditionalFormatting sqref="AI120">
    <cfRule type="expression" dxfId="2483" priority="3019">
      <formula>IF(RIGHT(TEXT(AI120,"0.#"),1)=".",FALSE,TRUE)</formula>
    </cfRule>
    <cfRule type="expression" dxfId="2482" priority="3020">
      <formula>IF(RIGHT(TEXT(AI120,"0.#"),1)=".",TRUE,FALSE)</formula>
    </cfRule>
  </conditionalFormatting>
  <conditionalFormatting sqref="AE123 AM123">
    <cfRule type="expression" dxfId="2481" priority="3017">
      <formula>IF(RIGHT(TEXT(AE123,"0.#"),1)=".",FALSE,TRUE)</formula>
    </cfRule>
    <cfRule type="expression" dxfId="2480" priority="3018">
      <formula>IF(RIGHT(TEXT(AE123,"0.#"),1)=".",TRUE,FALSE)</formula>
    </cfRule>
  </conditionalFormatting>
  <conditionalFormatting sqref="AI123">
    <cfRule type="expression" dxfId="2479" priority="3015">
      <formula>IF(RIGHT(TEXT(AI123,"0.#"),1)=".",FALSE,TRUE)</formula>
    </cfRule>
    <cfRule type="expression" dxfId="2478" priority="3016">
      <formula>IF(RIGHT(TEXT(AI123,"0.#"),1)=".",TRUE,FALSE)</formula>
    </cfRule>
  </conditionalFormatting>
  <conditionalFormatting sqref="AE126 AM126">
    <cfRule type="expression" dxfId="2477" priority="3013">
      <formula>IF(RIGHT(TEXT(AE126,"0.#"),1)=".",FALSE,TRUE)</formula>
    </cfRule>
    <cfRule type="expression" dxfId="2476" priority="3014">
      <formula>IF(RIGHT(TEXT(AE126,"0.#"),1)=".",TRUE,FALSE)</formula>
    </cfRule>
  </conditionalFormatting>
  <conditionalFormatting sqref="AE129 AM129">
    <cfRule type="expression" dxfId="2475" priority="3009">
      <formula>IF(RIGHT(TEXT(AE129,"0.#"),1)=".",FALSE,TRUE)</formula>
    </cfRule>
    <cfRule type="expression" dxfId="2474" priority="3010">
      <formula>IF(RIGHT(TEXT(AE129,"0.#"),1)=".",TRUE,FALSE)</formula>
    </cfRule>
  </conditionalFormatting>
  <conditionalFormatting sqref="AI129">
    <cfRule type="expression" dxfId="2473" priority="3007">
      <formula>IF(RIGHT(TEXT(AI129,"0.#"),1)=".",FALSE,TRUE)</formula>
    </cfRule>
    <cfRule type="expression" dxfId="2472" priority="3008">
      <formula>IF(RIGHT(TEXT(AI129,"0.#"),1)=".",TRUE,FALSE)</formula>
    </cfRule>
  </conditionalFormatting>
  <conditionalFormatting sqref="Y847:Y874">
    <cfRule type="expression" dxfId="2471" priority="3005">
      <formula>IF(RIGHT(TEXT(Y847,"0.#"),1)=".",FALSE,TRUE)</formula>
    </cfRule>
    <cfRule type="expression" dxfId="2470" priority="3006">
      <formula>IF(RIGHT(TEXT(Y847,"0.#"),1)=".",TRUE,FALSE)</formula>
    </cfRule>
  </conditionalFormatting>
  <conditionalFormatting sqref="AU518">
    <cfRule type="expression" dxfId="2469" priority="1515">
      <formula>IF(RIGHT(TEXT(AU518,"0.#"),1)=".",FALSE,TRUE)</formula>
    </cfRule>
    <cfRule type="expression" dxfId="2468" priority="1516">
      <formula>IF(RIGHT(TEXT(AU518,"0.#"),1)=".",TRUE,FALSE)</formula>
    </cfRule>
  </conditionalFormatting>
  <conditionalFormatting sqref="AQ551">
    <cfRule type="expression" dxfId="2467" priority="1291">
      <formula>IF(RIGHT(TEXT(AQ551,"0.#"),1)=".",FALSE,TRUE)</formula>
    </cfRule>
    <cfRule type="expression" dxfId="2466" priority="1292">
      <formula>IF(RIGHT(TEXT(AQ551,"0.#"),1)=".",TRUE,FALSE)</formula>
    </cfRule>
  </conditionalFormatting>
  <conditionalFormatting sqref="AE556">
    <cfRule type="expression" dxfId="2465" priority="1289">
      <formula>IF(RIGHT(TEXT(AE556,"0.#"),1)=".",FALSE,TRUE)</formula>
    </cfRule>
    <cfRule type="expression" dxfId="2464" priority="1290">
      <formula>IF(RIGHT(TEXT(AE556,"0.#"),1)=".",TRUE,FALSE)</formula>
    </cfRule>
  </conditionalFormatting>
  <conditionalFormatting sqref="AE557">
    <cfRule type="expression" dxfId="2463" priority="1287">
      <formula>IF(RIGHT(TEXT(AE557,"0.#"),1)=".",FALSE,TRUE)</formula>
    </cfRule>
    <cfRule type="expression" dxfId="2462" priority="1288">
      <formula>IF(RIGHT(TEXT(AE557,"0.#"),1)=".",TRUE,FALSE)</formula>
    </cfRule>
  </conditionalFormatting>
  <conditionalFormatting sqref="AE558">
    <cfRule type="expression" dxfId="2461" priority="1285">
      <formula>IF(RIGHT(TEXT(AE558,"0.#"),1)=".",FALSE,TRUE)</formula>
    </cfRule>
    <cfRule type="expression" dxfId="2460" priority="1286">
      <formula>IF(RIGHT(TEXT(AE558,"0.#"),1)=".",TRUE,FALSE)</formula>
    </cfRule>
  </conditionalFormatting>
  <conditionalFormatting sqref="AU556">
    <cfRule type="expression" dxfId="2459" priority="1277">
      <formula>IF(RIGHT(TEXT(AU556,"0.#"),1)=".",FALSE,TRUE)</formula>
    </cfRule>
    <cfRule type="expression" dxfId="2458" priority="1278">
      <formula>IF(RIGHT(TEXT(AU556,"0.#"),1)=".",TRUE,FALSE)</formula>
    </cfRule>
  </conditionalFormatting>
  <conditionalFormatting sqref="AU557">
    <cfRule type="expression" dxfId="2457" priority="1275">
      <formula>IF(RIGHT(TEXT(AU557,"0.#"),1)=".",FALSE,TRUE)</formula>
    </cfRule>
    <cfRule type="expression" dxfId="2456" priority="1276">
      <formula>IF(RIGHT(TEXT(AU557,"0.#"),1)=".",TRUE,FALSE)</formula>
    </cfRule>
  </conditionalFormatting>
  <conditionalFormatting sqref="AU558">
    <cfRule type="expression" dxfId="2455" priority="1273">
      <formula>IF(RIGHT(TEXT(AU558,"0.#"),1)=".",FALSE,TRUE)</formula>
    </cfRule>
    <cfRule type="expression" dxfId="2454" priority="1274">
      <formula>IF(RIGHT(TEXT(AU558,"0.#"),1)=".",TRUE,FALSE)</formula>
    </cfRule>
  </conditionalFormatting>
  <conditionalFormatting sqref="AQ557">
    <cfRule type="expression" dxfId="2453" priority="1265">
      <formula>IF(RIGHT(TEXT(AQ557,"0.#"),1)=".",FALSE,TRUE)</formula>
    </cfRule>
    <cfRule type="expression" dxfId="2452" priority="1266">
      <formula>IF(RIGHT(TEXT(AQ557,"0.#"),1)=".",TRUE,FALSE)</formula>
    </cfRule>
  </conditionalFormatting>
  <conditionalFormatting sqref="AQ558">
    <cfRule type="expression" dxfId="2451" priority="1263">
      <formula>IF(RIGHT(TEXT(AQ558,"0.#"),1)=".",FALSE,TRUE)</formula>
    </cfRule>
    <cfRule type="expression" dxfId="2450" priority="1264">
      <formula>IF(RIGHT(TEXT(AQ558,"0.#"),1)=".",TRUE,FALSE)</formula>
    </cfRule>
  </conditionalFormatting>
  <conditionalFormatting sqref="AQ556">
    <cfRule type="expression" dxfId="2449" priority="1261">
      <formula>IF(RIGHT(TEXT(AQ556,"0.#"),1)=".",FALSE,TRUE)</formula>
    </cfRule>
    <cfRule type="expression" dxfId="2448" priority="1262">
      <formula>IF(RIGHT(TEXT(AQ556,"0.#"),1)=".",TRUE,FALSE)</formula>
    </cfRule>
  </conditionalFormatting>
  <conditionalFormatting sqref="AE561">
    <cfRule type="expression" dxfId="2447" priority="1259">
      <formula>IF(RIGHT(TEXT(AE561,"0.#"),1)=".",FALSE,TRUE)</formula>
    </cfRule>
    <cfRule type="expression" dxfId="2446" priority="1260">
      <formula>IF(RIGHT(TEXT(AE561,"0.#"),1)=".",TRUE,FALSE)</formula>
    </cfRule>
  </conditionalFormatting>
  <conditionalFormatting sqref="AE562">
    <cfRule type="expression" dxfId="2445" priority="1257">
      <formula>IF(RIGHT(TEXT(AE562,"0.#"),1)=".",FALSE,TRUE)</formula>
    </cfRule>
    <cfRule type="expression" dxfId="2444" priority="1258">
      <formula>IF(RIGHT(TEXT(AE562,"0.#"),1)=".",TRUE,FALSE)</formula>
    </cfRule>
  </conditionalFormatting>
  <conditionalFormatting sqref="AE563">
    <cfRule type="expression" dxfId="2443" priority="1255">
      <formula>IF(RIGHT(TEXT(AE563,"0.#"),1)=".",FALSE,TRUE)</formula>
    </cfRule>
    <cfRule type="expression" dxfId="2442" priority="1256">
      <formula>IF(RIGHT(TEXT(AE563,"0.#"),1)=".",TRUE,FALSE)</formula>
    </cfRule>
  </conditionalFormatting>
  <conditionalFormatting sqref="AL1110:AO1139">
    <cfRule type="expression" dxfId="2441" priority="2911">
      <formula>IF(AND(AL1110&gt;=0, RIGHT(TEXT(AL1110,"0.#"),1)&lt;&gt;"."),TRUE,FALSE)</formula>
    </cfRule>
    <cfRule type="expression" dxfId="2440" priority="2912">
      <formula>IF(AND(AL1110&gt;=0, RIGHT(TEXT(AL1110,"0.#"),1)="."),TRUE,FALSE)</formula>
    </cfRule>
    <cfRule type="expression" dxfId="2439" priority="2913">
      <formula>IF(AND(AL1110&lt;0, RIGHT(TEXT(AL1110,"0.#"),1)&lt;&gt;"."),TRUE,FALSE)</formula>
    </cfRule>
    <cfRule type="expression" dxfId="2438" priority="2914">
      <formula>IF(AND(AL1110&lt;0, RIGHT(TEXT(AL1110,"0.#"),1)="."),TRUE,FALSE)</formula>
    </cfRule>
  </conditionalFormatting>
  <conditionalFormatting sqref="Y1110:Y1139">
    <cfRule type="expression" dxfId="2437" priority="2909">
      <formula>IF(RIGHT(TEXT(Y1110,"0.#"),1)=".",FALSE,TRUE)</formula>
    </cfRule>
    <cfRule type="expression" dxfId="2436" priority="2910">
      <formula>IF(RIGHT(TEXT(Y1110,"0.#"),1)=".",TRUE,FALSE)</formula>
    </cfRule>
  </conditionalFormatting>
  <conditionalFormatting sqref="AQ553">
    <cfRule type="expression" dxfId="2435" priority="1293">
      <formula>IF(RIGHT(TEXT(AQ553,"0.#"),1)=".",FALSE,TRUE)</formula>
    </cfRule>
    <cfRule type="expression" dxfId="2434" priority="1294">
      <formula>IF(RIGHT(TEXT(AQ553,"0.#"),1)=".",TRUE,FALSE)</formula>
    </cfRule>
  </conditionalFormatting>
  <conditionalFormatting sqref="AU552">
    <cfRule type="expression" dxfId="2433" priority="1305">
      <formula>IF(RIGHT(TEXT(AU552,"0.#"),1)=".",FALSE,TRUE)</formula>
    </cfRule>
    <cfRule type="expression" dxfId="2432" priority="1306">
      <formula>IF(RIGHT(TEXT(AU552,"0.#"),1)=".",TRUE,FALSE)</formula>
    </cfRule>
  </conditionalFormatting>
  <conditionalFormatting sqref="AE552">
    <cfRule type="expression" dxfId="2431" priority="1317">
      <formula>IF(RIGHT(TEXT(AE552,"0.#"),1)=".",FALSE,TRUE)</formula>
    </cfRule>
    <cfRule type="expression" dxfId="2430" priority="1318">
      <formula>IF(RIGHT(TEXT(AE552,"0.#"),1)=".",TRUE,FALSE)</formula>
    </cfRule>
  </conditionalFormatting>
  <conditionalFormatting sqref="AQ548">
    <cfRule type="expression" dxfId="2429" priority="1323">
      <formula>IF(RIGHT(TEXT(AQ548,"0.#"),1)=".",FALSE,TRUE)</formula>
    </cfRule>
    <cfRule type="expression" dxfId="2428" priority="1324">
      <formula>IF(RIGHT(TEXT(AQ548,"0.#"),1)=".",TRUE,FALSE)</formula>
    </cfRule>
  </conditionalFormatting>
  <conditionalFormatting sqref="AL845:AO846">
    <cfRule type="expression" dxfId="2427" priority="2863">
      <formula>IF(AND(AL845&gt;=0, RIGHT(TEXT(AL845,"0.#"),1)&lt;&gt;"."),TRUE,FALSE)</formula>
    </cfRule>
    <cfRule type="expression" dxfId="2426" priority="2864">
      <formula>IF(AND(AL845&gt;=0, RIGHT(TEXT(AL845,"0.#"),1)="."),TRUE,FALSE)</formula>
    </cfRule>
    <cfRule type="expression" dxfId="2425" priority="2865">
      <formula>IF(AND(AL845&lt;0, RIGHT(TEXT(AL845,"0.#"),1)&lt;&gt;"."),TRUE,FALSE)</formula>
    </cfRule>
    <cfRule type="expression" dxfId="2424" priority="2866">
      <formula>IF(AND(AL845&lt;0, RIGHT(TEXT(AL845,"0.#"),1)="."),TRUE,FALSE)</formula>
    </cfRule>
  </conditionalFormatting>
  <conditionalFormatting sqref="Y845:Y846">
    <cfRule type="expression" dxfId="2423" priority="2861">
      <formula>IF(RIGHT(TEXT(Y845,"0.#"),1)=".",FALSE,TRUE)</formula>
    </cfRule>
    <cfRule type="expression" dxfId="2422" priority="2862">
      <formula>IF(RIGHT(TEXT(Y845,"0.#"),1)=".",TRUE,FALSE)</formula>
    </cfRule>
  </conditionalFormatting>
  <conditionalFormatting sqref="AE492">
    <cfRule type="expression" dxfId="2421" priority="1649">
      <formula>IF(RIGHT(TEXT(AE492,"0.#"),1)=".",FALSE,TRUE)</formula>
    </cfRule>
    <cfRule type="expression" dxfId="2420" priority="1650">
      <formula>IF(RIGHT(TEXT(AE492,"0.#"),1)=".",TRUE,FALSE)</formula>
    </cfRule>
  </conditionalFormatting>
  <conditionalFormatting sqref="AE493">
    <cfRule type="expression" dxfId="2419" priority="1647">
      <formula>IF(RIGHT(TEXT(AE493,"0.#"),1)=".",FALSE,TRUE)</formula>
    </cfRule>
    <cfRule type="expression" dxfId="2418" priority="1648">
      <formula>IF(RIGHT(TEXT(AE493,"0.#"),1)=".",TRUE,FALSE)</formula>
    </cfRule>
  </conditionalFormatting>
  <conditionalFormatting sqref="AE494">
    <cfRule type="expression" dxfId="2417" priority="1645">
      <formula>IF(RIGHT(TEXT(AE494,"0.#"),1)=".",FALSE,TRUE)</formula>
    </cfRule>
    <cfRule type="expression" dxfId="2416" priority="1646">
      <formula>IF(RIGHT(TEXT(AE494,"0.#"),1)=".",TRUE,FALSE)</formula>
    </cfRule>
  </conditionalFormatting>
  <conditionalFormatting sqref="AQ493">
    <cfRule type="expression" dxfId="2415" priority="1625">
      <formula>IF(RIGHT(TEXT(AQ493,"0.#"),1)=".",FALSE,TRUE)</formula>
    </cfRule>
    <cfRule type="expression" dxfId="2414" priority="1626">
      <formula>IF(RIGHT(TEXT(AQ493,"0.#"),1)=".",TRUE,FALSE)</formula>
    </cfRule>
  </conditionalFormatting>
  <conditionalFormatting sqref="AQ494">
    <cfRule type="expression" dxfId="2413" priority="1623">
      <formula>IF(RIGHT(TEXT(AQ494,"0.#"),1)=".",FALSE,TRUE)</formula>
    </cfRule>
    <cfRule type="expression" dxfId="2412" priority="1624">
      <formula>IF(RIGHT(TEXT(AQ494,"0.#"),1)=".",TRUE,FALSE)</formula>
    </cfRule>
  </conditionalFormatting>
  <conditionalFormatting sqref="AQ492">
    <cfRule type="expression" dxfId="2411" priority="1621">
      <formula>IF(RIGHT(TEXT(AQ492,"0.#"),1)=".",FALSE,TRUE)</formula>
    </cfRule>
    <cfRule type="expression" dxfId="2410" priority="1622">
      <formula>IF(RIGHT(TEXT(AQ492,"0.#"),1)=".",TRUE,FALSE)</formula>
    </cfRule>
  </conditionalFormatting>
  <conditionalFormatting sqref="AU494">
    <cfRule type="expression" dxfId="2409" priority="1633">
      <formula>IF(RIGHT(TEXT(AU494,"0.#"),1)=".",FALSE,TRUE)</formula>
    </cfRule>
    <cfRule type="expression" dxfId="2408" priority="1634">
      <formula>IF(RIGHT(TEXT(AU494,"0.#"),1)=".",TRUE,FALSE)</formula>
    </cfRule>
  </conditionalFormatting>
  <conditionalFormatting sqref="AU492">
    <cfRule type="expression" dxfId="2407" priority="1637">
      <formula>IF(RIGHT(TEXT(AU492,"0.#"),1)=".",FALSE,TRUE)</formula>
    </cfRule>
    <cfRule type="expression" dxfId="2406" priority="1638">
      <formula>IF(RIGHT(TEXT(AU492,"0.#"),1)=".",TRUE,FALSE)</formula>
    </cfRule>
  </conditionalFormatting>
  <conditionalFormatting sqref="AU493">
    <cfRule type="expression" dxfId="2405" priority="1635">
      <formula>IF(RIGHT(TEXT(AU493,"0.#"),1)=".",FALSE,TRUE)</formula>
    </cfRule>
    <cfRule type="expression" dxfId="2404" priority="1636">
      <formula>IF(RIGHT(TEXT(AU493,"0.#"),1)=".",TRUE,FALSE)</formula>
    </cfRule>
  </conditionalFormatting>
  <conditionalFormatting sqref="AU583">
    <cfRule type="expression" dxfId="2403" priority="1153">
      <formula>IF(RIGHT(TEXT(AU583,"0.#"),1)=".",FALSE,TRUE)</formula>
    </cfRule>
    <cfRule type="expression" dxfId="2402" priority="1154">
      <formula>IF(RIGHT(TEXT(AU583,"0.#"),1)=".",TRUE,FALSE)</formula>
    </cfRule>
  </conditionalFormatting>
  <conditionalFormatting sqref="AU582">
    <cfRule type="expression" dxfId="2401" priority="1155">
      <formula>IF(RIGHT(TEXT(AU582,"0.#"),1)=".",FALSE,TRUE)</formula>
    </cfRule>
    <cfRule type="expression" dxfId="2400" priority="1156">
      <formula>IF(RIGHT(TEXT(AU582,"0.#"),1)=".",TRUE,FALSE)</formula>
    </cfRule>
  </conditionalFormatting>
  <conditionalFormatting sqref="AE499">
    <cfRule type="expression" dxfId="2399" priority="1615">
      <formula>IF(RIGHT(TEXT(AE499,"0.#"),1)=".",FALSE,TRUE)</formula>
    </cfRule>
    <cfRule type="expression" dxfId="2398" priority="1616">
      <formula>IF(RIGHT(TEXT(AE499,"0.#"),1)=".",TRUE,FALSE)</formula>
    </cfRule>
  </conditionalFormatting>
  <conditionalFormatting sqref="AE497">
    <cfRule type="expression" dxfId="2397" priority="1619">
      <formula>IF(RIGHT(TEXT(AE497,"0.#"),1)=".",FALSE,TRUE)</formula>
    </cfRule>
    <cfRule type="expression" dxfId="2396" priority="1620">
      <formula>IF(RIGHT(TEXT(AE497,"0.#"),1)=".",TRUE,FALSE)</formula>
    </cfRule>
  </conditionalFormatting>
  <conditionalFormatting sqref="AE498">
    <cfRule type="expression" dxfId="2395" priority="1617">
      <formula>IF(RIGHT(TEXT(AE498,"0.#"),1)=".",FALSE,TRUE)</formula>
    </cfRule>
    <cfRule type="expression" dxfId="2394" priority="1618">
      <formula>IF(RIGHT(TEXT(AE498,"0.#"),1)=".",TRUE,FALSE)</formula>
    </cfRule>
  </conditionalFormatting>
  <conditionalFormatting sqref="AU499">
    <cfRule type="expression" dxfId="2393" priority="1603">
      <formula>IF(RIGHT(TEXT(AU499,"0.#"),1)=".",FALSE,TRUE)</formula>
    </cfRule>
    <cfRule type="expression" dxfId="2392" priority="1604">
      <formula>IF(RIGHT(TEXT(AU499,"0.#"),1)=".",TRUE,FALSE)</formula>
    </cfRule>
  </conditionalFormatting>
  <conditionalFormatting sqref="AU497">
    <cfRule type="expression" dxfId="2391" priority="1607">
      <formula>IF(RIGHT(TEXT(AU497,"0.#"),1)=".",FALSE,TRUE)</formula>
    </cfRule>
    <cfRule type="expression" dxfId="2390" priority="1608">
      <formula>IF(RIGHT(TEXT(AU497,"0.#"),1)=".",TRUE,FALSE)</formula>
    </cfRule>
  </conditionalFormatting>
  <conditionalFormatting sqref="AU498">
    <cfRule type="expression" dxfId="2389" priority="1605">
      <formula>IF(RIGHT(TEXT(AU498,"0.#"),1)=".",FALSE,TRUE)</formula>
    </cfRule>
    <cfRule type="expression" dxfId="2388" priority="1606">
      <formula>IF(RIGHT(TEXT(AU498,"0.#"),1)=".",TRUE,FALSE)</formula>
    </cfRule>
  </conditionalFormatting>
  <conditionalFormatting sqref="AQ497">
    <cfRule type="expression" dxfId="2387" priority="1591">
      <formula>IF(RIGHT(TEXT(AQ497,"0.#"),1)=".",FALSE,TRUE)</formula>
    </cfRule>
    <cfRule type="expression" dxfId="2386" priority="1592">
      <formula>IF(RIGHT(TEXT(AQ497,"0.#"),1)=".",TRUE,FALSE)</formula>
    </cfRule>
  </conditionalFormatting>
  <conditionalFormatting sqref="AQ498">
    <cfRule type="expression" dxfId="2385" priority="1595">
      <formula>IF(RIGHT(TEXT(AQ498,"0.#"),1)=".",FALSE,TRUE)</formula>
    </cfRule>
    <cfRule type="expression" dxfId="2384" priority="1596">
      <formula>IF(RIGHT(TEXT(AQ498,"0.#"),1)=".",TRUE,FALSE)</formula>
    </cfRule>
  </conditionalFormatting>
  <conditionalFormatting sqref="AQ499">
    <cfRule type="expression" dxfId="2383" priority="1593">
      <formula>IF(RIGHT(TEXT(AQ499,"0.#"),1)=".",FALSE,TRUE)</formula>
    </cfRule>
    <cfRule type="expression" dxfId="2382" priority="1594">
      <formula>IF(RIGHT(TEXT(AQ499,"0.#"),1)=".",TRUE,FALSE)</formula>
    </cfRule>
  </conditionalFormatting>
  <conditionalFormatting sqref="AE504">
    <cfRule type="expression" dxfId="2381" priority="1585">
      <formula>IF(RIGHT(TEXT(AE504,"0.#"),1)=".",FALSE,TRUE)</formula>
    </cfRule>
    <cfRule type="expression" dxfId="2380" priority="1586">
      <formula>IF(RIGHT(TEXT(AE504,"0.#"),1)=".",TRUE,FALSE)</formula>
    </cfRule>
  </conditionalFormatting>
  <conditionalFormatting sqref="AE502">
    <cfRule type="expression" dxfId="2379" priority="1589">
      <formula>IF(RIGHT(TEXT(AE502,"0.#"),1)=".",FALSE,TRUE)</formula>
    </cfRule>
    <cfRule type="expression" dxfId="2378" priority="1590">
      <formula>IF(RIGHT(TEXT(AE502,"0.#"),1)=".",TRUE,FALSE)</formula>
    </cfRule>
  </conditionalFormatting>
  <conditionalFormatting sqref="AE503">
    <cfRule type="expression" dxfId="2377" priority="1587">
      <formula>IF(RIGHT(TEXT(AE503,"0.#"),1)=".",FALSE,TRUE)</formula>
    </cfRule>
    <cfRule type="expression" dxfId="2376" priority="1588">
      <formula>IF(RIGHT(TEXT(AE503,"0.#"),1)=".",TRUE,FALSE)</formula>
    </cfRule>
  </conditionalFormatting>
  <conditionalFormatting sqref="AU504">
    <cfRule type="expression" dxfId="2375" priority="1573">
      <formula>IF(RIGHT(TEXT(AU504,"0.#"),1)=".",FALSE,TRUE)</formula>
    </cfRule>
    <cfRule type="expression" dxfId="2374" priority="1574">
      <formula>IF(RIGHT(TEXT(AU504,"0.#"),1)=".",TRUE,FALSE)</formula>
    </cfRule>
  </conditionalFormatting>
  <conditionalFormatting sqref="AU502">
    <cfRule type="expression" dxfId="2373" priority="1577">
      <formula>IF(RIGHT(TEXT(AU502,"0.#"),1)=".",FALSE,TRUE)</formula>
    </cfRule>
    <cfRule type="expression" dxfId="2372" priority="1578">
      <formula>IF(RIGHT(TEXT(AU502,"0.#"),1)=".",TRUE,FALSE)</formula>
    </cfRule>
  </conditionalFormatting>
  <conditionalFormatting sqref="AU503">
    <cfRule type="expression" dxfId="2371" priority="1575">
      <formula>IF(RIGHT(TEXT(AU503,"0.#"),1)=".",FALSE,TRUE)</formula>
    </cfRule>
    <cfRule type="expression" dxfId="2370" priority="1576">
      <formula>IF(RIGHT(TEXT(AU503,"0.#"),1)=".",TRUE,FALSE)</formula>
    </cfRule>
  </conditionalFormatting>
  <conditionalFormatting sqref="AQ502">
    <cfRule type="expression" dxfId="2369" priority="1561">
      <formula>IF(RIGHT(TEXT(AQ502,"0.#"),1)=".",FALSE,TRUE)</formula>
    </cfRule>
    <cfRule type="expression" dxfId="2368" priority="1562">
      <formula>IF(RIGHT(TEXT(AQ502,"0.#"),1)=".",TRUE,FALSE)</formula>
    </cfRule>
  </conditionalFormatting>
  <conditionalFormatting sqref="AQ503">
    <cfRule type="expression" dxfId="2367" priority="1565">
      <formula>IF(RIGHT(TEXT(AQ503,"0.#"),1)=".",FALSE,TRUE)</formula>
    </cfRule>
    <cfRule type="expression" dxfId="2366" priority="1566">
      <formula>IF(RIGHT(TEXT(AQ503,"0.#"),1)=".",TRUE,FALSE)</formula>
    </cfRule>
  </conditionalFormatting>
  <conditionalFormatting sqref="AQ504">
    <cfRule type="expression" dxfId="2365" priority="1563">
      <formula>IF(RIGHT(TEXT(AQ504,"0.#"),1)=".",FALSE,TRUE)</formula>
    </cfRule>
    <cfRule type="expression" dxfId="2364" priority="1564">
      <formula>IF(RIGHT(TEXT(AQ504,"0.#"),1)=".",TRUE,FALSE)</formula>
    </cfRule>
  </conditionalFormatting>
  <conditionalFormatting sqref="AE509">
    <cfRule type="expression" dxfId="2363" priority="1555">
      <formula>IF(RIGHT(TEXT(AE509,"0.#"),1)=".",FALSE,TRUE)</formula>
    </cfRule>
    <cfRule type="expression" dxfId="2362" priority="1556">
      <formula>IF(RIGHT(TEXT(AE509,"0.#"),1)=".",TRUE,FALSE)</formula>
    </cfRule>
  </conditionalFormatting>
  <conditionalFormatting sqref="AE507">
    <cfRule type="expression" dxfId="2361" priority="1559">
      <formula>IF(RIGHT(TEXT(AE507,"0.#"),1)=".",FALSE,TRUE)</formula>
    </cfRule>
    <cfRule type="expression" dxfId="2360" priority="1560">
      <formula>IF(RIGHT(TEXT(AE507,"0.#"),1)=".",TRUE,FALSE)</formula>
    </cfRule>
  </conditionalFormatting>
  <conditionalFormatting sqref="AE508">
    <cfRule type="expression" dxfId="2359" priority="1557">
      <formula>IF(RIGHT(TEXT(AE508,"0.#"),1)=".",FALSE,TRUE)</formula>
    </cfRule>
    <cfRule type="expression" dxfId="2358" priority="1558">
      <formula>IF(RIGHT(TEXT(AE508,"0.#"),1)=".",TRUE,FALSE)</formula>
    </cfRule>
  </conditionalFormatting>
  <conditionalFormatting sqref="AU509">
    <cfRule type="expression" dxfId="2357" priority="1543">
      <formula>IF(RIGHT(TEXT(AU509,"0.#"),1)=".",FALSE,TRUE)</formula>
    </cfRule>
    <cfRule type="expression" dxfId="2356" priority="1544">
      <formula>IF(RIGHT(TEXT(AU509,"0.#"),1)=".",TRUE,FALSE)</formula>
    </cfRule>
  </conditionalFormatting>
  <conditionalFormatting sqref="AU507">
    <cfRule type="expression" dxfId="2355" priority="1547">
      <formula>IF(RIGHT(TEXT(AU507,"0.#"),1)=".",FALSE,TRUE)</formula>
    </cfRule>
    <cfRule type="expression" dxfId="2354" priority="1548">
      <formula>IF(RIGHT(TEXT(AU507,"0.#"),1)=".",TRUE,FALSE)</formula>
    </cfRule>
  </conditionalFormatting>
  <conditionalFormatting sqref="AU508">
    <cfRule type="expression" dxfId="2353" priority="1545">
      <formula>IF(RIGHT(TEXT(AU508,"0.#"),1)=".",FALSE,TRUE)</formula>
    </cfRule>
    <cfRule type="expression" dxfId="2352" priority="1546">
      <formula>IF(RIGHT(TEXT(AU508,"0.#"),1)=".",TRUE,FALSE)</formula>
    </cfRule>
  </conditionalFormatting>
  <conditionalFormatting sqref="AQ507">
    <cfRule type="expression" dxfId="2351" priority="1531">
      <formula>IF(RIGHT(TEXT(AQ507,"0.#"),1)=".",FALSE,TRUE)</formula>
    </cfRule>
    <cfRule type="expression" dxfId="2350" priority="1532">
      <formula>IF(RIGHT(TEXT(AQ507,"0.#"),1)=".",TRUE,FALSE)</formula>
    </cfRule>
  </conditionalFormatting>
  <conditionalFormatting sqref="AQ508">
    <cfRule type="expression" dxfId="2349" priority="1535">
      <formula>IF(RIGHT(TEXT(AQ508,"0.#"),1)=".",FALSE,TRUE)</formula>
    </cfRule>
    <cfRule type="expression" dxfId="2348" priority="1536">
      <formula>IF(RIGHT(TEXT(AQ508,"0.#"),1)=".",TRUE,FALSE)</formula>
    </cfRule>
  </conditionalFormatting>
  <conditionalFormatting sqref="AQ509">
    <cfRule type="expression" dxfId="2347" priority="1533">
      <formula>IF(RIGHT(TEXT(AQ509,"0.#"),1)=".",FALSE,TRUE)</formula>
    </cfRule>
    <cfRule type="expression" dxfId="2346" priority="1534">
      <formula>IF(RIGHT(TEXT(AQ509,"0.#"),1)=".",TRUE,FALSE)</formula>
    </cfRule>
  </conditionalFormatting>
  <conditionalFormatting sqref="AE465">
    <cfRule type="expression" dxfId="2345" priority="1825">
      <formula>IF(RIGHT(TEXT(AE465,"0.#"),1)=".",FALSE,TRUE)</formula>
    </cfRule>
    <cfRule type="expression" dxfId="2344" priority="1826">
      <formula>IF(RIGHT(TEXT(AE465,"0.#"),1)=".",TRUE,FALSE)</formula>
    </cfRule>
  </conditionalFormatting>
  <conditionalFormatting sqref="AE463">
    <cfRule type="expression" dxfId="2343" priority="1829">
      <formula>IF(RIGHT(TEXT(AE463,"0.#"),1)=".",FALSE,TRUE)</formula>
    </cfRule>
    <cfRule type="expression" dxfId="2342" priority="1830">
      <formula>IF(RIGHT(TEXT(AE463,"0.#"),1)=".",TRUE,FALSE)</formula>
    </cfRule>
  </conditionalFormatting>
  <conditionalFormatting sqref="AE464">
    <cfRule type="expression" dxfId="2341" priority="1827">
      <formula>IF(RIGHT(TEXT(AE464,"0.#"),1)=".",FALSE,TRUE)</formula>
    </cfRule>
    <cfRule type="expression" dxfId="2340" priority="1828">
      <formula>IF(RIGHT(TEXT(AE464,"0.#"),1)=".",TRUE,FALSE)</formula>
    </cfRule>
  </conditionalFormatting>
  <conditionalFormatting sqref="AM465">
    <cfRule type="expression" dxfId="2339" priority="1819">
      <formula>IF(RIGHT(TEXT(AM465,"0.#"),1)=".",FALSE,TRUE)</formula>
    </cfRule>
    <cfRule type="expression" dxfId="2338" priority="1820">
      <formula>IF(RIGHT(TEXT(AM465,"0.#"),1)=".",TRUE,FALSE)</formula>
    </cfRule>
  </conditionalFormatting>
  <conditionalFormatting sqref="AM463">
    <cfRule type="expression" dxfId="2337" priority="1823">
      <formula>IF(RIGHT(TEXT(AM463,"0.#"),1)=".",FALSE,TRUE)</formula>
    </cfRule>
    <cfRule type="expression" dxfId="2336" priority="1824">
      <formula>IF(RIGHT(TEXT(AM463,"0.#"),1)=".",TRUE,FALSE)</formula>
    </cfRule>
  </conditionalFormatting>
  <conditionalFormatting sqref="AM464">
    <cfRule type="expression" dxfId="2335" priority="1821">
      <formula>IF(RIGHT(TEXT(AM464,"0.#"),1)=".",FALSE,TRUE)</formula>
    </cfRule>
    <cfRule type="expression" dxfId="2334" priority="1822">
      <formula>IF(RIGHT(TEXT(AM464,"0.#"),1)=".",TRUE,FALSE)</formula>
    </cfRule>
  </conditionalFormatting>
  <conditionalFormatting sqref="AU465">
    <cfRule type="expression" dxfId="2333" priority="1813">
      <formula>IF(RIGHT(TEXT(AU465,"0.#"),1)=".",FALSE,TRUE)</formula>
    </cfRule>
    <cfRule type="expression" dxfId="2332" priority="1814">
      <formula>IF(RIGHT(TEXT(AU465,"0.#"),1)=".",TRUE,FALSE)</formula>
    </cfRule>
  </conditionalFormatting>
  <conditionalFormatting sqref="AU463">
    <cfRule type="expression" dxfId="2331" priority="1817">
      <formula>IF(RIGHT(TEXT(AU463,"0.#"),1)=".",FALSE,TRUE)</formula>
    </cfRule>
    <cfRule type="expression" dxfId="2330" priority="1818">
      <formula>IF(RIGHT(TEXT(AU463,"0.#"),1)=".",TRUE,FALSE)</formula>
    </cfRule>
  </conditionalFormatting>
  <conditionalFormatting sqref="AU464">
    <cfRule type="expression" dxfId="2329" priority="1815">
      <formula>IF(RIGHT(TEXT(AU464,"0.#"),1)=".",FALSE,TRUE)</formula>
    </cfRule>
    <cfRule type="expression" dxfId="2328" priority="1816">
      <formula>IF(RIGHT(TEXT(AU464,"0.#"),1)=".",TRUE,FALSE)</formula>
    </cfRule>
  </conditionalFormatting>
  <conditionalFormatting sqref="AI465">
    <cfRule type="expression" dxfId="2327" priority="1807">
      <formula>IF(RIGHT(TEXT(AI465,"0.#"),1)=".",FALSE,TRUE)</formula>
    </cfRule>
    <cfRule type="expression" dxfId="2326" priority="1808">
      <formula>IF(RIGHT(TEXT(AI465,"0.#"),1)=".",TRUE,FALSE)</formula>
    </cfRule>
  </conditionalFormatting>
  <conditionalFormatting sqref="AI463">
    <cfRule type="expression" dxfId="2325" priority="1811">
      <formula>IF(RIGHT(TEXT(AI463,"0.#"),1)=".",FALSE,TRUE)</formula>
    </cfRule>
    <cfRule type="expression" dxfId="2324" priority="1812">
      <formula>IF(RIGHT(TEXT(AI463,"0.#"),1)=".",TRUE,FALSE)</formula>
    </cfRule>
  </conditionalFormatting>
  <conditionalFormatting sqref="AI464">
    <cfRule type="expression" dxfId="2323" priority="1809">
      <formula>IF(RIGHT(TEXT(AI464,"0.#"),1)=".",FALSE,TRUE)</formula>
    </cfRule>
    <cfRule type="expression" dxfId="2322" priority="1810">
      <formula>IF(RIGHT(TEXT(AI464,"0.#"),1)=".",TRUE,FALSE)</formula>
    </cfRule>
  </conditionalFormatting>
  <conditionalFormatting sqref="AQ463">
    <cfRule type="expression" dxfId="2321" priority="1801">
      <formula>IF(RIGHT(TEXT(AQ463,"0.#"),1)=".",FALSE,TRUE)</formula>
    </cfRule>
    <cfRule type="expression" dxfId="2320" priority="1802">
      <formula>IF(RIGHT(TEXT(AQ463,"0.#"),1)=".",TRUE,FALSE)</formula>
    </cfRule>
  </conditionalFormatting>
  <conditionalFormatting sqref="AQ464">
    <cfRule type="expression" dxfId="2319" priority="1805">
      <formula>IF(RIGHT(TEXT(AQ464,"0.#"),1)=".",FALSE,TRUE)</formula>
    </cfRule>
    <cfRule type="expression" dxfId="2318" priority="1806">
      <formula>IF(RIGHT(TEXT(AQ464,"0.#"),1)=".",TRUE,FALSE)</formula>
    </cfRule>
  </conditionalFormatting>
  <conditionalFormatting sqref="AQ465">
    <cfRule type="expression" dxfId="2317" priority="1803">
      <formula>IF(RIGHT(TEXT(AQ465,"0.#"),1)=".",FALSE,TRUE)</formula>
    </cfRule>
    <cfRule type="expression" dxfId="2316" priority="1804">
      <formula>IF(RIGHT(TEXT(AQ465,"0.#"),1)=".",TRUE,FALSE)</formula>
    </cfRule>
  </conditionalFormatting>
  <conditionalFormatting sqref="AE470">
    <cfRule type="expression" dxfId="2315" priority="1795">
      <formula>IF(RIGHT(TEXT(AE470,"0.#"),1)=".",FALSE,TRUE)</formula>
    </cfRule>
    <cfRule type="expression" dxfId="2314" priority="1796">
      <formula>IF(RIGHT(TEXT(AE470,"0.#"),1)=".",TRUE,FALSE)</formula>
    </cfRule>
  </conditionalFormatting>
  <conditionalFormatting sqref="AE468">
    <cfRule type="expression" dxfId="2313" priority="1799">
      <formula>IF(RIGHT(TEXT(AE468,"0.#"),1)=".",FALSE,TRUE)</formula>
    </cfRule>
    <cfRule type="expression" dxfId="2312" priority="1800">
      <formula>IF(RIGHT(TEXT(AE468,"0.#"),1)=".",TRUE,FALSE)</formula>
    </cfRule>
  </conditionalFormatting>
  <conditionalFormatting sqref="AE469">
    <cfRule type="expression" dxfId="2311" priority="1797">
      <formula>IF(RIGHT(TEXT(AE469,"0.#"),1)=".",FALSE,TRUE)</formula>
    </cfRule>
    <cfRule type="expression" dxfId="2310" priority="1798">
      <formula>IF(RIGHT(TEXT(AE469,"0.#"),1)=".",TRUE,FALSE)</formula>
    </cfRule>
  </conditionalFormatting>
  <conditionalFormatting sqref="AM470">
    <cfRule type="expression" dxfId="2309" priority="1789">
      <formula>IF(RIGHT(TEXT(AM470,"0.#"),1)=".",FALSE,TRUE)</formula>
    </cfRule>
    <cfRule type="expression" dxfId="2308" priority="1790">
      <formula>IF(RIGHT(TEXT(AM470,"0.#"),1)=".",TRUE,FALSE)</formula>
    </cfRule>
  </conditionalFormatting>
  <conditionalFormatting sqref="AM468">
    <cfRule type="expression" dxfId="2307" priority="1793">
      <formula>IF(RIGHT(TEXT(AM468,"0.#"),1)=".",FALSE,TRUE)</formula>
    </cfRule>
    <cfRule type="expression" dxfId="2306" priority="1794">
      <formula>IF(RIGHT(TEXT(AM468,"0.#"),1)=".",TRUE,FALSE)</formula>
    </cfRule>
  </conditionalFormatting>
  <conditionalFormatting sqref="AM469">
    <cfRule type="expression" dxfId="2305" priority="1791">
      <formula>IF(RIGHT(TEXT(AM469,"0.#"),1)=".",FALSE,TRUE)</formula>
    </cfRule>
    <cfRule type="expression" dxfId="2304" priority="1792">
      <formula>IF(RIGHT(TEXT(AM469,"0.#"),1)=".",TRUE,FALSE)</formula>
    </cfRule>
  </conditionalFormatting>
  <conditionalFormatting sqref="AU470">
    <cfRule type="expression" dxfId="2303" priority="1783">
      <formula>IF(RIGHT(TEXT(AU470,"0.#"),1)=".",FALSE,TRUE)</formula>
    </cfRule>
    <cfRule type="expression" dxfId="2302" priority="1784">
      <formula>IF(RIGHT(TEXT(AU470,"0.#"),1)=".",TRUE,FALSE)</formula>
    </cfRule>
  </conditionalFormatting>
  <conditionalFormatting sqref="AU468">
    <cfRule type="expression" dxfId="2301" priority="1787">
      <formula>IF(RIGHT(TEXT(AU468,"0.#"),1)=".",FALSE,TRUE)</formula>
    </cfRule>
    <cfRule type="expression" dxfId="2300" priority="1788">
      <formula>IF(RIGHT(TEXT(AU468,"0.#"),1)=".",TRUE,FALSE)</formula>
    </cfRule>
  </conditionalFormatting>
  <conditionalFormatting sqref="AU469">
    <cfRule type="expression" dxfId="2299" priority="1785">
      <formula>IF(RIGHT(TEXT(AU469,"0.#"),1)=".",FALSE,TRUE)</formula>
    </cfRule>
    <cfRule type="expression" dxfId="2298" priority="1786">
      <formula>IF(RIGHT(TEXT(AU469,"0.#"),1)=".",TRUE,FALSE)</formula>
    </cfRule>
  </conditionalFormatting>
  <conditionalFormatting sqref="AI470">
    <cfRule type="expression" dxfId="2297" priority="1777">
      <formula>IF(RIGHT(TEXT(AI470,"0.#"),1)=".",FALSE,TRUE)</formula>
    </cfRule>
    <cfRule type="expression" dxfId="2296" priority="1778">
      <formula>IF(RIGHT(TEXT(AI470,"0.#"),1)=".",TRUE,FALSE)</formula>
    </cfRule>
  </conditionalFormatting>
  <conditionalFormatting sqref="AI468">
    <cfRule type="expression" dxfId="2295" priority="1781">
      <formula>IF(RIGHT(TEXT(AI468,"0.#"),1)=".",FALSE,TRUE)</formula>
    </cfRule>
    <cfRule type="expression" dxfId="2294" priority="1782">
      <formula>IF(RIGHT(TEXT(AI468,"0.#"),1)=".",TRUE,FALSE)</formula>
    </cfRule>
  </conditionalFormatting>
  <conditionalFormatting sqref="AI469">
    <cfRule type="expression" dxfId="2293" priority="1779">
      <formula>IF(RIGHT(TEXT(AI469,"0.#"),1)=".",FALSE,TRUE)</formula>
    </cfRule>
    <cfRule type="expression" dxfId="2292" priority="1780">
      <formula>IF(RIGHT(TEXT(AI469,"0.#"),1)=".",TRUE,FALSE)</formula>
    </cfRule>
  </conditionalFormatting>
  <conditionalFormatting sqref="AQ468">
    <cfRule type="expression" dxfId="2291" priority="1771">
      <formula>IF(RIGHT(TEXT(AQ468,"0.#"),1)=".",FALSE,TRUE)</formula>
    </cfRule>
    <cfRule type="expression" dxfId="2290" priority="1772">
      <formula>IF(RIGHT(TEXT(AQ468,"0.#"),1)=".",TRUE,FALSE)</formula>
    </cfRule>
  </conditionalFormatting>
  <conditionalFormatting sqref="AQ469">
    <cfRule type="expression" dxfId="2289" priority="1775">
      <formula>IF(RIGHT(TEXT(AQ469,"0.#"),1)=".",FALSE,TRUE)</formula>
    </cfRule>
    <cfRule type="expression" dxfId="2288" priority="1776">
      <formula>IF(RIGHT(TEXT(AQ469,"0.#"),1)=".",TRUE,FALSE)</formula>
    </cfRule>
  </conditionalFormatting>
  <conditionalFormatting sqref="AQ470">
    <cfRule type="expression" dxfId="2287" priority="1773">
      <formula>IF(RIGHT(TEXT(AQ470,"0.#"),1)=".",FALSE,TRUE)</formula>
    </cfRule>
    <cfRule type="expression" dxfId="2286" priority="1774">
      <formula>IF(RIGHT(TEXT(AQ470,"0.#"),1)=".",TRUE,FALSE)</formula>
    </cfRule>
  </conditionalFormatting>
  <conditionalFormatting sqref="AE475">
    <cfRule type="expression" dxfId="2285" priority="1765">
      <formula>IF(RIGHT(TEXT(AE475,"0.#"),1)=".",FALSE,TRUE)</formula>
    </cfRule>
    <cfRule type="expression" dxfId="2284" priority="1766">
      <formula>IF(RIGHT(TEXT(AE475,"0.#"),1)=".",TRUE,FALSE)</formula>
    </cfRule>
  </conditionalFormatting>
  <conditionalFormatting sqref="AE473">
    <cfRule type="expression" dxfId="2283" priority="1769">
      <formula>IF(RIGHT(TEXT(AE473,"0.#"),1)=".",FALSE,TRUE)</formula>
    </cfRule>
    <cfRule type="expression" dxfId="2282" priority="1770">
      <formula>IF(RIGHT(TEXT(AE473,"0.#"),1)=".",TRUE,FALSE)</formula>
    </cfRule>
  </conditionalFormatting>
  <conditionalFormatting sqref="AE474">
    <cfRule type="expression" dxfId="2281" priority="1767">
      <formula>IF(RIGHT(TEXT(AE474,"0.#"),1)=".",FALSE,TRUE)</formula>
    </cfRule>
    <cfRule type="expression" dxfId="2280" priority="1768">
      <formula>IF(RIGHT(TEXT(AE474,"0.#"),1)=".",TRUE,FALSE)</formula>
    </cfRule>
  </conditionalFormatting>
  <conditionalFormatting sqref="AM475">
    <cfRule type="expression" dxfId="2279" priority="1759">
      <formula>IF(RIGHT(TEXT(AM475,"0.#"),1)=".",FALSE,TRUE)</formula>
    </cfRule>
    <cfRule type="expression" dxfId="2278" priority="1760">
      <formula>IF(RIGHT(TEXT(AM475,"0.#"),1)=".",TRUE,FALSE)</formula>
    </cfRule>
  </conditionalFormatting>
  <conditionalFormatting sqref="AM473">
    <cfRule type="expression" dxfId="2277" priority="1763">
      <formula>IF(RIGHT(TEXT(AM473,"0.#"),1)=".",FALSE,TRUE)</formula>
    </cfRule>
    <cfRule type="expression" dxfId="2276" priority="1764">
      <formula>IF(RIGHT(TEXT(AM473,"0.#"),1)=".",TRUE,FALSE)</formula>
    </cfRule>
  </conditionalFormatting>
  <conditionalFormatting sqref="AM474">
    <cfRule type="expression" dxfId="2275" priority="1761">
      <formula>IF(RIGHT(TEXT(AM474,"0.#"),1)=".",FALSE,TRUE)</formula>
    </cfRule>
    <cfRule type="expression" dxfId="2274" priority="1762">
      <formula>IF(RIGHT(TEXT(AM474,"0.#"),1)=".",TRUE,FALSE)</formula>
    </cfRule>
  </conditionalFormatting>
  <conditionalFormatting sqref="AU475">
    <cfRule type="expression" dxfId="2273" priority="1753">
      <formula>IF(RIGHT(TEXT(AU475,"0.#"),1)=".",FALSE,TRUE)</formula>
    </cfRule>
    <cfRule type="expression" dxfId="2272" priority="1754">
      <formula>IF(RIGHT(TEXT(AU475,"0.#"),1)=".",TRUE,FALSE)</formula>
    </cfRule>
  </conditionalFormatting>
  <conditionalFormatting sqref="AU473">
    <cfRule type="expression" dxfId="2271" priority="1757">
      <formula>IF(RIGHT(TEXT(AU473,"0.#"),1)=".",FALSE,TRUE)</formula>
    </cfRule>
    <cfRule type="expression" dxfId="2270" priority="1758">
      <formula>IF(RIGHT(TEXT(AU473,"0.#"),1)=".",TRUE,FALSE)</formula>
    </cfRule>
  </conditionalFormatting>
  <conditionalFormatting sqref="AU474">
    <cfRule type="expression" dxfId="2269" priority="1755">
      <formula>IF(RIGHT(TEXT(AU474,"0.#"),1)=".",FALSE,TRUE)</formula>
    </cfRule>
    <cfRule type="expression" dxfId="2268" priority="1756">
      <formula>IF(RIGHT(TEXT(AU474,"0.#"),1)=".",TRUE,FALSE)</formula>
    </cfRule>
  </conditionalFormatting>
  <conditionalFormatting sqref="AI475">
    <cfRule type="expression" dxfId="2267" priority="1747">
      <formula>IF(RIGHT(TEXT(AI475,"0.#"),1)=".",FALSE,TRUE)</formula>
    </cfRule>
    <cfRule type="expression" dxfId="2266" priority="1748">
      <formula>IF(RIGHT(TEXT(AI475,"0.#"),1)=".",TRUE,FALSE)</formula>
    </cfRule>
  </conditionalFormatting>
  <conditionalFormatting sqref="AI473">
    <cfRule type="expression" dxfId="2265" priority="1751">
      <formula>IF(RIGHT(TEXT(AI473,"0.#"),1)=".",FALSE,TRUE)</formula>
    </cfRule>
    <cfRule type="expression" dxfId="2264" priority="1752">
      <formula>IF(RIGHT(TEXT(AI473,"0.#"),1)=".",TRUE,FALSE)</formula>
    </cfRule>
  </conditionalFormatting>
  <conditionalFormatting sqref="AI474">
    <cfRule type="expression" dxfId="2263" priority="1749">
      <formula>IF(RIGHT(TEXT(AI474,"0.#"),1)=".",FALSE,TRUE)</formula>
    </cfRule>
    <cfRule type="expression" dxfId="2262" priority="1750">
      <formula>IF(RIGHT(TEXT(AI474,"0.#"),1)=".",TRUE,FALSE)</formula>
    </cfRule>
  </conditionalFormatting>
  <conditionalFormatting sqref="AQ473">
    <cfRule type="expression" dxfId="2261" priority="1741">
      <formula>IF(RIGHT(TEXT(AQ473,"0.#"),1)=".",FALSE,TRUE)</formula>
    </cfRule>
    <cfRule type="expression" dxfId="2260" priority="1742">
      <formula>IF(RIGHT(TEXT(AQ473,"0.#"),1)=".",TRUE,FALSE)</formula>
    </cfRule>
  </conditionalFormatting>
  <conditionalFormatting sqref="AQ474">
    <cfRule type="expression" dxfId="2259" priority="1745">
      <formula>IF(RIGHT(TEXT(AQ474,"0.#"),1)=".",FALSE,TRUE)</formula>
    </cfRule>
    <cfRule type="expression" dxfId="2258" priority="1746">
      <formula>IF(RIGHT(TEXT(AQ474,"0.#"),1)=".",TRUE,FALSE)</formula>
    </cfRule>
  </conditionalFormatting>
  <conditionalFormatting sqref="AQ475">
    <cfRule type="expression" dxfId="2257" priority="1743">
      <formula>IF(RIGHT(TEXT(AQ475,"0.#"),1)=".",FALSE,TRUE)</formula>
    </cfRule>
    <cfRule type="expression" dxfId="2256" priority="1744">
      <formula>IF(RIGHT(TEXT(AQ475,"0.#"),1)=".",TRUE,FALSE)</formula>
    </cfRule>
  </conditionalFormatting>
  <conditionalFormatting sqref="AE480">
    <cfRule type="expression" dxfId="2255" priority="1735">
      <formula>IF(RIGHT(TEXT(AE480,"0.#"),1)=".",FALSE,TRUE)</formula>
    </cfRule>
    <cfRule type="expression" dxfId="2254" priority="1736">
      <formula>IF(RIGHT(TEXT(AE480,"0.#"),1)=".",TRUE,FALSE)</formula>
    </cfRule>
  </conditionalFormatting>
  <conditionalFormatting sqref="AE478">
    <cfRule type="expression" dxfId="2253" priority="1739">
      <formula>IF(RIGHT(TEXT(AE478,"0.#"),1)=".",FALSE,TRUE)</formula>
    </cfRule>
    <cfRule type="expression" dxfId="2252" priority="1740">
      <formula>IF(RIGHT(TEXT(AE478,"0.#"),1)=".",TRUE,FALSE)</formula>
    </cfRule>
  </conditionalFormatting>
  <conditionalFormatting sqref="AE479">
    <cfRule type="expression" dxfId="2251" priority="1737">
      <formula>IF(RIGHT(TEXT(AE479,"0.#"),1)=".",FALSE,TRUE)</formula>
    </cfRule>
    <cfRule type="expression" dxfId="2250" priority="1738">
      <formula>IF(RIGHT(TEXT(AE479,"0.#"),1)=".",TRUE,FALSE)</formula>
    </cfRule>
  </conditionalFormatting>
  <conditionalFormatting sqref="AM480">
    <cfRule type="expression" dxfId="2249" priority="1729">
      <formula>IF(RIGHT(TEXT(AM480,"0.#"),1)=".",FALSE,TRUE)</formula>
    </cfRule>
    <cfRule type="expression" dxfId="2248" priority="1730">
      <formula>IF(RIGHT(TEXT(AM480,"0.#"),1)=".",TRUE,FALSE)</formula>
    </cfRule>
  </conditionalFormatting>
  <conditionalFormatting sqref="AM478">
    <cfRule type="expression" dxfId="2247" priority="1733">
      <formula>IF(RIGHT(TEXT(AM478,"0.#"),1)=".",FALSE,TRUE)</formula>
    </cfRule>
    <cfRule type="expression" dxfId="2246" priority="1734">
      <formula>IF(RIGHT(TEXT(AM478,"0.#"),1)=".",TRUE,FALSE)</formula>
    </cfRule>
  </conditionalFormatting>
  <conditionalFormatting sqref="AM479">
    <cfRule type="expression" dxfId="2245" priority="1731">
      <formula>IF(RIGHT(TEXT(AM479,"0.#"),1)=".",FALSE,TRUE)</formula>
    </cfRule>
    <cfRule type="expression" dxfId="2244" priority="1732">
      <formula>IF(RIGHT(TEXT(AM479,"0.#"),1)=".",TRUE,FALSE)</formula>
    </cfRule>
  </conditionalFormatting>
  <conditionalFormatting sqref="AU480">
    <cfRule type="expression" dxfId="2243" priority="1723">
      <formula>IF(RIGHT(TEXT(AU480,"0.#"),1)=".",FALSE,TRUE)</formula>
    </cfRule>
    <cfRule type="expression" dxfId="2242" priority="1724">
      <formula>IF(RIGHT(TEXT(AU480,"0.#"),1)=".",TRUE,FALSE)</formula>
    </cfRule>
  </conditionalFormatting>
  <conditionalFormatting sqref="AU478">
    <cfRule type="expression" dxfId="2241" priority="1727">
      <formula>IF(RIGHT(TEXT(AU478,"0.#"),1)=".",FALSE,TRUE)</formula>
    </cfRule>
    <cfRule type="expression" dxfId="2240" priority="1728">
      <formula>IF(RIGHT(TEXT(AU478,"0.#"),1)=".",TRUE,FALSE)</formula>
    </cfRule>
  </conditionalFormatting>
  <conditionalFormatting sqref="AU479">
    <cfRule type="expression" dxfId="2239" priority="1725">
      <formula>IF(RIGHT(TEXT(AU479,"0.#"),1)=".",FALSE,TRUE)</formula>
    </cfRule>
    <cfRule type="expression" dxfId="2238" priority="1726">
      <formula>IF(RIGHT(TEXT(AU479,"0.#"),1)=".",TRUE,FALSE)</formula>
    </cfRule>
  </conditionalFormatting>
  <conditionalFormatting sqref="AI480">
    <cfRule type="expression" dxfId="2237" priority="1717">
      <formula>IF(RIGHT(TEXT(AI480,"0.#"),1)=".",FALSE,TRUE)</formula>
    </cfRule>
    <cfRule type="expression" dxfId="2236" priority="1718">
      <formula>IF(RIGHT(TEXT(AI480,"0.#"),1)=".",TRUE,FALSE)</formula>
    </cfRule>
  </conditionalFormatting>
  <conditionalFormatting sqref="AI478">
    <cfRule type="expression" dxfId="2235" priority="1721">
      <formula>IF(RIGHT(TEXT(AI478,"0.#"),1)=".",FALSE,TRUE)</formula>
    </cfRule>
    <cfRule type="expression" dxfId="2234" priority="1722">
      <formula>IF(RIGHT(TEXT(AI478,"0.#"),1)=".",TRUE,FALSE)</formula>
    </cfRule>
  </conditionalFormatting>
  <conditionalFormatting sqref="AI479">
    <cfRule type="expression" dxfId="2233" priority="1719">
      <formula>IF(RIGHT(TEXT(AI479,"0.#"),1)=".",FALSE,TRUE)</formula>
    </cfRule>
    <cfRule type="expression" dxfId="2232" priority="1720">
      <formula>IF(RIGHT(TEXT(AI479,"0.#"),1)=".",TRUE,FALSE)</formula>
    </cfRule>
  </conditionalFormatting>
  <conditionalFormatting sqref="AQ478">
    <cfRule type="expression" dxfId="2231" priority="1711">
      <formula>IF(RIGHT(TEXT(AQ478,"0.#"),1)=".",FALSE,TRUE)</formula>
    </cfRule>
    <cfRule type="expression" dxfId="2230" priority="1712">
      <formula>IF(RIGHT(TEXT(AQ478,"0.#"),1)=".",TRUE,FALSE)</formula>
    </cfRule>
  </conditionalFormatting>
  <conditionalFormatting sqref="AQ479">
    <cfRule type="expression" dxfId="2229" priority="1715">
      <formula>IF(RIGHT(TEXT(AQ479,"0.#"),1)=".",FALSE,TRUE)</formula>
    </cfRule>
    <cfRule type="expression" dxfId="2228" priority="1716">
      <formula>IF(RIGHT(TEXT(AQ479,"0.#"),1)=".",TRUE,FALSE)</formula>
    </cfRule>
  </conditionalFormatting>
  <conditionalFormatting sqref="AQ480">
    <cfRule type="expression" dxfId="2227" priority="1713">
      <formula>IF(RIGHT(TEXT(AQ480,"0.#"),1)=".",FALSE,TRUE)</formula>
    </cfRule>
    <cfRule type="expression" dxfId="2226" priority="1714">
      <formula>IF(RIGHT(TEXT(AQ480,"0.#"),1)=".",TRUE,FALSE)</formula>
    </cfRule>
  </conditionalFormatting>
  <conditionalFormatting sqref="AM47">
    <cfRule type="expression" dxfId="2225" priority="2005">
      <formula>IF(RIGHT(TEXT(AM47,"0.#"),1)=".",FALSE,TRUE)</formula>
    </cfRule>
    <cfRule type="expression" dxfId="2224" priority="2006">
      <formula>IF(RIGHT(TEXT(AM47,"0.#"),1)=".",TRUE,FALSE)</formula>
    </cfRule>
  </conditionalFormatting>
  <conditionalFormatting sqref="AI46">
    <cfRule type="expression" dxfId="2223" priority="2009">
      <formula>IF(RIGHT(TEXT(AI46,"0.#"),1)=".",FALSE,TRUE)</formula>
    </cfRule>
    <cfRule type="expression" dxfId="2222" priority="2010">
      <formula>IF(RIGHT(TEXT(AI46,"0.#"),1)=".",TRUE,FALSE)</formula>
    </cfRule>
  </conditionalFormatting>
  <conditionalFormatting sqref="AM46">
    <cfRule type="expression" dxfId="2221" priority="2007">
      <formula>IF(RIGHT(TEXT(AM46,"0.#"),1)=".",FALSE,TRUE)</formula>
    </cfRule>
    <cfRule type="expression" dxfId="2220" priority="2008">
      <formula>IF(RIGHT(TEXT(AM46,"0.#"),1)=".",TRUE,FALSE)</formula>
    </cfRule>
  </conditionalFormatting>
  <conditionalFormatting sqref="AU46:AU48">
    <cfRule type="expression" dxfId="2219" priority="1999">
      <formula>IF(RIGHT(TEXT(AU46,"0.#"),1)=".",FALSE,TRUE)</formula>
    </cfRule>
    <cfRule type="expression" dxfId="2218" priority="2000">
      <formula>IF(RIGHT(TEXT(AU46,"0.#"),1)=".",TRUE,FALSE)</formula>
    </cfRule>
  </conditionalFormatting>
  <conditionalFormatting sqref="AM48">
    <cfRule type="expression" dxfId="2217" priority="2003">
      <formula>IF(RIGHT(TEXT(AM48,"0.#"),1)=".",FALSE,TRUE)</formula>
    </cfRule>
    <cfRule type="expression" dxfId="2216" priority="2004">
      <formula>IF(RIGHT(TEXT(AM48,"0.#"),1)=".",TRUE,FALSE)</formula>
    </cfRule>
  </conditionalFormatting>
  <conditionalFormatting sqref="AQ46:AQ48">
    <cfRule type="expression" dxfId="2215" priority="2001">
      <formula>IF(RIGHT(TEXT(AQ46,"0.#"),1)=".",FALSE,TRUE)</formula>
    </cfRule>
    <cfRule type="expression" dxfId="2214" priority="2002">
      <formula>IF(RIGHT(TEXT(AQ46,"0.#"),1)=".",TRUE,FALSE)</formula>
    </cfRule>
  </conditionalFormatting>
  <conditionalFormatting sqref="AE146:AE147 AI146:AI147 AM146:AM147 AQ146:AQ147 AU146:AU147">
    <cfRule type="expression" dxfId="2213" priority="1993">
      <formula>IF(RIGHT(TEXT(AE146,"0.#"),1)=".",FALSE,TRUE)</formula>
    </cfRule>
    <cfRule type="expression" dxfId="2212" priority="1994">
      <formula>IF(RIGHT(TEXT(AE146,"0.#"),1)=".",TRUE,FALSE)</formula>
    </cfRule>
  </conditionalFormatting>
  <conditionalFormatting sqref="AE138:AE139 AI138:AI139 AM138:AM139 AQ138:AQ139 AU138:AU139">
    <cfRule type="expression" dxfId="2211" priority="1997">
      <formula>IF(RIGHT(TEXT(AE138,"0.#"),1)=".",FALSE,TRUE)</formula>
    </cfRule>
    <cfRule type="expression" dxfId="2210" priority="1998">
      <formula>IF(RIGHT(TEXT(AE138,"0.#"),1)=".",TRUE,FALSE)</formula>
    </cfRule>
  </conditionalFormatting>
  <conditionalFormatting sqref="AE142:AE143 AI142:AI143 AM142:AM143 AQ142:AQ143 AU142:AU143">
    <cfRule type="expression" dxfId="2209" priority="1995">
      <formula>IF(RIGHT(TEXT(AE142,"0.#"),1)=".",FALSE,TRUE)</formula>
    </cfRule>
    <cfRule type="expression" dxfId="2208" priority="1996">
      <formula>IF(RIGHT(TEXT(AE142,"0.#"),1)=".",TRUE,FALSE)</formula>
    </cfRule>
  </conditionalFormatting>
  <conditionalFormatting sqref="AE198:AE199 AI198:AI199 AM198:AM199 AQ198:AQ199 AU198:AU199">
    <cfRule type="expression" dxfId="2207" priority="1987">
      <formula>IF(RIGHT(TEXT(AE198,"0.#"),1)=".",FALSE,TRUE)</formula>
    </cfRule>
    <cfRule type="expression" dxfId="2206" priority="1988">
      <formula>IF(RIGHT(TEXT(AE198,"0.#"),1)=".",TRUE,FALSE)</formula>
    </cfRule>
  </conditionalFormatting>
  <conditionalFormatting sqref="AE150:AE151 AI150:AI151 AM150:AM151 AQ150:AQ151 AU150:AU151">
    <cfRule type="expression" dxfId="2205" priority="1991">
      <formula>IF(RIGHT(TEXT(AE150,"0.#"),1)=".",FALSE,TRUE)</formula>
    </cfRule>
    <cfRule type="expression" dxfId="2204" priority="1992">
      <formula>IF(RIGHT(TEXT(AE150,"0.#"),1)=".",TRUE,FALSE)</formula>
    </cfRule>
  </conditionalFormatting>
  <conditionalFormatting sqref="AE194:AE195 AI194:AI195 AM194:AM195 AQ194:AQ195 AU194:AU195">
    <cfRule type="expression" dxfId="2203" priority="1989">
      <formula>IF(RIGHT(TEXT(AE194,"0.#"),1)=".",FALSE,TRUE)</formula>
    </cfRule>
    <cfRule type="expression" dxfId="2202" priority="1990">
      <formula>IF(RIGHT(TEXT(AE194,"0.#"),1)=".",TRUE,FALSE)</formula>
    </cfRule>
  </conditionalFormatting>
  <conditionalFormatting sqref="AE210:AE211 AI210:AI211 AM210:AM211 AQ210:AQ211 AU210:AU211">
    <cfRule type="expression" dxfId="2201" priority="1981">
      <formula>IF(RIGHT(TEXT(AE210,"0.#"),1)=".",FALSE,TRUE)</formula>
    </cfRule>
    <cfRule type="expression" dxfId="2200" priority="1982">
      <formula>IF(RIGHT(TEXT(AE210,"0.#"),1)=".",TRUE,FALSE)</formula>
    </cfRule>
  </conditionalFormatting>
  <conditionalFormatting sqref="AE202:AE203 AI202:AI203 AM202:AM203 AQ202:AQ203 AU202:AU203">
    <cfRule type="expression" dxfId="2199" priority="1985">
      <formula>IF(RIGHT(TEXT(AE202,"0.#"),1)=".",FALSE,TRUE)</formula>
    </cfRule>
    <cfRule type="expression" dxfId="2198" priority="1986">
      <formula>IF(RIGHT(TEXT(AE202,"0.#"),1)=".",TRUE,FALSE)</formula>
    </cfRule>
  </conditionalFormatting>
  <conditionalFormatting sqref="AE206:AE207 AI206:AI207 AM206:AM207 AQ206:AQ207 AU206:AU207">
    <cfRule type="expression" dxfId="2197" priority="1983">
      <formula>IF(RIGHT(TEXT(AE206,"0.#"),1)=".",FALSE,TRUE)</formula>
    </cfRule>
    <cfRule type="expression" dxfId="2196" priority="1984">
      <formula>IF(RIGHT(TEXT(AE206,"0.#"),1)=".",TRUE,FALSE)</formula>
    </cfRule>
  </conditionalFormatting>
  <conditionalFormatting sqref="AE262:AE263 AI262:AI263 AM262:AM263 AQ262:AQ263 AU262:AU263">
    <cfRule type="expression" dxfId="2195" priority="1975">
      <formula>IF(RIGHT(TEXT(AE262,"0.#"),1)=".",FALSE,TRUE)</formula>
    </cfRule>
    <cfRule type="expression" dxfId="2194" priority="1976">
      <formula>IF(RIGHT(TEXT(AE262,"0.#"),1)=".",TRUE,FALSE)</formula>
    </cfRule>
  </conditionalFormatting>
  <conditionalFormatting sqref="AE254:AE255 AI254:AI255 AM254:AM255 AQ254:AQ255 AU254:AU255">
    <cfRule type="expression" dxfId="2193" priority="1979">
      <formula>IF(RIGHT(TEXT(AE254,"0.#"),1)=".",FALSE,TRUE)</formula>
    </cfRule>
    <cfRule type="expression" dxfId="2192" priority="1980">
      <formula>IF(RIGHT(TEXT(AE254,"0.#"),1)=".",TRUE,FALSE)</formula>
    </cfRule>
  </conditionalFormatting>
  <conditionalFormatting sqref="AE258:AE259 AI258:AI259 AM258:AM259 AQ258:AQ259 AU258:AU259">
    <cfRule type="expression" dxfId="2191" priority="1977">
      <formula>IF(RIGHT(TEXT(AE258,"0.#"),1)=".",FALSE,TRUE)</formula>
    </cfRule>
    <cfRule type="expression" dxfId="2190" priority="1978">
      <formula>IF(RIGHT(TEXT(AE258,"0.#"),1)=".",TRUE,FALSE)</formula>
    </cfRule>
  </conditionalFormatting>
  <conditionalFormatting sqref="AE314:AE315 AI314:AI315 AM314:AM315 AQ314:AQ315 AU314:AU315">
    <cfRule type="expression" dxfId="2189" priority="1969">
      <formula>IF(RIGHT(TEXT(AE314,"0.#"),1)=".",FALSE,TRUE)</formula>
    </cfRule>
    <cfRule type="expression" dxfId="2188" priority="1970">
      <formula>IF(RIGHT(TEXT(AE314,"0.#"),1)=".",TRUE,FALSE)</formula>
    </cfRule>
  </conditionalFormatting>
  <conditionalFormatting sqref="AE266:AE267 AI266:AI267 AM266:AM267 AQ266:AQ267 AU266:AU267">
    <cfRule type="expression" dxfId="2187" priority="1973">
      <formula>IF(RIGHT(TEXT(AE266,"0.#"),1)=".",FALSE,TRUE)</formula>
    </cfRule>
    <cfRule type="expression" dxfId="2186" priority="1974">
      <formula>IF(RIGHT(TEXT(AE266,"0.#"),1)=".",TRUE,FALSE)</formula>
    </cfRule>
  </conditionalFormatting>
  <conditionalFormatting sqref="AE270:AE271 AI270:AI271 AM270:AM271 AQ270:AQ271 AU270:AU271">
    <cfRule type="expression" dxfId="2185" priority="1971">
      <formula>IF(RIGHT(TEXT(AE270,"0.#"),1)=".",FALSE,TRUE)</formula>
    </cfRule>
    <cfRule type="expression" dxfId="2184" priority="1972">
      <formula>IF(RIGHT(TEXT(AE270,"0.#"),1)=".",TRUE,FALSE)</formula>
    </cfRule>
  </conditionalFormatting>
  <conditionalFormatting sqref="AE326:AE327 AI326:AI327 AM326:AM327 AQ326:AQ327 AU326:AU327">
    <cfRule type="expression" dxfId="2183" priority="1963">
      <formula>IF(RIGHT(TEXT(AE326,"0.#"),1)=".",FALSE,TRUE)</formula>
    </cfRule>
    <cfRule type="expression" dxfId="2182" priority="1964">
      <formula>IF(RIGHT(TEXT(AE326,"0.#"),1)=".",TRUE,FALSE)</formula>
    </cfRule>
  </conditionalFormatting>
  <conditionalFormatting sqref="AE318:AE319 AI318:AI319 AM318:AM319 AQ318:AQ319 AU318:AU319">
    <cfRule type="expression" dxfId="2181" priority="1967">
      <formula>IF(RIGHT(TEXT(AE318,"0.#"),1)=".",FALSE,TRUE)</formula>
    </cfRule>
    <cfRule type="expression" dxfId="2180" priority="1968">
      <formula>IF(RIGHT(TEXT(AE318,"0.#"),1)=".",TRUE,FALSE)</formula>
    </cfRule>
  </conditionalFormatting>
  <conditionalFormatting sqref="AE322:AE323 AI322:AI323 AM322:AM323 AQ322:AQ323 AU322:AU323">
    <cfRule type="expression" dxfId="2179" priority="1965">
      <formula>IF(RIGHT(TEXT(AE322,"0.#"),1)=".",FALSE,TRUE)</formula>
    </cfRule>
    <cfRule type="expression" dxfId="2178" priority="1966">
      <formula>IF(RIGHT(TEXT(AE322,"0.#"),1)=".",TRUE,FALSE)</formula>
    </cfRule>
  </conditionalFormatting>
  <conditionalFormatting sqref="AE378:AE379 AI378:AI379 AM378:AM379 AQ378:AQ379 AU378:AU379">
    <cfRule type="expression" dxfId="2177" priority="1957">
      <formula>IF(RIGHT(TEXT(AE378,"0.#"),1)=".",FALSE,TRUE)</formula>
    </cfRule>
    <cfRule type="expression" dxfId="2176" priority="1958">
      <formula>IF(RIGHT(TEXT(AE378,"0.#"),1)=".",TRUE,FALSE)</formula>
    </cfRule>
  </conditionalFormatting>
  <conditionalFormatting sqref="AE330:AE331 AI330:AI331 AM330:AM331 AQ330:AQ331 AU330:AU331">
    <cfRule type="expression" dxfId="2175" priority="1961">
      <formula>IF(RIGHT(TEXT(AE330,"0.#"),1)=".",FALSE,TRUE)</formula>
    </cfRule>
    <cfRule type="expression" dxfId="2174" priority="1962">
      <formula>IF(RIGHT(TEXT(AE330,"0.#"),1)=".",TRUE,FALSE)</formula>
    </cfRule>
  </conditionalFormatting>
  <conditionalFormatting sqref="AE374:AE375 AI374:AI375 AM374:AM375 AQ374:AQ375 AU374:AU375">
    <cfRule type="expression" dxfId="2173" priority="1959">
      <formula>IF(RIGHT(TEXT(AE374,"0.#"),1)=".",FALSE,TRUE)</formula>
    </cfRule>
    <cfRule type="expression" dxfId="2172" priority="1960">
      <formula>IF(RIGHT(TEXT(AE374,"0.#"),1)=".",TRUE,FALSE)</formula>
    </cfRule>
  </conditionalFormatting>
  <conditionalFormatting sqref="AE390:AE391 AI390:AI391 AM390:AM391 AQ390:AQ391 AU390:AU391">
    <cfRule type="expression" dxfId="2171" priority="1951">
      <formula>IF(RIGHT(TEXT(AE390,"0.#"),1)=".",FALSE,TRUE)</formula>
    </cfRule>
    <cfRule type="expression" dxfId="2170" priority="1952">
      <formula>IF(RIGHT(TEXT(AE390,"0.#"),1)=".",TRUE,FALSE)</formula>
    </cfRule>
  </conditionalFormatting>
  <conditionalFormatting sqref="AE382:AE383 AI382:AI383 AM382:AM383 AQ382:AQ383 AU382:AU383">
    <cfRule type="expression" dxfId="2169" priority="1955">
      <formula>IF(RIGHT(TEXT(AE382,"0.#"),1)=".",FALSE,TRUE)</formula>
    </cfRule>
    <cfRule type="expression" dxfId="2168" priority="1956">
      <formula>IF(RIGHT(TEXT(AE382,"0.#"),1)=".",TRUE,FALSE)</formula>
    </cfRule>
  </conditionalFormatting>
  <conditionalFormatting sqref="AE386:AE387 AI386:AI387 AM386:AM387 AQ386:AQ387 AU386:AU387">
    <cfRule type="expression" dxfId="2167" priority="1953">
      <formula>IF(RIGHT(TEXT(AE386,"0.#"),1)=".",FALSE,TRUE)</formula>
    </cfRule>
    <cfRule type="expression" dxfId="2166" priority="1954">
      <formula>IF(RIGHT(TEXT(AE386,"0.#"),1)=".",TRUE,FALSE)</formula>
    </cfRule>
  </conditionalFormatting>
  <conditionalFormatting sqref="AE440">
    <cfRule type="expression" dxfId="2165" priority="1945">
      <formula>IF(RIGHT(TEXT(AE440,"0.#"),1)=".",FALSE,TRUE)</formula>
    </cfRule>
    <cfRule type="expression" dxfId="2164" priority="1946">
      <formula>IF(RIGHT(TEXT(AE440,"0.#"),1)=".",TRUE,FALSE)</formula>
    </cfRule>
  </conditionalFormatting>
  <conditionalFormatting sqref="AE438">
    <cfRule type="expression" dxfId="2163" priority="1949">
      <formula>IF(RIGHT(TEXT(AE438,"0.#"),1)=".",FALSE,TRUE)</formula>
    </cfRule>
    <cfRule type="expression" dxfId="2162" priority="1950">
      <formula>IF(RIGHT(TEXT(AE438,"0.#"),1)=".",TRUE,FALSE)</formula>
    </cfRule>
  </conditionalFormatting>
  <conditionalFormatting sqref="AE439">
    <cfRule type="expression" dxfId="2161" priority="1947">
      <formula>IF(RIGHT(TEXT(AE439,"0.#"),1)=".",FALSE,TRUE)</formula>
    </cfRule>
    <cfRule type="expression" dxfId="2160" priority="1948">
      <formula>IF(RIGHT(TEXT(AE439,"0.#"),1)=".",TRUE,FALSE)</formula>
    </cfRule>
  </conditionalFormatting>
  <conditionalFormatting sqref="AM440">
    <cfRule type="expression" dxfId="2159" priority="1939">
      <formula>IF(RIGHT(TEXT(AM440,"0.#"),1)=".",FALSE,TRUE)</formula>
    </cfRule>
    <cfRule type="expression" dxfId="2158" priority="1940">
      <formula>IF(RIGHT(TEXT(AM440,"0.#"),1)=".",TRUE,FALSE)</formula>
    </cfRule>
  </conditionalFormatting>
  <conditionalFormatting sqref="AM438">
    <cfRule type="expression" dxfId="2157" priority="1943">
      <formula>IF(RIGHT(TEXT(AM438,"0.#"),1)=".",FALSE,TRUE)</formula>
    </cfRule>
    <cfRule type="expression" dxfId="2156" priority="1944">
      <formula>IF(RIGHT(TEXT(AM438,"0.#"),1)=".",TRUE,FALSE)</formula>
    </cfRule>
  </conditionalFormatting>
  <conditionalFormatting sqref="AM439">
    <cfRule type="expression" dxfId="2155" priority="1941">
      <formula>IF(RIGHT(TEXT(AM439,"0.#"),1)=".",FALSE,TRUE)</formula>
    </cfRule>
    <cfRule type="expression" dxfId="2154" priority="1942">
      <formula>IF(RIGHT(TEXT(AM439,"0.#"),1)=".",TRUE,FALSE)</formula>
    </cfRule>
  </conditionalFormatting>
  <conditionalFormatting sqref="AU440">
    <cfRule type="expression" dxfId="2153" priority="1933">
      <formula>IF(RIGHT(TEXT(AU440,"0.#"),1)=".",FALSE,TRUE)</formula>
    </cfRule>
    <cfRule type="expression" dxfId="2152" priority="1934">
      <formula>IF(RIGHT(TEXT(AU440,"0.#"),1)=".",TRUE,FALSE)</formula>
    </cfRule>
  </conditionalFormatting>
  <conditionalFormatting sqref="AU438">
    <cfRule type="expression" dxfId="2151" priority="1937">
      <formula>IF(RIGHT(TEXT(AU438,"0.#"),1)=".",FALSE,TRUE)</formula>
    </cfRule>
    <cfRule type="expression" dxfId="2150" priority="1938">
      <formula>IF(RIGHT(TEXT(AU438,"0.#"),1)=".",TRUE,FALSE)</formula>
    </cfRule>
  </conditionalFormatting>
  <conditionalFormatting sqref="AU439">
    <cfRule type="expression" dxfId="2149" priority="1935">
      <formula>IF(RIGHT(TEXT(AU439,"0.#"),1)=".",FALSE,TRUE)</formula>
    </cfRule>
    <cfRule type="expression" dxfId="2148" priority="1936">
      <formula>IF(RIGHT(TEXT(AU439,"0.#"),1)=".",TRUE,FALSE)</formula>
    </cfRule>
  </conditionalFormatting>
  <conditionalFormatting sqref="AI440">
    <cfRule type="expression" dxfId="2147" priority="1927">
      <formula>IF(RIGHT(TEXT(AI440,"0.#"),1)=".",FALSE,TRUE)</formula>
    </cfRule>
    <cfRule type="expression" dxfId="2146" priority="1928">
      <formula>IF(RIGHT(TEXT(AI440,"0.#"),1)=".",TRUE,FALSE)</formula>
    </cfRule>
  </conditionalFormatting>
  <conditionalFormatting sqref="AI438">
    <cfRule type="expression" dxfId="2145" priority="1931">
      <formula>IF(RIGHT(TEXT(AI438,"0.#"),1)=".",FALSE,TRUE)</formula>
    </cfRule>
    <cfRule type="expression" dxfId="2144" priority="1932">
      <formula>IF(RIGHT(TEXT(AI438,"0.#"),1)=".",TRUE,FALSE)</formula>
    </cfRule>
  </conditionalFormatting>
  <conditionalFormatting sqref="AI439">
    <cfRule type="expression" dxfId="2143" priority="1929">
      <formula>IF(RIGHT(TEXT(AI439,"0.#"),1)=".",FALSE,TRUE)</formula>
    </cfRule>
    <cfRule type="expression" dxfId="2142" priority="1930">
      <formula>IF(RIGHT(TEXT(AI439,"0.#"),1)=".",TRUE,FALSE)</formula>
    </cfRule>
  </conditionalFormatting>
  <conditionalFormatting sqref="AQ438">
    <cfRule type="expression" dxfId="2141" priority="1921">
      <formula>IF(RIGHT(TEXT(AQ438,"0.#"),1)=".",FALSE,TRUE)</formula>
    </cfRule>
    <cfRule type="expression" dxfId="2140" priority="1922">
      <formula>IF(RIGHT(TEXT(AQ438,"0.#"),1)=".",TRUE,FALSE)</formula>
    </cfRule>
  </conditionalFormatting>
  <conditionalFormatting sqref="AQ439">
    <cfRule type="expression" dxfId="2139" priority="1925">
      <formula>IF(RIGHT(TEXT(AQ439,"0.#"),1)=".",FALSE,TRUE)</formula>
    </cfRule>
    <cfRule type="expression" dxfId="2138" priority="1926">
      <formula>IF(RIGHT(TEXT(AQ439,"0.#"),1)=".",TRUE,FALSE)</formula>
    </cfRule>
  </conditionalFormatting>
  <conditionalFormatting sqref="AQ440">
    <cfRule type="expression" dxfId="2137" priority="1923">
      <formula>IF(RIGHT(TEXT(AQ440,"0.#"),1)=".",FALSE,TRUE)</formula>
    </cfRule>
    <cfRule type="expression" dxfId="2136" priority="1924">
      <formula>IF(RIGHT(TEXT(AQ440,"0.#"),1)=".",TRUE,FALSE)</formula>
    </cfRule>
  </conditionalFormatting>
  <conditionalFormatting sqref="AE445">
    <cfRule type="expression" dxfId="2135" priority="1915">
      <formula>IF(RIGHT(TEXT(AE445,"0.#"),1)=".",FALSE,TRUE)</formula>
    </cfRule>
    <cfRule type="expression" dxfId="2134" priority="1916">
      <formula>IF(RIGHT(TEXT(AE445,"0.#"),1)=".",TRUE,FALSE)</formula>
    </cfRule>
  </conditionalFormatting>
  <conditionalFormatting sqref="AE443">
    <cfRule type="expression" dxfId="2133" priority="1919">
      <formula>IF(RIGHT(TEXT(AE443,"0.#"),1)=".",FALSE,TRUE)</formula>
    </cfRule>
    <cfRule type="expression" dxfId="2132" priority="1920">
      <formula>IF(RIGHT(TEXT(AE443,"0.#"),1)=".",TRUE,FALSE)</formula>
    </cfRule>
  </conditionalFormatting>
  <conditionalFormatting sqref="AE444">
    <cfRule type="expression" dxfId="2131" priority="1917">
      <formula>IF(RIGHT(TEXT(AE444,"0.#"),1)=".",FALSE,TRUE)</formula>
    </cfRule>
    <cfRule type="expression" dxfId="2130" priority="1918">
      <formula>IF(RIGHT(TEXT(AE444,"0.#"),1)=".",TRUE,FALSE)</formula>
    </cfRule>
  </conditionalFormatting>
  <conditionalFormatting sqref="AM445">
    <cfRule type="expression" dxfId="2129" priority="1909">
      <formula>IF(RIGHT(TEXT(AM445,"0.#"),1)=".",FALSE,TRUE)</formula>
    </cfRule>
    <cfRule type="expression" dxfId="2128" priority="1910">
      <formula>IF(RIGHT(TEXT(AM445,"0.#"),1)=".",TRUE,FALSE)</formula>
    </cfRule>
  </conditionalFormatting>
  <conditionalFormatting sqref="AM443">
    <cfRule type="expression" dxfId="2127" priority="1913">
      <formula>IF(RIGHT(TEXT(AM443,"0.#"),1)=".",FALSE,TRUE)</formula>
    </cfRule>
    <cfRule type="expression" dxfId="2126" priority="1914">
      <formula>IF(RIGHT(TEXT(AM443,"0.#"),1)=".",TRUE,FALSE)</formula>
    </cfRule>
  </conditionalFormatting>
  <conditionalFormatting sqref="AM444">
    <cfRule type="expression" dxfId="2125" priority="1911">
      <formula>IF(RIGHT(TEXT(AM444,"0.#"),1)=".",FALSE,TRUE)</formula>
    </cfRule>
    <cfRule type="expression" dxfId="2124" priority="1912">
      <formula>IF(RIGHT(TEXT(AM444,"0.#"),1)=".",TRUE,FALSE)</formula>
    </cfRule>
  </conditionalFormatting>
  <conditionalFormatting sqref="AU445">
    <cfRule type="expression" dxfId="2123" priority="1903">
      <formula>IF(RIGHT(TEXT(AU445,"0.#"),1)=".",FALSE,TRUE)</formula>
    </cfRule>
    <cfRule type="expression" dxfId="2122" priority="1904">
      <formula>IF(RIGHT(TEXT(AU445,"0.#"),1)=".",TRUE,FALSE)</formula>
    </cfRule>
  </conditionalFormatting>
  <conditionalFormatting sqref="AU443">
    <cfRule type="expression" dxfId="2121" priority="1907">
      <formula>IF(RIGHT(TEXT(AU443,"0.#"),1)=".",FALSE,TRUE)</formula>
    </cfRule>
    <cfRule type="expression" dxfId="2120" priority="1908">
      <formula>IF(RIGHT(TEXT(AU443,"0.#"),1)=".",TRUE,FALSE)</formula>
    </cfRule>
  </conditionalFormatting>
  <conditionalFormatting sqref="AU444">
    <cfRule type="expression" dxfId="2119" priority="1905">
      <formula>IF(RIGHT(TEXT(AU444,"0.#"),1)=".",FALSE,TRUE)</formula>
    </cfRule>
    <cfRule type="expression" dxfId="2118" priority="1906">
      <formula>IF(RIGHT(TEXT(AU444,"0.#"),1)=".",TRUE,FALSE)</formula>
    </cfRule>
  </conditionalFormatting>
  <conditionalFormatting sqref="AI445">
    <cfRule type="expression" dxfId="2117" priority="1897">
      <formula>IF(RIGHT(TEXT(AI445,"0.#"),1)=".",FALSE,TRUE)</formula>
    </cfRule>
    <cfRule type="expression" dxfId="2116" priority="1898">
      <formula>IF(RIGHT(TEXT(AI445,"0.#"),1)=".",TRUE,FALSE)</formula>
    </cfRule>
  </conditionalFormatting>
  <conditionalFormatting sqref="AI443">
    <cfRule type="expression" dxfId="2115" priority="1901">
      <formula>IF(RIGHT(TEXT(AI443,"0.#"),1)=".",FALSE,TRUE)</formula>
    </cfRule>
    <cfRule type="expression" dxfId="2114" priority="1902">
      <formula>IF(RIGHT(TEXT(AI443,"0.#"),1)=".",TRUE,FALSE)</formula>
    </cfRule>
  </conditionalFormatting>
  <conditionalFormatting sqref="AI444">
    <cfRule type="expression" dxfId="2113" priority="1899">
      <formula>IF(RIGHT(TEXT(AI444,"0.#"),1)=".",FALSE,TRUE)</formula>
    </cfRule>
    <cfRule type="expression" dxfId="2112" priority="1900">
      <formula>IF(RIGHT(TEXT(AI444,"0.#"),1)=".",TRUE,FALSE)</formula>
    </cfRule>
  </conditionalFormatting>
  <conditionalFormatting sqref="AQ443">
    <cfRule type="expression" dxfId="2111" priority="1891">
      <formula>IF(RIGHT(TEXT(AQ443,"0.#"),1)=".",FALSE,TRUE)</formula>
    </cfRule>
    <cfRule type="expression" dxfId="2110" priority="1892">
      <formula>IF(RIGHT(TEXT(AQ443,"0.#"),1)=".",TRUE,FALSE)</formula>
    </cfRule>
  </conditionalFormatting>
  <conditionalFormatting sqref="AQ444">
    <cfRule type="expression" dxfId="2109" priority="1895">
      <formula>IF(RIGHT(TEXT(AQ444,"0.#"),1)=".",FALSE,TRUE)</formula>
    </cfRule>
    <cfRule type="expression" dxfId="2108" priority="1896">
      <formula>IF(RIGHT(TEXT(AQ444,"0.#"),1)=".",TRUE,FALSE)</formula>
    </cfRule>
  </conditionalFormatting>
  <conditionalFormatting sqref="AQ445">
    <cfRule type="expression" dxfId="2107" priority="1893">
      <formula>IF(RIGHT(TEXT(AQ445,"0.#"),1)=".",FALSE,TRUE)</formula>
    </cfRule>
    <cfRule type="expression" dxfId="2106" priority="1894">
      <formula>IF(RIGHT(TEXT(AQ445,"0.#"),1)=".",TRUE,FALSE)</formula>
    </cfRule>
  </conditionalFormatting>
  <conditionalFormatting sqref="Y880:Y907">
    <cfRule type="expression" dxfId="2105" priority="2121">
      <formula>IF(RIGHT(TEXT(Y880,"0.#"),1)=".",FALSE,TRUE)</formula>
    </cfRule>
    <cfRule type="expression" dxfId="2104" priority="2122">
      <formula>IF(RIGHT(TEXT(Y880,"0.#"),1)=".",TRUE,FALSE)</formula>
    </cfRule>
  </conditionalFormatting>
  <conditionalFormatting sqref="Y878:Y879">
    <cfRule type="expression" dxfId="2103" priority="2115">
      <formula>IF(RIGHT(TEXT(Y878,"0.#"),1)=".",FALSE,TRUE)</formula>
    </cfRule>
    <cfRule type="expression" dxfId="2102" priority="2116">
      <formula>IF(RIGHT(TEXT(Y878,"0.#"),1)=".",TRUE,FALSE)</formula>
    </cfRule>
  </conditionalFormatting>
  <conditionalFormatting sqref="Y913:Y940">
    <cfRule type="expression" dxfId="2101" priority="2109">
      <formula>IF(RIGHT(TEXT(Y913,"0.#"),1)=".",FALSE,TRUE)</formula>
    </cfRule>
    <cfRule type="expression" dxfId="2100" priority="2110">
      <formula>IF(RIGHT(TEXT(Y913,"0.#"),1)=".",TRUE,FALSE)</formula>
    </cfRule>
  </conditionalFormatting>
  <conditionalFormatting sqref="Y911:Y912">
    <cfRule type="expression" dxfId="2099" priority="2103">
      <formula>IF(RIGHT(TEXT(Y911,"0.#"),1)=".",FALSE,TRUE)</formula>
    </cfRule>
    <cfRule type="expression" dxfId="2098" priority="2104">
      <formula>IF(RIGHT(TEXT(Y911,"0.#"),1)=".",TRUE,FALSE)</formula>
    </cfRule>
  </conditionalFormatting>
  <conditionalFormatting sqref="Y946:Y973">
    <cfRule type="expression" dxfId="2097" priority="2097">
      <formula>IF(RIGHT(TEXT(Y946,"0.#"),1)=".",FALSE,TRUE)</formula>
    </cfRule>
    <cfRule type="expression" dxfId="2096" priority="2098">
      <formula>IF(RIGHT(TEXT(Y946,"0.#"),1)=".",TRUE,FALSE)</formula>
    </cfRule>
  </conditionalFormatting>
  <conditionalFormatting sqref="Y944:Y945">
    <cfRule type="expression" dxfId="2095" priority="2091">
      <formula>IF(RIGHT(TEXT(Y944,"0.#"),1)=".",FALSE,TRUE)</formula>
    </cfRule>
    <cfRule type="expression" dxfId="2094" priority="2092">
      <formula>IF(RIGHT(TEXT(Y944,"0.#"),1)=".",TRUE,FALSE)</formula>
    </cfRule>
  </conditionalFormatting>
  <conditionalFormatting sqref="Y979:Y1006">
    <cfRule type="expression" dxfId="2093" priority="2085">
      <formula>IF(RIGHT(TEXT(Y979,"0.#"),1)=".",FALSE,TRUE)</formula>
    </cfRule>
    <cfRule type="expression" dxfId="2092" priority="2086">
      <formula>IF(RIGHT(TEXT(Y979,"0.#"),1)=".",TRUE,FALSE)</formula>
    </cfRule>
  </conditionalFormatting>
  <conditionalFormatting sqref="Y977:Y978">
    <cfRule type="expression" dxfId="2091" priority="2079">
      <formula>IF(RIGHT(TEXT(Y977,"0.#"),1)=".",FALSE,TRUE)</formula>
    </cfRule>
    <cfRule type="expression" dxfId="2090" priority="2080">
      <formula>IF(RIGHT(TEXT(Y977,"0.#"),1)=".",TRUE,FALSE)</formula>
    </cfRule>
  </conditionalFormatting>
  <conditionalFormatting sqref="Y1012:Y1039">
    <cfRule type="expression" dxfId="2089" priority="2073">
      <formula>IF(RIGHT(TEXT(Y1012,"0.#"),1)=".",FALSE,TRUE)</formula>
    </cfRule>
    <cfRule type="expression" dxfId="2088" priority="2074">
      <formula>IF(RIGHT(TEXT(Y1012,"0.#"),1)=".",TRUE,FALSE)</formula>
    </cfRule>
  </conditionalFormatting>
  <conditionalFormatting sqref="W23">
    <cfRule type="expression" dxfId="2087" priority="2357">
      <formula>IF(RIGHT(TEXT(W23,"0.#"),1)=".",FALSE,TRUE)</formula>
    </cfRule>
    <cfRule type="expression" dxfId="2086" priority="2358">
      <formula>IF(RIGHT(TEXT(W23,"0.#"),1)=".",TRUE,FALSE)</formula>
    </cfRule>
  </conditionalFormatting>
  <conditionalFormatting sqref="W24:W27">
    <cfRule type="expression" dxfId="2085" priority="2355">
      <formula>IF(RIGHT(TEXT(W24,"0.#"),1)=".",FALSE,TRUE)</formula>
    </cfRule>
    <cfRule type="expression" dxfId="2084" priority="2356">
      <formula>IF(RIGHT(TEXT(W24,"0.#"),1)=".",TRUE,FALSE)</formula>
    </cfRule>
  </conditionalFormatting>
  <conditionalFormatting sqref="W28">
    <cfRule type="expression" dxfId="2083" priority="2347">
      <formula>IF(RIGHT(TEXT(W28,"0.#"),1)=".",FALSE,TRUE)</formula>
    </cfRule>
    <cfRule type="expression" dxfId="2082" priority="2348">
      <formula>IF(RIGHT(TEXT(W28,"0.#"),1)=".",TRUE,FALSE)</formula>
    </cfRule>
  </conditionalFormatting>
  <conditionalFormatting sqref="P23">
    <cfRule type="expression" dxfId="2081" priority="2345">
      <formula>IF(RIGHT(TEXT(P23,"0.#"),1)=".",FALSE,TRUE)</formula>
    </cfRule>
    <cfRule type="expression" dxfId="2080" priority="2346">
      <formula>IF(RIGHT(TEXT(P23,"0.#"),1)=".",TRUE,FALSE)</formula>
    </cfRule>
  </conditionalFormatting>
  <conditionalFormatting sqref="P24:P27">
    <cfRule type="expression" dxfId="2079" priority="2343">
      <formula>IF(RIGHT(TEXT(P24,"0.#"),1)=".",FALSE,TRUE)</formula>
    </cfRule>
    <cfRule type="expression" dxfId="2078" priority="2344">
      <formula>IF(RIGHT(TEXT(P24,"0.#"),1)=".",TRUE,FALSE)</formula>
    </cfRule>
  </conditionalFormatting>
  <conditionalFormatting sqref="P28">
    <cfRule type="expression" dxfId="2077" priority="2341">
      <formula>IF(RIGHT(TEXT(P28,"0.#"),1)=".",FALSE,TRUE)</formula>
    </cfRule>
    <cfRule type="expression" dxfId="2076" priority="2342">
      <formula>IF(RIGHT(TEXT(P28,"0.#"),1)=".",TRUE,FALSE)</formula>
    </cfRule>
  </conditionalFormatting>
  <conditionalFormatting sqref="AQ114">
    <cfRule type="expression" dxfId="2075" priority="2325">
      <formula>IF(RIGHT(TEXT(AQ114,"0.#"),1)=".",FALSE,TRUE)</formula>
    </cfRule>
    <cfRule type="expression" dxfId="2074" priority="2326">
      <formula>IF(RIGHT(TEXT(AQ114,"0.#"),1)=".",TRUE,FALSE)</formula>
    </cfRule>
  </conditionalFormatting>
  <conditionalFormatting sqref="AQ104">
    <cfRule type="expression" dxfId="2073" priority="2339">
      <formula>IF(RIGHT(TEXT(AQ104,"0.#"),1)=".",FALSE,TRUE)</formula>
    </cfRule>
    <cfRule type="expression" dxfId="2072" priority="2340">
      <formula>IF(RIGHT(TEXT(AQ104,"0.#"),1)=".",TRUE,FALSE)</formula>
    </cfRule>
  </conditionalFormatting>
  <conditionalFormatting sqref="AQ105">
    <cfRule type="expression" dxfId="2071" priority="2337">
      <formula>IF(RIGHT(TEXT(AQ105,"0.#"),1)=".",FALSE,TRUE)</formula>
    </cfRule>
    <cfRule type="expression" dxfId="2070" priority="2338">
      <formula>IF(RIGHT(TEXT(AQ105,"0.#"),1)=".",TRUE,FALSE)</formula>
    </cfRule>
  </conditionalFormatting>
  <conditionalFormatting sqref="AQ107">
    <cfRule type="expression" dxfId="2069" priority="2335">
      <formula>IF(RIGHT(TEXT(AQ107,"0.#"),1)=".",FALSE,TRUE)</formula>
    </cfRule>
    <cfRule type="expression" dxfId="2068" priority="2336">
      <formula>IF(RIGHT(TEXT(AQ107,"0.#"),1)=".",TRUE,FALSE)</formula>
    </cfRule>
  </conditionalFormatting>
  <conditionalFormatting sqref="AQ108">
    <cfRule type="expression" dxfId="2067" priority="2333">
      <formula>IF(RIGHT(TEXT(AQ108,"0.#"),1)=".",FALSE,TRUE)</formula>
    </cfRule>
    <cfRule type="expression" dxfId="2066" priority="2334">
      <formula>IF(RIGHT(TEXT(AQ108,"0.#"),1)=".",TRUE,FALSE)</formula>
    </cfRule>
  </conditionalFormatting>
  <conditionalFormatting sqref="AQ110">
    <cfRule type="expression" dxfId="2065" priority="2331">
      <formula>IF(RIGHT(TEXT(AQ110,"0.#"),1)=".",FALSE,TRUE)</formula>
    </cfRule>
    <cfRule type="expression" dxfId="2064" priority="2332">
      <formula>IF(RIGHT(TEXT(AQ110,"0.#"),1)=".",TRUE,FALSE)</formula>
    </cfRule>
  </conditionalFormatting>
  <conditionalFormatting sqref="AQ111">
    <cfRule type="expression" dxfId="2063" priority="2329">
      <formula>IF(RIGHT(TEXT(AQ111,"0.#"),1)=".",FALSE,TRUE)</formula>
    </cfRule>
    <cfRule type="expression" dxfId="2062" priority="2330">
      <formula>IF(RIGHT(TEXT(AQ111,"0.#"),1)=".",TRUE,FALSE)</formula>
    </cfRule>
  </conditionalFormatting>
  <conditionalFormatting sqref="AQ113">
    <cfRule type="expression" dxfId="2061" priority="2327">
      <formula>IF(RIGHT(TEXT(AQ113,"0.#"),1)=".",FALSE,TRUE)</formula>
    </cfRule>
    <cfRule type="expression" dxfId="2060" priority="2328">
      <formula>IF(RIGHT(TEXT(AQ113,"0.#"),1)=".",TRUE,FALSE)</formula>
    </cfRule>
  </conditionalFormatting>
  <conditionalFormatting sqref="AE67">
    <cfRule type="expression" dxfId="2059" priority="2257">
      <formula>IF(RIGHT(TEXT(AE67,"0.#"),1)=".",FALSE,TRUE)</formula>
    </cfRule>
    <cfRule type="expression" dxfId="2058" priority="2258">
      <formula>IF(RIGHT(TEXT(AE67,"0.#"),1)=".",TRUE,FALSE)</formula>
    </cfRule>
  </conditionalFormatting>
  <conditionalFormatting sqref="AE68">
    <cfRule type="expression" dxfId="2057" priority="2255">
      <formula>IF(RIGHT(TEXT(AE68,"0.#"),1)=".",FALSE,TRUE)</formula>
    </cfRule>
    <cfRule type="expression" dxfId="2056" priority="2256">
      <formula>IF(RIGHT(TEXT(AE68,"0.#"),1)=".",TRUE,FALSE)</formula>
    </cfRule>
  </conditionalFormatting>
  <conditionalFormatting sqref="AE69">
    <cfRule type="expression" dxfId="2055" priority="2253">
      <formula>IF(RIGHT(TEXT(AE69,"0.#"),1)=".",FALSE,TRUE)</formula>
    </cfRule>
    <cfRule type="expression" dxfId="2054" priority="2254">
      <formula>IF(RIGHT(TEXT(AE69,"0.#"),1)=".",TRUE,FALSE)</formula>
    </cfRule>
  </conditionalFormatting>
  <conditionalFormatting sqref="AI69">
    <cfRule type="expression" dxfId="2053" priority="2251">
      <formula>IF(RIGHT(TEXT(AI69,"0.#"),1)=".",FALSE,TRUE)</formula>
    </cfRule>
    <cfRule type="expression" dxfId="2052" priority="2252">
      <formula>IF(RIGHT(TEXT(AI69,"0.#"),1)=".",TRUE,FALSE)</formula>
    </cfRule>
  </conditionalFormatting>
  <conditionalFormatting sqref="AI68">
    <cfRule type="expression" dxfId="2051" priority="2249">
      <formula>IF(RIGHT(TEXT(AI68,"0.#"),1)=".",FALSE,TRUE)</formula>
    </cfRule>
    <cfRule type="expression" dxfId="2050" priority="2250">
      <formula>IF(RIGHT(TEXT(AI68,"0.#"),1)=".",TRUE,FALSE)</formula>
    </cfRule>
  </conditionalFormatting>
  <conditionalFormatting sqref="AI67">
    <cfRule type="expression" dxfId="2049" priority="2247">
      <formula>IF(RIGHT(TEXT(AI67,"0.#"),1)=".",FALSE,TRUE)</formula>
    </cfRule>
    <cfRule type="expression" dxfId="2048" priority="2248">
      <formula>IF(RIGHT(TEXT(AI67,"0.#"),1)=".",TRUE,FALSE)</formula>
    </cfRule>
  </conditionalFormatting>
  <conditionalFormatting sqref="AM67">
    <cfRule type="expression" dxfId="2047" priority="2245">
      <formula>IF(RIGHT(TEXT(AM67,"0.#"),1)=".",FALSE,TRUE)</formula>
    </cfRule>
    <cfRule type="expression" dxfId="2046" priority="2246">
      <formula>IF(RIGHT(TEXT(AM67,"0.#"),1)=".",TRUE,FALSE)</formula>
    </cfRule>
  </conditionalFormatting>
  <conditionalFormatting sqref="AM68">
    <cfRule type="expression" dxfId="2045" priority="2243">
      <formula>IF(RIGHT(TEXT(AM68,"0.#"),1)=".",FALSE,TRUE)</formula>
    </cfRule>
    <cfRule type="expression" dxfId="2044" priority="2244">
      <formula>IF(RIGHT(TEXT(AM68,"0.#"),1)=".",TRUE,FALSE)</formula>
    </cfRule>
  </conditionalFormatting>
  <conditionalFormatting sqref="AM69">
    <cfRule type="expression" dxfId="2043" priority="2241">
      <formula>IF(RIGHT(TEXT(AM69,"0.#"),1)=".",FALSE,TRUE)</formula>
    </cfRule>
    <cfRule type="expression" dxfId="2042" priority="2242">
      <formula>IF(RIGHT(TEXT(AM69,"0.#"),1)=".",TRUE,FALSE)</formula>
    </cfRule>
  </conditionalFormatting>
  <conditionalFormatting sqref="AQ67:AQ69">
    <cfRule type="expression" dxfId="2041" priority="2239">
      <formula>IF(RIGHT(TEXT(AQ67,"0.#"),1)=".",FALSE,TRUE)</formula>
    </cfRule>
    <cfRule type="expression" dxfId="2040" priority="2240">
      <formula>IF(RIGHT(TEXT(AQ67,"0.#"),1)=".",TRUE,FALSE)</formula>
    </cfRule>
  </conditionalFormatting>
  <conditionalFormatting sqref="AU67:AU69">
    <cfRule type="expression" dxfId="2039" priority="2237">
      <formula>IF(RIGHT(TEXT(AU67,"0.#"),1)=".",FALSE,TRUE)</formula>
    </cfRule>
    <cfRule type="expression" dxfId="2038" priority="2238">
      <formula>IF(RIGHT(TEXT(AU67,"0.#"),1)=".",TRUE,FALSE)</formula>
    </cfRule>
  </conditionalFormatting>
  <conditionalFormatting sqref="AE70">
    <cfRule type="expression" dxfId="2037" priority="2235">
      <formula>IF(RIGHT(TEXT(AE70,"0.#"),1)=".",FALSE,TRUE)</formula>
    </cfRule>
    <cfRule type="expression" dxfId="2036" priority="2236">
      <formula>IF(RIGHT(TEXT(AE70,"0.#"),1)=".",TRUE,FALSE)</formula>
    </cfRule>
  </conditionalFormatting>
  <conditionalFormatting sqref="AE71">
    <cfRule type="expression" dxfId="2035" priority="2233">
      <formula>IF(RIGHT(TEXT(AE71,"0.#"),1)=".",FALSE,TRUE)</formula>
    </cfRule>
    <cfRule type="expression" dxfId="2034" priority="2234">
      <formula>IF(RIGHT(TEXT(AE71,"0.#"),1)=".",TRUE,FALSE)</formula>
    </cfRule>
  </conditionalFormatting>
  <conditionalFormatting sqref="AE72">
    <cfRule type="expression" dxfId="2033" priority="2231">
      <formula>IF(RIGHT(TEXT(AE72,"0.#"),1)=".",FALSE,TRUE)</formula>
    </cfRule>
    <cfRule type="expression" dxfId="2032" priority="2232">
      <formula>IF(RIGHT(TEXT(AE72,"0.#"),1)=".",TRUE,FALSE)</formula>
    </cfRule>
  </conditionalFormatting>
  <conditionalFormatting sqref="AI72">
    <cfRule type="expression" dxfId="2031" priority="2229">
      <formula>IF(RIGHT(TEXT(AI72,"0.#"),1)=".",FALSE,TRUE)</formula>
    </cfRule>
    <cfRule type="expression" dxfId="2030" priority="2230">
      <formula>IF(RIGHT(TEXT(AI72,"0.#"),1)=".",TRUE,FALSE)</formula>
    </cfRule>
  </conditionalFormatting>
  <conditionalFormatting sqref="AI71">
    <cfRule type="expression" dxfId="2029" priority="2227">
      <formula>IF(RIGHT(TEXT(AI71,"0.#"),1)=".",FALSE,TRUE)</formula>
    </cfRule>
    <cfRule type="expression" dxfId="2028" priority="2228">
      <formula>IF(RIGHT(TEXT(AI71,"0.#"),1)=".",TRUE,FALSE)</formula>
    </cfRule>
  </conditionalFormatting>
  <conditionalFormatting sqref="AI70">
    <cfRule type="expression" dxfId="2027" priority="2225">
      <formula>IF(RIGHT(TEXT(AI70,"0.#"),1)=".",FALSE,TRUE)</formula>
    </cfRule>
    <cfRule type="expression" dxfId="2026" priority="2226">
      <formula>IF(RIGHT(TEXT(AI70,"0.#"),1)=".",TRUE,FALSE)</formula>
    </cfRule>
  </conditionalFormatting>
  <conditionalFormatting sqref="AM70">
    <cfRule type="expression" dxfId="2025" priority="2223">
      <formula>IF(RIGHT(TEXT(AM70,"0.#"),1)=".",FALSE,TRUE)</formula>
    </cfRule>
    <cfRule type="expression" dxfId="2024" priority="2224">
      <formula>IF(RIGHT(TEXT(AM70,"0.#"),1)=".",TRUE,FALSE)</formula>
    </cfRule>
  </conditionalFormatting>
  <conditionalFormatting sqref="AM71">
    <cfRule type="expression" dxfId="2023" priority="2221">
      <formula>IF(RIGHT(TEXT(AM71,"0.#"),1)=".",FALSE,TRUE)</formula>
    </cfRule>
    <cfRule type="expression" dxfId="2022" priority="2222">
      <formula>IF(RIGHT(TEXT(AM71,"0.#"),1)=".",TRUE,FALSE)</formula>
    </cfRule>
  </conditionalFormatting>
  <conditionalFormatting sqref="AM72">
    <cfRule type="expression" dxfId="2021" priority="2219">
      <formula>IF(RIGHT(TEXT(AM72,"0.#"),1)=".",FALSE,TRUE)</formula>
    </cfRule>
    <cfRule type="expression" dxfId="2020" priority="2220">
      <formula>IF(RIGHT(TEXT(AM72,"0.#"),1)=".",TRUE,FALSE)</formula>
    </cfRule>
  </conditionalFormatting>
  <conditionalFormatting sqref="AQ70:AQ72">
    <cfRule type="expression" dxfId="2019" priority="2217">
      <formula>IF(RIGHT(TEXT(AQ70,"0.#"),1)=".",FALSE,TRUE)</formula>
    </cfRule>
    <cfRule type="expression" dxfId="2018" priority="2218">
      <formula>IF(RIGHT(TEXT(AQ70,"0.#"),1)=".",TRUE,FALSE)</formula>
    </cfRule>
  </conditionalFormatting>
  <conditionalFormatting sqref="AU70:AU72">
    <cfRule type="expression" dxfId="2017" priority="2215">
      <formula>IF(RIGHT(TEXT(AU70,"0.#"),1)=".",FALSE,TRUE)</formula>
    </cfRule>
    <cfRule type="expression" dxfId="2016" priority="2216">
      <formula>IF(RIGHT(TEXT(AU70,"0.#"),1)=".",TRUE,FALSE)</formula>
    </cfRule>
  </conditionalFormatting>
  <conditionalFormatting sqref="AU656">
    <cfRule type="expression" dxfId="2015" priority="733">
      <formula>IF(RIGHT(TEXT(AU656,"0.#"),1)=".",FALSE,TRUE)</formula>
    </cfRule>
    <cfRule type="expression" dxfId="2014" priority="734">
      <formula>IF(RIGHT(TEXT(AU656,"0.#"),1)=".",TRUE,FALSE)</formula>
    </cfRule>
  </conditionalFormatting>
  <conditionalFormatting sqref="AQ655">
    <cfRule type="expression" dxfId="2013" priority="725">
      <formula>IF(RIGHT(TEXT(AQ655,"0.#"),1)=".",FALSE,TRUE)</formula>
    </cfRule>
    <cfRule type="expression" dxfId="2012" priority="726">
      <formula>IF(RIGHT(TEXT(AQ655,"0.#"),1)=".",TRUE,FALSE)</formula>
    </cfRule>
  </conditionalFormatting>
  <conditionalFormatting sqref="AI696">
    <cfRule type="expression" dxfId="2011" priority="517">
      <formula>IF(RIGHT(TEXT(AI696,"0.#"),1)=".",FALSE,TRUE)</formula>
    </cfRule>
    <cfRule type="expression" dxfId="2010" priority="518">
      <formula>IF(RIGHT(TEXT(AI696,"0.#"),1)=".",TRUE,FALSE)</formula>
    </cfRule>
  </conditionalFormatting>
  <conditionalFormatting sqref="AQ694">
    <cfRule type="expression" dxfId="2009" priority="511">
      <formula>IF(RIGHT(TEXT(AQ694,"0.#"),1)=".",FALSE,TRUE)</formula>
    </cfRule>
    <cfRule type="expression" dxfId="2008" priority="512">
      <formula>IF(RIGHT(TEXT(AQ694,"0.#"),1)=".",TRUE,FALSE)</formula>
    </cfRule>
  </conditionalFormatting>
  <conditionalFormatting sqref="AL881:AO907">
    <cfRule type="expression" dxfId="2007" priority="2123">
      <formula>IF(AND(AL881&gt;=0, RIGHT(TEXT(AL881,"0.#"),1)&lt;&gt;"."),TRUE,FALSE)</formula>
    </cfRule>
    <cfRule type="expression" dxfId="2006" priority="2124">
      <formula>IF(AND(AL881&gt;=0, RIGHT(TEXT(AL881,"0.#"),1)="."),TRUE,FALSE)</formula>
    </cfRule>
    <cfRule type="expression" dxfId="2005" priority="2125">
      <formula>IF(AND(AL881&lt;0, RIGHT(TEXT(AL881,"0.#"),1)&lt;&gt;"."),TRUE,FALSE)</formula>
    </cfRule>
    <cfRule type="expression" dxfId="2004" priority="2126">
      <formula>IF(AND(AL881&lt;0, RIGHT(TEXT(AL881,"0.#"),1)="."),TRUE,FALSE)</formula>
    </cfRule>
  </conditionalFormatting>
  <conditionalFormatting sqref="AL913:AO940">
    <cfRule type="expression" dxfId="2003" priority="2111">
      <formula>IF(AND(AL913&gt;=0, RIGHT(TEXT(AL913,"0.#"),1)&lt;&gt;"."),TRUE,FALSE)</formula>
    </cfRule>
    <cfRule type="expression" dxfId="2002" priority="2112">
      <formula>IF(AND(AL913&gt;=0, RIGHT(TEXT(AL913,"0.#"),1)="."),TRUE,FALSE)</formula>
    </cfRule>
    <cfRule type="expression" dxfId="2001" priority="2113">
      <formula>IF(AND(AL913&lt;0, RIGHT(TEXT(AL913,"0.#"),1)&lt;&gt;"."),TRUE,FALSE)</formula>
    </cfRule>
    <cfRule type="expression" dxfId="2000" priority="2114">
      <formula>IF(AND(AL913&lt;0, RIGHT(TEXT(AL913,"0.#"),1)="."),TRUE,FALSE)</formula>
    </cfRule>
  </conditionalFormatting>
  <conditionalFormatting sqref="AL911:AO912">
    <cfRule type="expression" dxfId="1999" priority="2105">
      <formula>IF(AND(AL911&gt;=0, RIGHT(TEXT(AL911,"0.#"),1)&lt;&gt;"."),TRUE,FALSE)</formula>
    </cfRule>
    <cfRule type="expression" dxfId="1998" priority="2106">
      <formula>IF(AND(AL911&gt;=0, RIGHT(TEXT(AL911,"0.#"),1)="."),TRUE,FALSE)</formula>
    </cfRule>
    <cfRule type="expression" dxfId="1997" priority="2107">
      <formula>IF(AND(AL911&lt;0, RIGHT(TEXT(AL911,"0.#"),1)&lt;&gt;"."),TRUE,FALSE)</formula>
    </cfRule>
    <cfRule type="expression" dxfId="1996" priority="2108">
      <formula>IF(AND(AL911&lt;0, RIGHT(TEXT(AL911,"0.#"),1)="."),TRUE,FALSE)</formula>
    </cfRule>
  </conditionalFormatting>
  <conditionalFormatting sqref="AL946:AO973">
    <cfRule type="expression" dxfId="1995" priority="2099">
      <formula>IF(AND(AL946&gt;=0, RIGHT(TEXT(AL946,"0.#"),1)&lt;&gt;"."),TRUE,FALSE)</formula>
    </cfRule>
    <cfRule type="expression" dxfId="1994" priority="2100">
      <formula>IF(AND(AL946&gt;=0, RIGHT(TEXT(AL946,"0.#"),1)="."),TRUE,FALSE)</formula>
    </cfRule>
    <cfRule type="expression" dxfId="1993" priority="2101">
      <formula>IF(AND(AL946&lt;0, RIGHT(TEXT(AL946,"0.#"),1)&lt;&gt;"."),TRUE,FALSE)</formula>
    </cfRule>
    <cfRule type="expression" dxfId="1992" priority="2102">
      <formula>IF(AND(AL946&lt;0, RIGHT(TEXT(AL946,"0.#"),1)="."),TRUE,FALSE)</formula>
    </cfRule>
  </conditionalFormatting>
  <conditionalFormatting sqref="AL944:AO945">
    <cfRule type="expression" dxfId="1991" priority="2093">
      <formula>IF(AND(AL944&gt;=0, RIGHT(TEXT(AL944,"0.#"),1)&lt;&gt;"."),TRUE,FALSE)</formula>
    </cfRule>
    <cfRule type="expression" dxfId="1990" priority="2094">
      <formula>IF(AND(AL944&gt;=0, RIGHT(TEXT(AL944,"0.#"),1)="."),TRUE,FALSE)</formula>
    </cfRule>
    <cfRule type="expression" dxfId="1989" priority="2095">
      <formula>IF(AND(AL944&lt;0, RIGHT(TEXT(AL944,"0.#"),1)&lt;&gt;"."),TRUE,FALSE)</formula>
    </cfRule>
    <cfRule type="expression" dxfId="1988" priority="2096">
      <formula>IF(AND(AL944&lt;0, RIGHT(TEXT(AL944,"0.#"),1)="."),TRUE,FALSE)</formula>
    </cfRule>
  </conditionalFormatting>
  <conditionalFormatting sqref="AL979:AO1006">
    <cfRule type="expression" dxfId="1987" priority="2087">
      <formula>IF(AND(AL979&gt;=0, RIGHT(TEXT(AL979,"0.#"),1)&lt;&gt;"."),TRUE,FALSE)</formula>
    </cfRule>
    <cfRule type="expression" dxfId="1986" priority="2088">
      <formula>IF(AND(AL979&gt;=0, RIGHT(TEXT(AL979,"0.#"),1)="."),TRUE,FALSE)</formula>
    </cfRule>
    <cfRule type="expression" dxfId="1985" priority="2089">
      <formula>IF(AND(AL979&lt;0, RIGHT(TEXT(AL979,"0.#"),1)&lt;&gt;"."),TRUE,FALSE)</formula>
    </cfRule>
    <cfRule type="expression" dxfId="1984" priority="2090">
      <formula>IF(AND(AL979&lt;0, RIGHT(TEXT(AL979,"0.#"),1)="."),TRUE,FALSE)</formula>
    </cfRule>
  </conditionalFormatting>
  <conditionalFormatting sqref="AL977:AO978">
    <cfRule type="expression" dxfId="1983" priority="2081">
      <formula>IF(AND(AL977&gt;=0, RIGHT(TEXT(AL977,"0.#"),1)&lt;&gt;"."),TRUE,FALSE)</formula>
    </cfRule>
    <cfRule type="expression" dxfId="1982" priority="2082">
      <formula>IF(AND(AL977&gt;=0, RIGHT(TEXT(AL977,"0.#"),1)="."),TRUE,FALSE)</formula>
    </cfRule>
    <cfRule type="expression" dxfId="1981" priority="2083">
      <formula>IF(AND(AL977&lt;0, RIGHT(TEXT(AL977,"0.#"),1)&lt;&gt;"."),TRUE,FALSE)</formula>
    </cfRule>
    <cfRule type="expression" dxfId="1980" priority="2084">
      <formula>IF(AND(AL977&lt;0, RIGHT(TEXT(AL977,"0.#"),1)="."),TRUE,FALSE)</formula>
    </cfRule>
  </conditionalFormatting>
  <conditionalFormatting sqref="AL1012:AO1039">
    <cfRule type="expression" dxfId="1979" priority="2075">
      <formula>IF(AND(AL1012&gt;=0, RIGHT(TEXT(AL1012,"0.#"),1)&lt;&gt;"."),TRUE,FALSE)</formula>
    </cfRule>
    <cfRule type="expression" dxfId="1978" priority="2076">
      <formula>IF(AND(AL1012&gt;=0, RIGHT(TEXT(AL1012,"0.#"),1)="."),TRUE,FALSE)</formula>
    </cfRule>
    <cfRule type="expression" dxfId="1977" priority="2077">
      <formula>IF(AND(AL1012&lt;0, RIGHT(TEXT(AL1012,"0.#"),1)&lt;&gt;"."),TRUE,FALSE)</formula>
    </cfRule>
    <cfRule type="expression" dxfId="1976" priority="2078">
      <formula>IF(AND(AL1012&lt;0, RIGHT(TEXT(AL1012,"0.#"),1)="."),TRUE,FALSE)</formula>
    </cfRule>
  </conditionalFormatting>
  <conditionalFormatting sqref="AL1010:AO1011">
    <cfRule type="expression" dxfId="1975" priority="2069">
      <formula>IF(AND(AL1010&gt;=0, RIGHT(TEXT(AL1010,"0.#"),1)&lt;&gt;"."),TRUE,FALSE)</formula>
    </cfRule>
    <cfRule type="expression" dxfId="1974" priority="2070">
      <formula>IF(AND(AL1010&gt;=0, RIGHT(TEXT(AL1010,"0.#"),1)="."),TRUE,FALSE)</formula>
    </cfRule>
    <cfRule type="expression" dxfId="1973" priority="2071">
      <formula>IF(AND(AL1010&lt;0, RIGHT(TEXT(AL1010,"0.#"),1)&lt;&gt;"."),TRUE,FALSE)</formula>
    </cfRule>
    <cfRule type="expression" dxfId="1972" priority="2072">
      <formula>IF(AND(AL1010&lt;0, RIGHT(TEXT(AL1010,"0.#"),1)="."),TRUE,FALSE)</formula>
    </cfRule>
  </conditionalFormatting>
  <conditionalFormatting sqref="Y1010:Y1011">
    <cfRule type="expression" dxfId="1971" priority="2067">
      <formula>IF(RIGHT(TEXT(Y1010,"0.#"),1)=".",FALSE,TRUE)</formula>
    </cfRule>
    <cfRule type="expression" dxfId="1970" priority="2068">
      <formula>IF(RIGHT(TEXT(Y1010,"0.#"),1)=".",TRUE,FALSE)</formula>
    </cfRule>
  </conditionalFormatting>
  <conditionalFormatting sqref="AL1045:AO1072">
    <cfRule type="expression" dxfId="1969" priority="2063">
      <formula>IF(AND(AL1045&gt;=0, RIGHT(TEXT(AL1045,"0.#"),1)&lt;&gt;"."),TRUE,FALSE)</formula>
    </cfRule>
    <cfRule type="expression" dxfId="1968" priority="2064">
      <formula>IF(AND(AL1045&gt;=0, RIGHT(TEXT(AL1045,"0.#"),1)="."),TRUE,FALSE)</formula>
    </cfRule>
    <cfRule type="expression" dxfId="1967" priority="2065">
      <formula>IF(AND(AL1045&lt;0, RIGHT(TEXT(AL1045,"0.#"),1)&lt;&gt;"."),TRUE,FALSE)</formula>
    </cfRule>
    <cfRule type="expression" dxfId="1966" priority="2066">
      <formula>IF(AND(AL1045&lt;0, RIGHT(TEXT(AL1045,"0.#"),1)="."),TRUE,FALSE)</formula>
    </cfRule>
  </conditionalFormatting>
  <conditionalFormatting sqref="Y1045:Y1072">
    <cfRule type="expression" dxfId="1965" priority="2061">
      <formula>IF(RIGHT(TEXT(Y1045,"0.#"),1)=".",FALSE,TRUE)</formula>
    </cfRule>
    <cfRule type="expression" dxfId="1964" priority="2062">
      <formula>IF(RIGHT(TEXT(Y1045,"0.#"),1)=".",TRUE,FALSE)</formula>
    </cfRule>
  </conditionalFormatting>
  <conditionalFormatting sqref="AL1043:AO1044">
    <cfRule type="expression" dxfId="1963" priority="2057">
      <formula>IF(AND(AL1043&gt;=0, RIGHT(TEXT(AL1043,"0.#"),1)&lt;&gt;"."),TRUE,FALSE)</formula>
    </cfRule>
    <cfRule type="expression" dxfId="1962" priority="2058">
      <formula>IF(AND(AL1043&gt;=0, RIGHT(TEXT(AL1043,"0.#"),1)="."),TRUE,FALSE)</formula>
    </cfRule>
    <cfRule type="expression" dxfId="1961" priority="2059">
      <formula>IF(AND(AL1043&lt;0, RIGHT(TEXT(AL1043,"0.#"),1)&lt;&gt;"."),TRUE,FALSE)</formula>
    </cfRule>
    <cfRule type="expression" dxfId="1960" priority="2060">
      <formula>IF(AND(AL1043&lt;0, RIGHT(TEXT(AL1043,"0.#"),1)="."),TRUE,FALSE)</formula>
    </cfRule>
  </conditionalFormatting>
  <conditionalFormatting sqref="Y1043:Y1044">
    <cfRule type="expression" dxfId="1959" priority="2055">
      <formula>IF(RIGHT(TEXT(Y1043,"0.#"),1)=".",FALSE,TRUE)</formula>
    </cfRule>
    <cfRule type="expression" dxfId="1958" priority="2056">
      <formula>IF(RIGHT(TEXT(Y1043,"0.#"),1)=".",TRUE,FALSE)</formula>
    </cfRule>
  </conditionalFormatting>
  <conditionalFormatting sqref="AL1078:AO1105">
    <cfRule type="expression" dxfId="1957" priority="2051">
      <formula>IF(AND(AL1078&gt;=0, RIGHT(TEXT(AL1078,"0.#"),1)&lt;&gt;"."),TRUE,FALSE)</formula>
    </cfRule>
    <cfRule type="expression" dxfId="1956" priority="2052">
      <formula>IF(AND(AL1078&gt;=0, RIGHT(TEXT(AL1078,"0.#"),1)="."),TRUE,FALSE)</formula>
    </cfRule>
    <cfRule type="expression" dxfId="1955" priority="2053">
      <formula>IF(AND(AL1078&lt;0, RIGHT(TEXT(AL1078,"0.#"),1)&lt;&gt;"."),TRUE,FALSE)</formula>
    </cfRule>
    <cfRule type="expression" dxfId="1954" priority="2054">
      <formula>IF(AND(AL1078&lt;0, RIGHT(TEXT(AL1078,"0.#"),1)="."),TRUE,FALSE)</formula>
    </cfRule>
  </conditionalFormatting>
  <conditionalFormatting sqref="Y1078:Y1105">
    <cfRule type="expression" dxfId="1953" priority="2049">
      <formula>IF(RIGHT(TEXT(Y1078,"0.#"),1)=".",FALSE,TRUE)</formula>
    </cfRule>
    <cfRule type="expression" dxfId="1952" priority="2050">
      <formula>IF(RIGHT(TEXT(Y1078,"0.#"),1)=".",TRUE,FALSE)</formula>
    </cfRule>
  </conditionalFormatting>
  <conditionalFormatting sqref="AL1076:AO1077">
    <cfRule type="expression" dxfId="1951" priority="2045">
      <formula>IF(AND(AL1076&gt;=0, RIGHT(TEXT(AL1076,"0.#"),1)&lt;&gt;"."),TRUE,FALSE)</formula>
    </cfRule>
    <cfRule type="expression" dxfId="1950" priority="2046">
      <formula>IF(AND(AL1076&gt;=0, RIGHT(TEXT(AL1076,"0.#"),1)="."),TRUE,FALSE)</formula>
    </cfRule>
    <cfRule type="expression" dxfId="1949" priority="2047">
      <formula>IF(AND(AL1076&lt;0, RIGHT(TEXT(AL1076,"0.#"),1)&lt;&gt;"."),TRUE,FALSE)</formula>
    </cfRule>
    <cfRule type="expression" dxfId="1948" priority="2048">
      <formula>IF(AND(AL1076&lt;0, RIGHT(TEXT(AL1076,"0.#"),1)="."),TRUE,FALSE)</formula>
    </cfRule>
  </conditionalFormatting>
  <conditionalFormatting sqref="Y1076:Y1077">
    <cfRule type="expression" dxfId="1947" priority="2043">
      <formula>IF(RIGHT(TEXT(Y1076,"0.#"),1)=".",FALSE,TRUE)</formula>
    </cfRule>
    <cfRule type="expression" dxfId="1946" priority="2044">
      <formula>IF(RIGHT(TEXT(Y1076,"0.#"),1)=".",TRUE,FALSE)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P29:AC29">
    <cfRule type="expression" dxfId="753" priority="53">
      <formula>IF(RIGHT(TEXT(P29,"0.#"),1)=".",FALSE,TRUE)</formula>
    </cfRule>
    <cfRule type="expression" dxfId="752" priority="54">
      <formula>IF(RIGHT(TEXT(P29,"0.#"),1)=".",TRUE,FALSE)</formula>
    </cfRule>
  </conditionalFormatting>
  <conditionalFormatting sqref="P14:AQ14">
    <cfRule type="expression" dxfId="751" priority="51">
      <formula>IF(RIGHT(TEXT(P14,"0.#"),1)=".",FALSE,TRUE)</formula>
    </cfRule>
    <cfRule type="expression" dxfId="750" priority="52">
      <formula>IF(RIGHT(TEXT(P14,"0.#"),1)=".",TRUE,FALSE)</formula>
    </cfRule>
  </conditionalFormatting>
  <conditionalFormatting sqref="P15:AQ17">
    <cfRule type="expression" dxfId="749" priority="49">
      <formula>IF(RIGHT(TEXT(P15,"0.#"),1)=".",FALSE,TRUE)</formula>
    </cfRule>
    <cfRule type="expression" dxfId="748" priority="50">
      <formula>IF(RIGHT(TEXT(P15,"0.#"),1)=".",TRUE,FALSE)</formula>
    </cfRule>
  </conditionalFormatting>
  <conditionalFormatting sqref="AE101">
    <cfRule type="expression" dxfId="747" priority="47">
      <formula>IF(RIGHT(TEXT(AE101,"0.#"),1)=".",FALSE,TRUE)</formula>
    </cfRule>
    <cfRule type="expression" dxfId="746" priority="48">
      <formula>IF(RIGHT(TEXT(AE101,"0.#"),1)=".",TRUE,FALSE)</formula>
    </cfRule>
  </conditionalFormatting>
  <conditionalFormatting sqref="AI101">
    <cfRule type="expression" dxfId="745" priority="45">
      <formula>IF(RIGHT(TEXT(AI101,"0.#"),1)=".",FALSE,TRUE)</formula>
    </cfRule>
    <cfRule type="expression" dxfId="744" priority="46">
      <formula>IF(RIGHT(TEXT(AI101,"0.#"),1)=".",TRUE,FALSE)</formula>
    </cfRule>
  </conditionalFormatting>
  <conditionalFormatting sqref="AE102">
    <cfRule type="expression" dxfId="743" priority="43">
      <formula>IF(RIGHT(TEXT(AE102,"0.#"),1)=".",FALSE,TRUE)</formula>
    </cfRule>
    <cfRule type="expression" dxfId="742" priority="44">
      <formula>IF(RIGHT(TEXT(AE102,"0.#"),1)=".",TRUE,FALSE)</formula>
    </cfRule>
  </conditionalFormatting>
  <conditionalFormatting sqref="AI102">
    <cfRule type="expression" dxfId="741" priority="41">
      <formula>IF(RIGHT(TEXT(AI102,"0.#"),1)=".",FALSE,TRUE)</formula>
    </cfRule>
    <cfRule type="expression" dxfId="740" priority="42">
      <formula>IF(RIGHT(TEXT(AI102,"0.#"),1)=".",TRUE,FALSE)</formula>
    </cfRule>
  </conditionalFormatting>
  <conditionalFormatting sqref="AM102">
    <cfRule type="expression" dxfId="739" priority="39">
      <formula>IF(RIGHT(TEXT(AM102,"0.#"),1)=".",FALSE,TRUE)</formula>
    </cfRule>
    <cfRule type="expression" dxfId="738" priority="40">
      <formula>IF(RIGHT(TEXT(AM102,"0.#"),1)=".",TRUE,FALSE)</formula>
    </cfRule>
  </conditionalFormatting>
  <conditionalFormatting sqref="AE116">
    <cfRule type="expression" dxfId="737" priority="37">
      <formula>IF(RIGHT(TEXT(AE116,"0.#"),1)=".",FALSE,TRUE)</formula>
    </cfRule>
    <cfRule type="expression" dxfId="736" priority="38">
      <formula>IF(RIGHT(TEXT(AE116,"0.#"),1)=".",TRUE,FALSE)</formula>
    </cfRule>
  </conditionalFormatting>
  <conditionalFormatting sqref="AE117">
    <cfRule type="expression" dxfId="735" priority="35">
      <formula>IF(RIGHT(TEXT(AE117,"0.#"),1)=".",FALSE,TRUE)</formula>
    </cfRule>
    <cfRule type="expression" dxfId="734" priority="36">
      <formula>IF(RIGHT(TEXT(AE117,"0.#"),1)=".",TRUE,FALSE)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I433 AM433 AQ433 AU433">
    <cfRule type="expression" dxfId="729" priority="29">
      <formula>IF(RIGHT(TEXT(AI433,"0.#"),1)=".",FALSE,TRUE)</formula>
    </cfRule>
    <cfRule type="expression" dxfId="728" priority="30">
      <formula>IF(RIGHT(TEXT(AI433,"0.#"),1)=".",TRUE,FALSE)</formula>
    </cfRule>
  </conditionalFormatting>
  <conditionalFormatting sqref="AI434 AM434 AQ434 AU434">
    <cfRule type="expression" dxfId="727" priority="27">
      <formula>IF(RIGHT(TEXT(AI434,"0.#"),1)=".",FALSE,TRUE)</formula>
    </cfRule>
    <cfRule type="expression" dxfId="726" priority="28">
      <formula>IF(RIGHT(TEXT(AI434,"0.#"),1)=".",TRUE,FALSE)</formula>
    </cfRule>
  </conditionalFormatting>
  <conditionalFormatting sqref="AI435 AM435 AQ435 AU435">
    <cfRule type="expression" dxfId="725" priority="25">
      <formula>IF(RIGHT(TEXT(AI435,"0.#"),1)=".",FALSE,TRUE)</formula>
    </cfRule>
    <cfRule type="expression" dxfId="724" priority="26">
      <formula>IF(RIGHT(TEXT(AI435,"0.#"),1)=".",TRUE,FALSE)</formula>
    </cfRule>
  </conditionalFormatting>
  <conditionalFormatting sqref="AE458">
    <cfRule type="expression" dxfId="723" priority="23">
      <formula>IF(RIGHT(TEXT(AE458,"0.#"),1)=".",FALSE,TRUE)</formula>
    </cfRule>
    <cfRule type="expression" dxfId="722" priority="24">
      <formula>IF(RIGHT(TEXT(AE458,"0.#"),1)=".",TRUE,FALSE)</formula>
    </cfRule>
  </conditionalFormatting>
  <conditionalFormatting sqref="AE459">
    <cfRule type="expression" dxfId="721" priority="21">
      <formula>IF(RIGHT(TEXT(AE459,"0.#"),1)=".",FALSE,TRUE)</formula>
    </cfRule>
    <cfRule type="expression" dxfId="720" priority="22">
      <formula>IF(RIGHT(TEXT(AE459,"0.#"),1)=".",TRUE,FALSE)</formula>
    </cfRule>
  </conditionalFormatting>
  <conditionalFormatting sqref="AE460">
    <cfRule type="expression" dxfId="719" priority="19">
      <formula>IF(RIGHT(TEXT(AE460,"0.#"),1)=".",FALSE,TRUE)</formula>
    </cfRule>
    <cfRule type="expression" dxfId="718" priority="20">
      <formula>IF(RIGHT(TEXT(AE460,"0.#"),1)=".",TRUE,FALSE)</formula>
    </cfRule>
  </conditionalFormatting>
  <conditionalFormatting sqref="AI458 AM458 AQ458 AU458">
    <cfRule type="expression" dxfId="717" priority="17">
      <formula>IF(RIGHT(TEXT(AI458,"0.#"),1)=".",FALSE,TRUE)</formula>
    </cfRule>
    <cfRule type="expression" dxfId="716" priority="18">
      <formula>IF(RIGHT(TEXT(AI458,"0.#"),1)=".",TRUE,FALSE)</formula>
    </cfRule>
  </conditionalFormatting>
  <conditionalFormatting sqref="AI459 AM459 AQ459 AU459">
    <cfRule type="expression" dxfId="715" priority="15">
      <formula>IF(RIGHT(TEXT(AI459,"0.#"),1)=".",FALSE,TRUE)</formula>
    </cfRule>
    <cfRule type="expression" dxfId="714" priority="16">
      <formula>IF(RIGHT(TEXT(AI459,"0.#"),1)=".",TRUE,FALSE)</formula>
    </cfRule>
  </conditionalFormatting>
  <conditionalFormatting sqref="AI460 AM460 AQ460 AU460">
    <cfRule type="expression" dxfId="713" priority="13">
      <formula>IF(RIGHT(TEXT(AI460,"0.#"),1)=".",FALSE,TRUE)</formula>
    </cfRule>
    <cfRule type="expression" dxfId="712" priority="14">
      <formula>IF(RIGHT(TEXT(AI460,"0.#"),1)=".",TRUE,FALSE)</formula>
    </cfRule>
  </conditionalFormatting>
  <conditionalFormatting sqref="AL880:AO880">
    <cfRule type="expression" dxfId="711" priority="9">
      <formula>IF(AND(AL880&gt;=0, RIGHT(TEXT(AL880,"0.#"),1)&lt;&gt;"."),TRUE,FALSE)</formula>
    </cfRule>
    <cfRule type="expression" dxfId="710" priority="10">
      <formula>IF(AND(AL880&gt;=0, RIGHT(TEXT(AL880,"0.#"),1)="."),TRUE,FALSE)</formula>
    </cfRule>
    <cfRule type="expression" dxfId="709" priority="11">
      <formula>IF(AND(AL880&lt;0, RIGHT(TEXT(AL880,"0.#"),1)&lt;&gt;"."),TRUE,FALSE)</formula>
    </cfRule>
    <cfRule type="expression" dxfId="708" priority="12">
      <formula>IF(AND(AL880&lt;0, RIGHT(TEXT(AL880,"0.#"),1)="."),TRUE,FALSE)</formula>
    </cfRule>
  </conditionalFormatting>
  <conditionalFormatting sqref="AL878:AO879">
    <cfRule type="expression" dxfId="707" priority="5">
      <formula>IF(AND(AL878&gt;=0, RIGHT(TEXT(AL878,"0.#"),1)&lt;&gt;"."),TRUE,FALSE)</formula>
    </cfRule>
    <cfRule type="expression" dxfId="706" priority="6">
      <formula>IF(AND(AL878&gt;=0, RIGHT(TEXT(AL878,"0.#"),1)="."),TRUE,FALSE)</formula>
    </cfRule>
    <cfRule type="expression" dxfId="705" priority="7">
      <formula>IF(AND(AL878&lt;0, RIGHT(TEXT(AL878,"0.#"),1)&lt;&gt;"."),TRUE,FALSE)</formula>
    </cfRule>
    <cfRule type="expression" dxfId="704" priority="8">
      <formula>IF(AND(AL878&lt;0, RIGHT(TEXT(AL878,"0.#"),1)="."),TRUE,FALSE)</formula>
    </cfRule>
  </conditionalFormatting>
  <conditionalFormatting sqref="AM101">
    <cfRule type="expression" dxfId="703" priority="3">
      <formula>IF(RIGHT(TEXT(AM101,"0.#"),1)=".",FALSE,TRUE)</formula>
    </cfRule>
    <cfRule type="expression" dxfId="702" priority="4">
      <formula>IF(RIGHT(TEXT(AM101,"0.#"),1)=".",TRUE,FALSE)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244</v>
      </c>
      <c r="AI1" s="51" t="s">
        <v>253</v>
      </c>
      <c r="AK1" s="51" t="s">
        <v>258</v>
      </c>
      <c r="AM1" s="82"/>
      <c r="AN1" s="82"/>
      <c r="AP1" s="28" t="s">
        <v>355</v>
      </c>
    </row>
    <row r="2" spans="1:42" ht="13.5" customHeight="1" x14ac:dyDescent="0.15">
      <c r="A2" s="14" t="s">
        <v>85</v>
      </c>
      <c r="B2" s="15"/>
      <c r="C2" s="13" t="str">
        <f>IF(B2="","",A2)</f>
        <v/>
      </c>
      <c r="D2" s="13" t="str">
        <f>IF(C2="","",IF(D1&lt;&gt;"",CONCATENATE(D1,"、",C2),C2))</f>
        <v/>
      </c>
      <c r="F2" s="12" t="s">
        <v>72</v>
      </c>
      <c r="G2" s="17" t="s">
        <v>717</v>
      </c>
      <c r="H2" s="13" t="str">
        <f>IF(G2="","",F2)</f>
        <v>一般会計</v>
      </c>
      <c r="I2" s="13" t="str">
        <f>IF(H2="","",IF(I1&lt;&gt;"",CONCATENATE(I1,"、",H2),H2))</f>
        <v>一般会計</v>
      </c>
      <c r="K2" s="14" t="s">
        <v>103</v>
      </c>
      <c r="L2" s="15"/>
      <c r="M2" s="13" t="str">
        <f>IF(L2="","",K2)</f>
        <v/>
      </c>
      <c r="N2" s="13" t="str">
        <f>IF(M2="","",IF(N1&lt;&gt;"",CONCATENATE(N1,"、",M2),M2))</f>
        <v/>
      </c>
      <c r="O2" s="13"/>
      <c r="P2" s="12" t="s">
        <v>74</v>
      </c>
      <c r="Q2" s="17" t="s">
        <v>717</v>
      </c>
      <c r="R2" s="13" t="str">
        <f>IF(Q2="","",P2)</f>
        <v>直接実施</v>
      </c>
      <c r="S2" s="13" t="str">
        <f>IF(R2="","",IF(S1&lt;&gt;"",CONCATENATE(S1,"、",R2),R2))</f>
        <v>直接実施</v>
      </c>
      <c r="T2" s="13"/>
      <c r="U2" s="101">
        <v>20</v>
      </c>
      <c r="W2" s="32" t="s">
        <v>178</v>
      </c>
      <c r="Y2" s="32" t="s">
        <v>68</v>
      </c>
      <c r="Z2" s="32" t="s">
        <v>68</v>
      </c>
      <c r="AA2" s="94" t="s">
        <v>410</v>
      </c>
      <c r="AB2" s="94" t="s">
        <v>642</v>
      </c>
      <c r="AC2" s="95" t="s">
        <v>135</v>
      </c>
      <c r="AD2" s="28"/>
      <c r="AE2" s="43" t="s">
        <v>174</v>
      </c>
      <c r="AF2" s="30"/>
      <c r="AG2" s="53" t="s">
        <v>371</v>
      </c>
      <c r="AI2" s="51" t="s">
        <v>405</v>
      </c>
      <c r="AK2" s="51" t="s">
        <v>259</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717</v>
      </c>
      <c r="R3" s="13" t="str">
        <f t="shared" ref="R3:R8" si="3">IF(Q3="","",P3)</f>
        <v>委託・請負</v>
      </c>
      <c r="S3" s="13" t="str">
        <f t="shared" ref="S3:S8" si="4">IF(R3="",S2,IF(S2&lt;&gt;"",CONCATENATE(S2,"、",R3),R3))</f>
        <v>直接実施、委託・請負</v>
      </c>
      <c r="T3" s="13"/>
      <c r="U3" s="32" t="s">
        <v>674</v>
      </c>
      <c r="W3" s="32" t="s">
        <v>150</v>
      </c>
      <c r="Y3" s="32" t="s">
        <v>69</v>
      </c>
      <c r="Z3" s="32" t="s">
        <v>549</v>
      </c>
      <c r="AA3" s="94" t="s">
        <v>510</v>
      </c>
      <c r="AB3" s="94" t="s">
        <v>643</v>
      </c>
      <c r="AC3" s="95" t="s">
        <v>136</v>
      </c>
      <c r="AD3" s="28"/>
      <c r="AE3" s="43" t="s">
        <v>175</v>
      </c>
      <c r="AF3" s="30"/>
      <c r="AG3" s="53" t="s">
        <v>372</v>
      </c>
      <c r="AI3" s="51" t="s">
        <v>252</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417</v>
      </c>
      <c r="Z4" s="32" t="s">
        <v>550</v>
      </c>
      <c r="AA4" s="94" t="s">
        <v>511</v>
      </c>
      <c r="AB4" s="94" t="s">
        <v>644</v>
      </c>
      <c r="AC4" s="94" t="s">
        <v>137</v>
      </c>
      <c r="AD4" s="28"/>
      <c r="AE4" s="43" t="s">
        <v>176</v>
      </c>
      <c r="AF4" s="30"/>
      <c r="AG4" s="53" t="s">
        <v>373</v>
      </c>
      <c r="AI4" s="51" t="s">
        <v>254</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直接実施、委託・請負</v>
      </c>
      <c r="Q10" s="19"/>
      <c r="T10" s="13"/>
      <c r="W10" s="32" t="s">
        <v>156</v>
      </c>
      <c r="Y10" s="32" t="s">
        <v>423</v>
      </c>
      <c r="Z10" s="32" t="s">
        <v>556</v>
      </c>
      <c r="AA10" s="94" t="s">
        <v>517</v>
      </c>
      <c r="AB10" s="94" t="s">
        <v>650</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717</v>
      </c>
      <c r="M11" s="13" t="str">
        <f t="shared" si="2"/>
        <v>その他の事項経費</v>
      </c>
      <c r="N11" s="13" t="str">
        <f t="shared" si="6"/>
        <v>その他の事項経費</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x14ac:dyDescent="0.15">
      <c r="A20" s="14" t="s">
        <v>310</v>
      </c>
      <c r="B20" s="15"/>
      <c r="C20" s="13" t="str">
        <f t="shared" si="9"/>
        <v/>
      </c>
      <c r="D20" s="13" t="str">
        <f t="shared" si="8"/>
        <v/>
      </c>
      <c r="F20" s="18" t="s">
        <v>309</v>
      </c>
      <c r="G20" s="17"/>
      <c r="H20" s="13" t="str">
        <f t="shared" si="1"/>
        <v/>
      </c>
      <c r="I20" s="13" t="str">
        <f t="shared" si="5"/>
        <v>一般会計</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x14ac:dyDescent="0.15">
      <c r="A21" s="14" t="s">
        <v>311</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x14ac:dyDescent="0.15">
      <c r="A22" s="14" t="s">
        <v>312</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x14ac:dyDescent="0.15">
      <c r="A23" s="14" t="s">
        <v>313</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441</v>
      </c>
      <c r="Z28" s="32" t="s">
        <v>574</v>
      </c>
      <c r="AA28" s="94" t="s">
        <v>535</v>
      </c>
      <c r="AB28" s="94" t="s">
        <v>668</v>
      </c>
      <c r="AC28" s="31"/>
      <c r="AD28" s="31"/>
      <c r="AE28" s="31"/>
      <c r="AF28" s="30"/>
      <c r="AK28" s="51" t="s">
        <v>260</v>
      </c>
    </row>
    <row r="29" spans="1:37" ht="13.5" customHeight="1" x14ac:dyDescent="0.15">
      <c r="A29" s="13"/>
      <c r="B29" s="13"/>
      <c r="F29" s="18" t="s">
        <v>301</v>
      </c>
      <c r="G29" s="17"/>
      <c r="H29" s="13" t="str">
        <f t="shared" si="1"/>
        <v/>
      </c>
      <c r="I29" s="13" t="str">
        <f t="shared" si="5"/>
        <v>一般会計</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U34" s="32" t="s">
        <v>697</v>
      </c>
      <c r="Y34" s="32" t="s">
        <v>447</v>
      </c>
      <c r="Z34" s="32" t="s">
        <v>580</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448</v>
      </c>
      <c r="Z35" s="32" t="s">
        <v>581</v>
      </c>
      <c r="AC35" s="31"/>
      <c r="AF35" s="30"/>
      <c r="AK35" s="51"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U36" s="32" t="s">
        <v>698</v>
      </c>
      <c r="Y36" s="32" t="s">
        <v>449</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583</v>
      </c>
      <c r="AF37" s="30"/>
      <c r="AK37" s="51" t="str">
        <f t="shared" si="7"/>
        <v>j</v>
      </c>
    </row>
    <row r="38" spans="1:37" x14ac:dyDescent="0.15">
      <c r="A38" s="13"/>
      <c r="B38" s="13"/>
      <c r="F38" s="13"/>
      <c r="G38" s="19"/>
      <c r="K38" s="13"/>
      <c r="L38" s="13"/>
      <c r="O38" s="13"/>
      <c r="P38" s="13"/>
      <c r="Q38" s="19"/>
      <c r="T38" s="13"/>
      <c r="U38" s="32" t="s">
        <v>387</v>
      </c>
      <c r="Y38" s="32" t="s">
        <v>451</v>
      </c>
      <c r="Z38" s="32" t="s">
        <v>584</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585</v>
      </c>
      <c r="AF39" s="30"/>
      <c r="AK39" s="51" t="str">
        <f t="shared" si="7"/>
        <v>l</v>
      </c>
    </row>
    <row r="40" spans="1:37" x14ac:dyDescent="0.15">
      <c r="A40" s="13"/>
      <c r="B40" s="13"/>
      <c r="F40" s="13"/>
      <c r="G40" s="19"/>
      <c r="K40" s="13"/>
      <c r="L40" s="13"/>
      <c r="O40" s="13"/>
      <c r="P40" s="13"/>
      <c r="Q40" s="19"/>
      <c r="T40" s="13"/>
      <c r="Y40" s="32" t="s">
        <v>453</v>
      </c>
      <c r="Z40" s="32" t="s">
        <v>586</v>
      </c>
      <c r="AF40" s="30"/>
      <c r="AK40" s="51" t="str">
        <f t="shared" si="7"/>
        <v>m</v>
      </c>
    </row>
    <row r="41" spans="1:37" x14ac:dyDescent="0.15">
      <c r="A41" s="13"/>
      <c r="B41" s="13"/>
      <c r="F41" s="13"/>
      <c r="G41" s="19"/>
      <c r="K41" s="13"/>
      <c r="L41" s="13"/>
      <c r="O41" s="13"/>
      <c r="P41" s="13"/>
      <c r="Q41" s="19"/>
      <c r="T41" s="13"/>
      <c r="Y41" s="32" t="s">
        <v>454</v>
      </c>
      <c r="Z41" s="32" t="s">
        <v>587</v>
      </c>
      <c r="AF41" s="30"/>
      <c r="AK41" s="51" t="str">
        <f t="shared" si="7"/>
        <v>n</v>
      </c>
    </row>
    <row r="42" spans="1:37" x14ac:dyDescent="0.15">
      <c r="A42" s="13"/>
      <c r="B42" s="13"/>
      <c r="F42" s="13"/>
      <c r="G42" s="19"/>
      <c r="K42" s="13"/>
      <c r="L42" s="13"/>
      <c r="O42" s="13"/>
      <c r="P42" s="13"/>
      <c r="Q42" s="19"/>
      <c r="T42" s="13"/>
      <c r="Y42" s="32" t="s">
        <v>455</v>
      </c>
      <c r="Z42" s="32" t="s">
        <v>588</v>
      </c>
      <c r="AF42" s="30"/>
      <c r="AK42" s="51" t="str">
        <f t="shared" si="7"/>
        <v>o</v>
      </c>
    </row>
    <row r="43" spans="1:37" x14ac:dyDescent="0.15">
      <c r="A43" s="13"/>
      <c r="B43" s="13"/>
      <c r="F43" s="13"/>
      <c r="G43" s="19"/>
      <c r="K43" s="13"/>
      <c r="L43" s="13"/>
      <c r="O43" s="13"/>
      <c r="P43" s="13"/>
      <c r="Q43" s="19"/>
      <c r="T43" s="13"/>
      <c r="Y43" s="32" t="s">
        <v>456</v>
      </c>
      <c r="Z43" s="32" t="s">
        <v>589</v>
      </c>
      <c r="AF43" s="30"/>
      <c r="AK43" s="51" t="str">
        <f t="shared" si="7"/>
        <v>p</v>
      </c>
    </row>
    <row r="44" spans="1:37" x14ac:dyDescent="0.15">
      <c r="A44" s="13"/>
      <c r="B44" s="13"/>
      <c r="F44" s="13"/>
      <c r="G44" s="19"/>
      <c r="K44" s="13"/>
      <c r="L44" s="13"/>
      <c r="O44" s="13"/>
      <c r="P44" s="13"/>
      <c r="Q44" s="19"/>
      <c r="T44" s="13"/>
      <c r="Y44" s="32" t="s">
        <v>457</v>
      </c>
      <c r="Z44" s="32" t="s">
        <v>590</v>
      </c>
      <c r="AF44" s="30"/>
      <c r="AK44" s="51" t="str">
        <f t="shared" si="7"/>
        <v>q</v>
      </c>
    </row>
    <row r="45" spans="1:37" x14ac:dyDescent="0.15">
      <c r="A45" s="13"/>
      <c r="B45" s="13"/>
      <c r="F45" s="13"/>
      <c r="G45" s="19"/>
      <c r="K45" s="13"/>
      <c r="L45" s="13"/>
      <c r="O45" s="13"/>
      <c r="P45" s="13"/>
      <c r="Q45" s="19"/>
      <c r="T45" s="13"/>
      <c r="Y45" s="32" t="s">
        <v>458</v>
      </c>
      <c r="Z45" s="32" t="s">
        <v>591</v>
      </c>
      <c r="AF45" s="30"/>
      <c r="AK45" s="51" t="str">
        <f t="shared" si="7"/>
        <v>r</v>
      </c>
    </row>
    <row r="46" spans="1:37" x14ac:dyDescent="0.15">
      <c r="A46" s="13"/>
      <c r="B46" s="13"/>
      <c r="F46" s="13"/>
      <c r="G46" s="19"/>
      <c r="K46" s="13"/>
      <c r="L46" s="13"/>
      <c r="O46" s="13"/>
      <c r="P46" s="13"/>
      <c r="Q46" s="19"/>
      <c r="T46" s="13"/>
      <c r="Y46" s="32" t="s">
        <v>459</v>
      </c>
      <c r="Z46" s="32" t="s">
        <v>592</v>
      </c>
      <c r="AF46" s="30"/>
      <c r="AK46" s="51" t="str">
        <f t="shared" si="7"/>
        <v>s</v>
      </c>
    </row>
    <row r="47" spans="1:37" x14ac:dyDescent="0.15">
      <c r="A47" s="13"/>
      <c r="B47" s="13"/>
      <c r="F47" s="13"/>
      <c r="G47" s="19"/>
      <c r="K47" s="13"/>
      <c r="L47" s="13"/>
      <c r="O47" s="13"/>
      <c r="P47" s="13"/>
      <c r="Q47" s="19"/>
      <c r="T47" s="13"/>
      <c r="Y47" s="32" t="s">
        <v>460</v>
      </c>
      <c r="Z47" s="32" t="s">
        <v>593</v>
      </c>
      <c r="AF47" s="30"/>
      <c r="AK47" s="51" t="str">
        <f t="shared" si="7"/>
        <v>t</v>
      </c>
    </row>
    <row r="48" spans="1:37" x14ac:dyDescent="0.15">
      <c r="A48" s="13"/>
      <c r="B48" s="13"/>
      <c r="F48" s="13"/>
      <c r="G48" s="19"/>
      <c r="K48" s="13"/>
      <c r="L48" s="13"/>
      <c r="O48" s="13"/>
      <c r="P48" s="13"/>
      <c r="Q48" s="19"/>
      <c r="T48" s="13"/>
      <c r="Y48" s="32" t="s">
        <v>461</v>
      </c>
      <c r="Z48" s="32" t="s">
        <v>594</v>
      </c>
      <c r="AF48" s="30"/>
      <c r="AK48" s="51" t="str">
        <f t="shared" si="7"/>
        <v>u</v>
      </c>
    </row>
    <row r="49" spans="1:37" x14ac:dyDescent="0.15">
      <c r="A49" s="13"/>
      <c r="B49" s="13"/>
      <c r="F49" s="13"/>
      <c r="G49" s="19"/>
      <c r="K49" s="13"/>
      <c r="L49" s="13"/>
      <c r="O49" s="13"/>
      <c r="P49" s="13"/>
      <c r="Q49" s="19"/>
      <c r="T49" s="13"/>
      <c r="Y49" s="32" t="s">
        <v>462</v>
      </c>
      <c r="Z49" s="32" t="s">
        <v>595</v>
      </c>
      <c r="AF49" s="30"/>
      <c r="AK49" s="51" t="str">
        <f t="shared" si="7"/>
        <v>v</v>
      </c>
    </row>
    <row r="50" spans="1:37" x14ac:dyDescent="0.15">
      <c r="A50" s="13"/>
      <c r="B50" s="13"/>
      <c r="F50" s="13"/>
      <c r="G50" s="19"/>
      <c r="K50" s="13"/>
      <c r="L50" s="13"/>
      <c r="O50" s="13"/>
      <c r="P50" s="13"/>
      <c r="Q50" s="19"/>
      <c r="T50" s="13"/>
      <c r="Y50" s="32" t="s">
        <v>463</v>
      </c>
      <c r="Z50" s="32" t="s">
        <v>596</v>
      </c>
      <c r="AF50" s="30"/>
    </row>
    <row r="51" spans="1:37" x14ac:dyDescent="0.15">
      <c r="A51" s="13"/>
      <c r="B51" s="13"/>
      <c r="F51" s="13"/>
      <c r="G51" s="19"/>
      <c r="K51" s="13"/>
      <c r="L51" s="13"/>
      <c r="O51" s="13"/>
      <c r="P51" s="13"/>
      <c r="Q51" s="19"/>
      <c r="T51" s="13"/>
      <c r="Y51" s="32" t="s">
        <v>464</v>
      </c>
      <c r="Z51" s="32" t="s">
        <v>597</v>
      </c>
      <c r="AF51" s="30"/>
    </row>
    <row r="52" spans="1:37" x14ac:dyDescent="0.15">
      <c r="A52" s="13"/>
      <c r="B52" s="13"/>
      <c r="F52" s="13"/>
      <c r="G52" s="19"/>
      <c r="K52" s="13"/>
      <c r="L52" s="13"/>
      <c r="O52" s="13"/>
      <c r="P52" s="13"/>
      <c r="Q52" s="19"/>
      <c r="T52" s="13"/>
      <c r="Y52" s="32" t="s">
        <v>465</v>
      </c>
      <c r="Z52" s="32" t="s">
        <v>598</v>
      </c>
      <c r="AF52" s="30"/>
    </row>
    <row r="53" spans="1:37" x14ac:dyDescent="0.15">
      <c r="A53" s="13"/>
      <c r="B53" s="13"/>
      <c r="F53" s="13"/>
      <c r="G53" s="19"/>
      <c r="K53" s="13"/>
      <c r="L53" s="13"/>
      <c r="O53" s="13"/>
      <c r="P53" s="13"/>
      <c r="Q53" s="19"/>
      <c r="T53" s="13"/>
      <c r="Y53" s="32" t="s">
        <v>466</v>
      </c>
      <c r="Z53" s="32" t="s">
        <v>599</v>
      </c>
      <c r="AF53" s="30"/>
    </row>
    <row r="54" spans="1:37" x14ac:dyDescent="0.15">
      <c r="A54" s="13"/>
      <c r="B54" s="13"/>
      <c r="F54" s="13"/>
      <c r="G54" s="19"/>
      <c r="K54" s="13"/>
      <c r="L54" s="13"/>
      <c r="O54" s="13"/>
      <c r="P54" s="20"/>
      <c r="Q54" s="19"/>
      <c r="T54" s="13"/>
      <c r="Y54" s="32" t="s">
        <v>467</v>
      </c>
      <c r="Z54" s="32" t="s">
        <v>600</v>
      </c>
      <c r="AF54" s="30"/>
    </row>
    <row r="55" spans="1:37" x14ac:dyDescent="0.15">
      <c r="A55" s="13"/>
      <c r="B55" s="13"/>
      <c r="F55" s="13"/>
      <c r="G55" s="19"/>
      <c r="K55" s="13"/>
      <c r="L55" s="13"/>
      <c r="O55" s="13"/>
      <c r="P55" s="13"/>
      <c r="Q55" s="19"/>
      <c r="T55" s="13"/>
      <c r="Y55" s="32" t="s">
        <v>468</v>
      </c>
      <c r="Z55" s="32" t="s">
        <v>601</v>
      </c>
      <c r="AF55" s="30"/>
    </row>
    <row r="56" spans="1:37" x14ac:dyDescent="0.15">
      <c r="A56" s="13"/>
      <c r="B56" s="13"/>
      <c r="F56" s="13"/>
      <c r="G56" s="19"/>
      <c r="K56" s="13"/>
      <c r="L56" s="13"/>
      <c r="O56" s="13"/>
      <c r="P56" s="13"/>
      <c r="Q56" s="19"/>
      <c r="T56" s="13"/>
      <c r="Y56" s="32" t="s">
        <v>469</v>
      </c>
      <c r="Z56" s="32" t="s">
        <v>602</v>
      </c>
      <c r="AF56" s="30"/>
    </row>
    <row r="57" spans="1:37" x14ac:dyDescent="0.15">
      <c r="A57" s="13"/>
      <c r="B57" s="13"/>
      <c r="F57" s="13"/>
      <c r="G57" s="19"/>
      <c r="K57" s="13"/>
      <c r="L57" s="13"/>
      <c r="O57" s="13"/>
      <c r="P57" s="13"/>
      <c r="Q57" s="19"/>
      <c r="T57" s="13"/>
      <c r="Y57" s="32" t="s">
        <v>470</v>
      </c>
      <c r="Z57" s="32" t="s">
        <v>603</v>
      </c>
      <c r="AF57" s="30"/>
    </row>
    <row r="58" spans="1:37" x14ac:dyDescent="0.15">
      <c r="A58" s="13"/>
      <c r="B58" s="13"/>
      <c r="F58" s="13"/>
      <c r="G58" s="19"/>
      <c r="K58" s="13"/>
      <c r="L58" s="13"/>
      <c r="O58" s="13"/>
      <c r="P58" s="13"/>
      <c r="Q58" s="19"/>
      <c r="T58" s="13"/>
      <c r="Y58" s="32" t="s">
        <v>471</v>
      </c>
      <c r="Z58" s="32" t="s">
        <v>604</v>
      </c>
      <c r="AF58" s="30"/>
    </row>
    <row r="59" spans="1:37" x14ac:dyDescent="0.15">
      <c r="A59" s="13"/>
      <c r="B59" s="13"/>
      <c r="F59" s="13"/>
      <c r="G59" s="19"/>
      <c r="K59" s="13"/>
      <c r="L59" s="13"/>
      <c r="O59" s="13"/>
      <c r="P59" s="13"/>
      <c r="Q59" s="19"/>
      <c r="T59" s="13"/>
      <c r="Y59" s="32" t="s">
        <v>472</v>
      </c>
      <c r="Z59" s="32" t="s">
        <v>605</v>
      </c>
      <c r="AF59" s="30"/>
    </row>
    <row r="60" spans="1:37" x14ac:dyDescent="0.15">
      <c r="A60" s="13"/>
      <c r="B60" s="13"/>
      <c r="F60" s="13"/>
      <c r="G60" s="19"/>
      <c r="K60" s="13"/>
      <c r="L60" s="13"/>
      <c r="O60" s="13"/>
      <c r="P60" s="13"/>
      <c r="Q60" s="19"/>
      <c r="T60" s="13"/>
      <c r="Y60" s="32" t="s">
        <v>473</v>
      </c>
      <c r="Z60" s="32" t="s">
        <v>606</v>
      </c>
      <c r="AF60" s="30"/>
    </row>
    <row r="61" spans="1:37" x14ac:dyDescent="0.15">
      <c r="A61" s="13"/>
      <c r="B61" s="13"/>
      <c r="F61" s="13"/>
      <c r="G61" s="19"/>
      <c r="K61" s="13"/>
      <c r="L61" s="13"/>
      <c r="O61" s="13"/>
      <c r="P61" s="13"/>
      <c r="Q61" s="19"/>
      <c r="T61" s="13"/>
      <c r="Y61" s="32" t="s">
        <v>474</v>
      </c>
      <c r="Z61" s="32" t="s">
        <v>607</v>
      </c>
      <c r="AF61" s="30"/>
    </row>
    <row r="62" spans="1:37" x14ac:dyDescent="0.15">
      <c r="A62" s="13"/>
      <c r="B62" s="13"/>
      <c r="F62" s="13"/>
      <c r="G62" s="19"/>
      <c r="K62" s="13"/>
      <c r="L62" s="13"/>
      <c r="O62" s="13"/>
      <c r="P62" s="13"/>
      <c r="Q62" s="19"/>
      <c r="T62" s="13"/>
      <c r="Y62" s="32" t="s">
        <v>475</v>
      </c>
      <c r="Z62" s="32" t="s">
        <v>608</v>
      </c>
      <c r="AF62" s="30"/>
    </row>
    <row r="63" spans="1:37" x14ac:dyDescent="0.15">
      <c r="A63" s="13"/>
      <c r="B63" s="13"/>
      <c r="F63" s="13"/>
      <c r="G63" s="19"/>
      <c r="K63" s="13"/>
      <c r="L63" s="13"/>
      <c r="O63" s="13"/>
      <c r="P63" s="13"/>
      <c r="Q63" s="19"/>
      <c r="T63" s="13"/>
      <c r="Y63" s="32" t="s">
        <v>476</v>
      </c>
      <c r="Z63" s="32" t="s">
        <v>609</v>
      </c>
      <c r="AF63" s="30"/>
    </row>
    <row r="64" spans="1:37" x14ac:dyDescent="0.15">
      <c r="A64" s="13"/>
      <c r="B64" s="13"/>
      <c r="F64" s="13"/>
      <c r="G64" s="19"/>
      <c r="K64" s="13"/>
      <c r="L64" s="13"/>
      <c r="O64" s="13"/>
      <c r="P64" s="13"/>
      <c r="Q64" s="19"/>
      <c r="T64" s="13"/>
      <c r="Y64" s="32" t="s">
        <v>477</v>
      </c>
      <c r="Z64" s="32" t="s">
        <v>610</v>
      </c>
      <c r="AF64" s="30"/>
    </row>
    <row r="65" spans="1:32" x14ac:dyDescent="0.15">
      <c r="A65" s="13"/>
      <c r="B65" s="13"/>
      <c r="F65" s="13"/>
      <c r="G65" s="19"/>
      <c r="K65" s="13"/>
      <c r="L65" s="13"/>
      <c r="O65" s="13"/>
      <c r="P65" s="13"/>
      <c r="Q65" s="19"/>
      <c r="T65" s="13"/>
      <c r="Y65" s="32" t="s">
        <v>478</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479</v>
      </c>
      <c r="Z67" s="32" t="s">
        <v>613</v>
      </c>
      <c r="AF67" s="30"/>
    </row>
    <row r="68" spans="1:32" x14ac:dyDescent="0.15">
      <c r="A68" s="13"/>
      <c r="B68" s="13"/>
      <c r="F68" s="13"/>
      <c r="G68" s="19"/>
      <c r="K68" s="13"/>
      <c r="L68" s="13"/>
      <c r="O68" s="13"/>
      <c r="P68" s="13"/>
      <c r="Q68" s="19"/>
      <c r="T68" s="13"/>
      <c r="Y68" s="32" t="s">
        <v>480</v>
      </c>
      <c r="Z68" s="32" t="s">
        <v>614</v>
      </c>
      <c r="AF68" s="30"/>
    </row>
    <row r="69" spans="1:32" x14ac:dyDescent="0.15">
      <c r="A69" s="13"/>
      <c r="B69" s="13"/>
      <c r="F69" s="13"/>
      <c r="G69" s="19"/>
      <c r="K69" s="13"/>
      <c r="L69" s="13"/>
      <c r="O69" s="13"/>
      <c r="P69" s="13"/>
      <c r="Q69" s="19"/>
      <c r="T69" s="13"/>
      <c r="Y69" s="32" t="s">
        <v>481</v>
      </c>
      <c r="Z69" s="32" t="s">
        <v>615</v>
      </c>
      <c r="AF69" s="30"/>
    </row>
    <row r="70" spans="1:32" x14ac:dyDescent="0.15">
      <c r="A70" s="13"/>
      <c r="B70" s="13"/>
      <c r="Y70" s="32" t="s">
        <v>482</v>
      </c>
      <c r="Z70" s="32" t="s">
        <v>616</v>
      </c>
    </row>
    <row r="71" spans="1:32" x14ac:dyDescent="0.15">
      <c r="Y71" s="32" t="s">
        <v>483</v>
      </c>
      <c r="Z71" s="32" t="s">
        <v>617</v>
      </c>
    </row>
    <row r="72" spans="1:32" x14ac:dyDescent="0.15">
      <c r="Y72" s="32" t="s">
        <v>484</v>
      </c>
      <c r="Z72" s="32" t="s">
        <v>618</v>
      </c>
    </row>
    <row r="73" spans="1:32" x14ac:dyDescent="0.15">
      <c r="Y73" s="32" t="s">
        <v>485</v>
      </c>
      <c r="Z73" s="32" t="s">
        <v>619</v>
      </c>
    </row>
    <row r="74" spans="1:32" x14ac:dyDescent="0.15">
      <c r="Y74" s="32" t="s">
        <v>486</v>
      </c>
      <c r="Z74" s="32" t="s">
        <v>620</v>
      </c>
    </row>
    <row r="75" spans="1:32" x14ac:dyDescent="0.15">
      <c r="Y75" s="32" t="s">
        <v>487</v>
      </c>
      <c r="Z75" s="32" t="s">
        <v>621</v>
      </c>
    </row>
    <row r="76" spans="1:32" x14ac:dyDescent="0.15">
      <c r="Y76" s="32" t="s">
        <v>488</v>
      </c>
      <c r="Z76" s="32" t="s">
        <v>622</v>
      </c>
    </row>
    <row r="77" spans="1:32" x14ac:dyDescent="0.15">
      <c r="Y77" s="32" t="s">
        <v>489</v>
      </c>
      <c r="Z77" s="32" t="s">
        <v>623</v>
      </c>
    </row>
    <row r="78" spans="1:32" x14ac:dyDescent="0.15">
      <c r="Y78" s="32" t="s">
        <v>490</v>
      </c>
      <c r="Z78" s="32" t="s">
        <v>624</v>
      </c>
    </row>
    <row r="79" spans="1:32" x14ac:dyDescent="0.15">
      <c r="Y79" s="32" t="s">
        <v>491</v>
      </c>
      <c r="Z79" s="32" t="s">
        <v>625</v>
      </c>
    </row>
    <row r="80" spans="1:32" x14ac:dyDescent="0.15">
      <c r="Y80" s="32" t="s">
        <v>492</v>
      </c>
      <c r="Z80" s="32" t="s">
        <v>626</v>
      </c>
    </row>
    <row r="81" spans="25:26" x14ac:dyDescent="0.15">
      <c r="Y81" s="32" t="s">
        <v>493</v>
      </c>
      <c r="Z81" s="32" t="s">
        <v>627</v>
      </c>
    </row>
    <row r="82" spans="25:26" x14ac:dyDescent="0.15">
      <c r="Y82" s="32" t="s">
        <v>494</v>
      </c>
      <c r="Z82" s="32" t="s">
        <v>628</v>
      </c>
    </row>
    <row r="83" spans="25:26" x14ac:dyDescent="0.15">
      <c r="Y83" s="32" t="s">
        <v>495</v>
      </c>
      <c r="Z83" s="32" t="s">
        <v>629</v>
      </c>
    </row>
    <row r="84" spans="25:26" x14ac:dyDescent="0.15">
      <c r="Y84" s="32" t="s">
        <v>496</v>
      </c>
      <c r="Z84" s="32" t="s">
        <v>630</v>
      </c>
    </row>
    <row r="85" spans="25:26" x14ac:dyDescent="0.15">
      <c r="Y85" s="32" t="s">
        <v>497</v>
      </c>
      <c r="Z85" s="32" t="s">
        <v>631</v>
      </c>
    </row>
    <row r="86" spans="25:26" x14ac:dyDescent="0.15">
      <c r="Y86" s="32" t="s">
        <v>498</v>
      </c>
      <c r="Z86" s="32" t="s">
        <v>632</v>
      </c>
    </row>
    <row r="87" spans="25:26" x14ac:dyDescent="0.15">
      <c r="Y87" s="32" t="s">
        <v>499</v>
      </c>
      <c r="Z87" s="32" t="s">
        <v>633</v>
      </c>
    </row>
    <row r="88" spans="25:26" x14ac:dyDescent="0.15">
      <c r="Y88" s="32" t="s">
        <v>500</v>
      </c>
      <c r="Z88" s="32" t="s">
        <v>634</v>
      </c>
    </row>
    <row r="89" spans="25:26" x14ac:dyDescent="0.15">
      <c r="Y89" s="32" t="s">
        <v>501</v>
      </c>
      <c r="Z89" s="32" t="s">
        <v>635</v>
      </c>
    </row>
    <row r="90" spans="25:26" x14ac:dyDescent="0.15">
      <c r="Y90" s="32" t="s">
        <v>502</v>
      </c>
      <c r="Z90" s="32" t="s">
        <v>636</v>
      </c>
    </row>
    <row r="91" spans="25:26" x14ac:dyDescent="0.15">
      <c r="Y91" s="32" t="s">
        <v>503</v>
      </c>
      <c r="Z91" s="32" t="s">
        <v>637</v>
      </c>
    </row>
    <row r="92" spans="25:26" x14ac:dyDescent="0.15">
      <c r="Y92" s="32" t="s">
        <v>504</v>
      </c>
      <c r="Z92" s="32" t="s">
        <v>638</v>
      </c>
    </row>
    <row r="93" spans="25:26" x14ac:dyDescent="0.15">
      <c r="Y93" s="32" t="s">
        <v>505</v>
      </c>
      <c r="Z93" s="32" t="s">
        <v>639</v>
      </c>
    </row>
    <row r="94" spans="25:26" x14ac:dyDescent="0.15">
      <c r="Y94" s="32" t="s">
        <v>506</v>
      </c>
      <c r="Z94" s="32" t="s">
        <v>640</v>
      </c>
    </row>
    <row r="95" spans="25:26" x14ac:dyDescent="0.15">
      <c r="Y95" s="32" t="s">
        <v>507</v>
      </c>
      <c r="Z95" s="32" t="s">
        <v>641</v>
      </c>
    </row>
    <row r="96" spans="25:26" x14ac:dyDescent="0.15">
      <c r="Y96" s="32" t="s">
        <v>409</v>
      </c>
      <c r="Z96" s="32" t="s">
        <v>642</v>
      </c>
    </row>
    <row r="97" spans="25:26" x14ac:dyDescent="0.15">
      <c r="Y97" s="32" t="s">
        <v>508</v>
      </c>
      <c r="Z97" s="32" t="s">
        <v>643</v>
      </c>
    </row>
    <row r="98" spans="25:26" x14ac:dyDescent="0.15">
      <c r="Y98" s="32" t="s">
        <v>509</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2"/>
      <c r="AA2" s="823"/>
      <c r="AB2" s="1020" t="s">
        <v>11</v>
      </c>
      <c r="AC2" s="1021"/>
      <c r="AD2" s="1022"/>
      <c r="AE2" s="1026" t="s">
        <v>389</v>
      </c>
      <c r="AF2" s="1026"/>
      <c r="AG2" s="1026"/>
      <c r="AH2" s="1026"/>
      <c r="AI2" s="1026" t="s">
        <v>411</v>
      </c>
      <c r="AJ2" s="1026"/>
      <c r="AK2" s="1026"/>
      <c r="AL2" s="556"/>
      <c r="AM2" s="1026" t="s">
        <v>508</v>
      </c>
      <c r="AN2" s="1026"/>
      <c r="AO2" s="1026"/>
      <c r="AP2" s="556"/>
      <c r="AQ2" s="158" t="s">
        <v>231</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232</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3"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2"/>
      <c r="AA9" s="823"/>
      <c r="AB9" s="1020" t="s">
        <v>11</v>
      </c>
      <c r="AC9" s="1021"/>
      <c r="AD9" s="1022"/>
      <c r="AE9" s="1026" t="s">
        <v>389</v>
      </c>
      <c r="AF9" s="1026"/>
      <c r="AG9" s="1026"/>
      <c r="AH9" s="1026"/>
      <c r="AI9" s="1026" t="s">
        <v>411</v>
      </c>
      <c r="AJ9" s="1026"/>
      <c r="AK9" s="1026"/>
      <c r="AL9" s="556"/>
      <c r="AM9" s="1026" t="s">
        <v>508</v>
      </c>
      <c r="AN9" s="1026"/>
      <c r="AO9" s="1026"/>
      <c r="AP9" s="556"/>
      <c r="AQ9" s="158" t="s">
        <v>231</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232</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3"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2"/>
      <c r="AA16" s="823"/>
      <c r="AB16" s="1020" t="s">
        <v>11</v>
      </c>
      <c r="AC16" s="1021"/>
      <c r="AD16" s="1022"/>
      <c r="AE16" s="1026" t="s">
        <v>389</v>
      </c>
      <c r="AF16" s="1026"/>
      <c r="AG16" s="1026"/>
      <c r="AH16" s="1026"/>
      <c r="AI16" s="1026" t="s">
        <v>411</v>
      </c>
      <c r="AJ16" s="1026"/>
      <c r="AK16" s="1026"/>
      <c r="AL16" s="556"/>
      <c r="AM16" s="1026" t="s">
        <v>508</v>
      </c>
      <c r="AN16" s="1026"/>
      <c r="AO16" s="1026"/>
      <c r="AP16" s="556"/>
      <c r="AQ16" s="158" t="s">
        <v>231</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232</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3"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2"/>
      <c r="AA23" s="823"/>
      <c r="AB23" s="1020" t="s">
        <v>11</v>
      </c>
      <c r="AC23" s="1021"/>
      <c r="AD23" s="1022"/>
      <c r="AE23" s="1026" t="s">
        <v>389</v>
      </c>
      <c r="AF23" s="1026"/>
      <c r="AG23" s="1026"/>
      <c r="AH23" s="1026"/>
      <c r="AI23" s="1026" t="s">
        <v>411</v>
      </c>
      <c r="AJ23" s="1026"/>
      <c r="AK23" s="1026"/>
      <c r="AL23" s="556"/>
      <c r="AM23" s="1026" t="s">
        <v>508</v>
      </c>
      <c r="AN23" s="1026"/>
      <c r="AO23" s="1026"/>
      <c r="AP23" s="556"/>
      <c r="AQ23" s="158" t="s">
        <v>231</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232</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3"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2"/>
      <c r="AA30" s="823"/>
      <c r="AB30" s="1020" t="s">
        <v>11</v>
      </c>
      <c r="AC30" s="1021"/>
      <c r="AD30" s="1022"/>
      <c r="AE30" s="1026" t="s">
        <v>389</v>
      </c>
      <c r="AF30" s="1026"/>
      <c r="AG30" s="1026"/>
      <c r="AH30" s="1026"/>
      <c r="AI30" s="1026" t="s">
        <v>411</v>
      </c>
      <c r="AJ30" s="1026"/>
      <c r="AK30" s="1026"/>
      <c r="AL30" s="556"/>
      <c r="AM30" s="1026" t="s">
        <v>508</v>
      </c>
      <c r="AN30" s="1026"/>
      <c r="AO30" s="1026"/>
      <c r="AP30" s="556"/>
      <c r="AQ30" s="158" t="s">
        <v>231</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232</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3"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2"/>
      <c r="AA37" s="823"/>
      <c r="AB37" s="1020" t="s">
        <v>11</v>
      </c>
      <c r="AC37" s="1021"/>
      <c r="AD37" s="1022"/>
      <c r="AE37" s="1026" t="s">
        <v>389</v>
      </c>
      <c r="AF37" s="1026"/>
      <c r="AG37" s="1026"/>
      <c r="AH37" s="1026"/>
      <c r="AI37" s="1026" t="s">
        <v>411</v>
      </c>
      <c r="AJ37" s="1026"/>
      <c r="AK37" s="1026"/>
      <c r="AL37" s="556"/>
      <c r="AM37" s="1026" t="s">
        <v>508</v>
      </c>
      <c r="AN37" s="1026"/>
      <c r="AO37" s="1026"/>
      <c r="AP37" s="556"/>
      <c r="AQ37" s="158" t="s">
        <v>231</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232</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3"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2"/>
      <c r="AA44" s="823"/>
      <c r="AB44" s="1020" t="s">
        <v>11</v>
      </c>
      <c r="AC44" s="1021"/>
      <c r="AD44" s="1022"/>
      <c r="AE44" s="1026" t="s">
        <v>389</v>
      </c>
      <c r="AF44" s="1026"/>
      <c r="AG44" s="1026"/>
      <c r="AH44" s="1026"/>
      <c r="AI44" s="1026" t="s">
        <v>411</v>
      </c>
      <c r="AJ44" s="1026"/>
      <c r="AK44" s="1026"/>
      <c r="AL44" s="556"/>
      <c r="AM44" s="1026" t="s">
        <v>508</v>
      </c>
      <c r="AN44" s="1026"/>
      <c r="AO44" s="1026"/>
      <c r="AP44" s="556"/>
      <c r="AQ44" s="158" t="s">
        <v>231</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232</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3"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2"/>
      <c r="AA51" s="823"/>
      <c r="AB51" s="556" t="s">
        <v>11</v>
      </c>
      <c r="AC51" s="1021"/>
      <c r="AD51" s="1022"/>
      <c r="AE51" s="1026" t="s">
        <v>389</v>
      </c>
      <c r="AF51" s="1026"/>
      <c r="AG51" s="1026"/>
      <c r="AH51" s="1026"/>
      <c r="AI51" s="1026" t="s">
        <v>411</v>
      </c>
      <c r="AJ51" s="1026"/>
      <c r="AK51" s="1026"/>
      <c r="AL51" s="556"/>
      <c r="AM51" s="1026" t="s">
        <v>508</v>
      </c>
      <c r="AN51" s="1026"/>
      <c r="AO51" s="1026"/>
      <c r="AP51" s="556"/>
      <c r="AQ51" s="158" t="s">
        <v>231</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232</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3"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2"/>
      <c r="AA58" s="823"/>
      <c r="AB58" s="1020" t="s">
        <v>11</v>
      </c>
      <c r="AC58" s="1021"/>
      <c r="AD58" s="1022"/>
      <c r="AE58" s="1026" t="s">
        <v>389</v>
      </c>
      <c r="AF58" s="1026"/>
      <c r="AG58" s="1026"/>
      <c r="AH58" s="1026"/>
      <c r="AI58" s="1026" t="s">
        <v>411</v>
      </c>
      <c r="AJ58" s="1026"/>
      <c r="AK58" s="1026"/>
      <c r="AL58" s="556"/>
      <c r="AM58" s="1026" t="s">
        <v>508</v>
      </c>
      <c r="AN58" s="1026"/>
      <c r="AO58" s="1026"/>
      <c r="AP58" s="556"/>
      <c r="AQ58" s="158" t="s">
        <v>231</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232</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3"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2"/>
      <c r="AA65" s="823"/>
      <c r="AB65" s="1020" t="s">
        <v>11</v>
      </c>
      <c r="AC65" s="1021"/>
      <c r="AD65" s="1022"/>
      <c r="AE65" s="1026" t="s">
        <v>389</v>
      </c>
      <c r="AF65" s="1026"/>
      <c r="AG65" s="1026"/>
      <c r="AH65" s="1026"/>
      <c r="AI65" s="1026" t="s">
        <v>411</v>
      </c>
      <c r="AJ65" s="1026"/>
      <c r="AK65" s="1026"/>
      <c r="AL65" s="556"/>
      <c r="AM65" s="1026" t="s">
        <v>508</v>
      </c>
      <c r="AN65" s="1026"/>
      <c r="AO65" s="1026"/>
      <c r="AP65" s="556"/>
      <c r="AQ65" s="158" t="s">
        <v>231</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232</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4" t="s">
        <v>365</v>
      </c>
      <c r="H2" s="595"/>
      <c r="I2" s="595"/>
      <c r="J2" s="595"/>
      <c r="K2" s="595"/>
      <c r="L2" s="595"/>
      <c r="M2" s="595"/>
      <c r="N2" s="595"/>
      <c r="O2" s="595"/>
      <c r="P2" s="595"/>
      <c r="Q2" s="595"/>
      <c r="R2" s="595"/>
      <c r="S2" s="595"/>
      <c r="T2" s="595"/>
      <c r="U2" s="595"/>
      <c r="V2" s="595"/>
      <c r="W2" s="595"/>
      <c r="X2" s="595"/>
      <c r="Y2" s="595"/>
      <c r="Z2" s="595"/>
      <c r="AA2" s="595"/>
      <c r="AB2" s="596"/>
      <c r="AC2" s="594" t="s">
        <v>367</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08" t="s">
        <v>17</v>
      </c>
      <c r="H3" s="667"/>
      <c r="I3" s="667"/>
      <c r="J3" s="667"/>
      <c r="K3" s="667"/>
      <c r="L3" s="666" t="s">
        <v>18</v>
      </c>
      <c r="M3" s="667"/>
      <c r="N3" s="667"/>
      <c r="O3" s="667"/>
      <c r="P3" s="667"/>
      <c r="Q3" s="667"/>
      <c r="R3" s="667"/>
      <c r="S3" s="667"/>
      <c r="T3" s="667"/>
      <c r="U3" s="667"/>
      <c r="V3" s="667"/>
      <c r="W3" s="667"/>
      <c r="X3" s="668"/>
      <c r="Y3" s="652" t="s">
        <v>19</v>
      </c>
      <c r="Z3" s="653"/>
      <c r="AA3" s="653"/>
      <c r="AB3" s="797"/>
      <c r="AC3" s="808"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39"/>
      <c r="B4" s="1040"/>
      <c r="C4" s="1040"/>
      <c r="D4" s="1040"/>
      <c r="E4" s="1040"/>
      <c r="F4" s="1041"/>
      <c r="G4" s="669"/>
      <c r="H4" s="670"/>
      <c r="I4" s="670"/>
      <c r="J4" s="670"/>
      <c r="K4" s="671"/>
      <c r="L4" s="663"/>
      <c r="M4" s="664"/>
      <c r="N4" s="664"/>
      <c r="O4" s="664"/>
      <c r="P4" s="664"/>
      <c r="Q4" s="664"/>
      <c r="R4" s="664"/>
      <c r="S4" s="664"/>
      <c r="T4" s="664"/>
      <c r="U4" s="664"/>
      <c r="V4" s="664"/>
      <c r="W4" s="664"/>
      <c r="X4" s="665"/>
      <c r="Y4" s="382"/>
      <c r="Z4" s="383"/>
      <c r="AA4" s="383"/>
      <c r="AB4" s="801"/>
      <c r="AC4" s="669"/>
      <c r="AD4" s="670"/>
      <c r="AE4" s="670"/>
      <c r="AF4" s="670"/>
      <c r="AG4" s="671"/>
      <c r="AH4" s="663"/>
      <c r="AI4" s="664"/>
      <c r="AJ4" s="664"/>
      <c r="AK4" s="664"/>
      <c r="AL4" s="664"/>
      <c r="AM4" s="664"/>
      <c r="AN4" s="664"/>
      <c r="AO4" s="664"/>
      <c r="AP4" s="664"/>
      <c r="AQ4" s="664"/>
      <c r="AR4" s="664"/>
      <c r="AS4" s="664"/>
      <c r="AT4" s="665"/>
      <c r="AU4" s="382"/>
      <c r="AV4" s="383"/>
      <c r="AW4" s="383"/>
      <c r="AX4" s="384"/>
      <c r="AY4" s="34">
        <f t="shared" ref="AY4:AY14" si="0">$AY$2</f>
        <v>0</v>
      </c>
    </row>
    <row r="5" spans="1:51" ht="24.75" customHeight="1" x14ac:dyDescent="0.15">
      <c r="A5" s="1039"/>
      <c r="B5" s="1040"/>
      <c r="C5" s="1040"/>
      <c r="D5" s="1040"/>
      <c r="E5" s="1040"/>
      <c r="F5" s="104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39"/>
      <c r="B6" s="1040"/>
      <c r="C6" s="1040"/>
      <c r="D6" s="1040"/>
      <c r="E6" s="1040"/>
      <c r="F6" s="104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39"/>
      <c r="B7" s="1040"/>
      <c r="C7" s="1040"/>
      <c r="D7" s="1040"/>
      <c r="E7" s="1040"/>
      <c r="F7" s="104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39"/>
      <c r="B8" s="1040"/>
      <c r="C8" s="1040"/>
      <c r="D8" s="1040"/>
      <c r="E8" s="1040"/>
      <c r="F8" s="104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39"/>
      <c r="B9" s="1040"/>
      <c r="C9" s="1040"/>
      <c r="D9" s="1040"/>
      <c r="E9" s="1040"/>
      <c r="F9" s="104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39"/>
      <c r="B10" s="1040"/>
      <c r="C10" s="1040"/>
      <c r="D10" s="1040"/>
      <c r="E10" s="1040"/>
      <c r="F10" s="104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39"/>
      <c r="B11" s="1040"/>
      <c r="C11" s="1040"/>
      <c r="D11" s="1040"/>
      <c r="E11" s="1040"/>
      <c r="F11" s="104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39"/>
      <c r="B12" s="1040"/>
      <c r="C12" s="1040"/>
      <c r="D12" s="1040"/>
      <c r="E12" s="1040"/>
      <c r="F12" s="104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39"/>
      <c r="B13" s="1040"/>
      <c r="C13" s="1040"/>
      <c r="D13" s="1040"/>
      <c r="E13" s="1040"/>
      <c r="F13" s="104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39"/>
      <c r="B14" s="1040"/>
      <c r="C14" s="1040"/>
      <c r="D14" s="1040"/>
      <c r="E14" s="1040"/>
      <c r="F14" s="1041"/>
      <c r="G14" s="819" t="s">
        <v>20</v>
      </c>
      <c r="H14" s="820"/>
      <c r="I14" s="820"/>
      <c r="J14" s="820"/>
      <c r="K14" s="820"/>
      <c r="L14" s="821"/>
      <c r="M14" s="822"/>
      <c r="N14" s="822"/>
      <c r="O14" s="822"/>
      <c r="P14" s="822"/>
      <c r="Q14" s="822"/>
      <c r="R14" s="822"/>
      <c r="S14" s="822"/>
      <c r="T14" s="822"/>
      <c r="U14" s="822"/>
      <c r="V14" s="822"/>
      <c r="W14" s="822"/>
      <c r="X14" s="823"/>
      <c r="Y14" s="824">
        <f>SUM(Y4:AB13)</f>
        <v>0</v>
      </c>
      <c r="Z14" s="825"/>
      <c r="AA14" s="825"/>
      <c r="AB14" s="826"/>
      <c r="AC14" s="819" t="s">
        <v>20</v>
      </c>
      <c r="AD14" s="820"/>
      <c r="AE14" s="820"/>
      <c r="AF14" s="820"/>
      <c r="AG14" s="820"/>
      <c r="AH14" s="821"/>
      <c r="AI14" s="822"/>
      <c r="AJ14" s="822"/>
      <c r="AK14" s="822"/>
      <c r="AL14" s="822"/>
      <c r="AM14" s="822"/>
      <c r="AN14" s="822"/>
      <c r="AO14" s="822"/>
      <c r="AP14" s="822"/>
      <c r="AQ14" s="822"/>
      <c r="AR14" s="822"/>
      <c r="AS14" s="822"/>
      <c r="AT14" s="823"/>
      <c r="AU14" s="824">
        <f>SUM(AU4:AX13)</f>
        <v>0</v>
      </c>
      <c r="AV14" s="825"/>
      <c r="AW14" s="825"/>
      <c r="AX14" s="827"/>
      <c r="AY14" s="34">
        <f t="shared" si="0"/>
        <v>0</v>
      </c>
    </row>
    <row r="15" spans="1:51" ht="30" customHeight="1" x14ac:dyDescent="0.15">
      <c r="A15" s="1039"/>
      <c r="B15" s="1040"/>
      <c r="C15" s="1040"/>
      <c r="D15" s="1040"/>
      <c r="E15" s="1040"/>
      <c r="F15" s="1041"/>
      <c r="G15" s="594" t="s">
        <v>267</v>
      </c>
      <c r="H15" s="595"/>
      <c r="I15" s="595"/>
      <c r="J15" s="595"/>
      <c r="K15" s="595"/>
      <c r="L15" s="595"/>
      <c r="M15" s="595"/>
      <c r="N15" s="595"/>
      <c r="O15" s="595"/>
      <c r="P15" s="595"/>
      <c r="Q15" s="595"/>
      <c r="R15" s="595"/>
      <c r="S15" s="595"/>
      <c r="T15" s="595"/>
      <c r="U15" s="595"/>
      <c r="V15" s="595"/>
      <c r="W15" s="595"/>
      <c r="X15" s="595"/>
      <c r="Y15" s="595"/>
      <c r="Z15" s="595"/>
      <c r="AA15" s="595"/>
      <c r="AB15" s="596"/>
      <c r="AC15" s="594" t="s">
        <v>268</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39"/>
      <c r="B16" s="1040"/>
      <c r="C16" s="1040"/>
      <c r="D16" s="1040"/>
      <c r="E16" s="1040"/>
      <c r="F16" s="1041"/>
      <c r="G16" s="808"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08"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39"/>
      <c r="B17" s="1040"/>
      <c r="C17" s="1040"/>
      <c r="D17" s="1040"/>
      <c r="E17" s="1040"/>
      <c r="F17" s="1041"/>
      <c r="G17" s="669"/>
      <c r="H17" s="670"/>
      <c r="I17" s="670"/>
      <c r="J17" s="670"/>
      <c r="K17" s="671"/>
      <c r="L17" s="663"/>
      <c r="M17" s="664"/>
      <c r="N17" s="664"/>
      <c r="O17" s="664"/>
      <c r="P17" s="664"/>
      <c r="Q17" s="664"/>
      <c r="R17" s="664"/>
      <c r="S17" s="664"/>
      <c r="T17" s="664"/>
      <c r="U17" s="664"/>
      <c r="V17" s="664"/>
      <c r="W17" s="664"/>
      <c r="X17" s="665"/>
      <c r="Y17" s="382"/>
      <c r="Z17" s="383"/>
      <c r="AA17" s="383"/>
      <c r="AB17" s="801"/>
      <c r="AC17" s="669"/>
      <c r="AD17" s="670"/>
      <c r="AE17" s="670"/>
      <c r="AF17" s="670"/>
      <c r="AG17" s="671"/>
      <c r="AH17" s="663"/>
      <c r="AI17" s="664"/>
      <c r="AJ17" s="664"/>
      <c r="AK17" s="664"/>
      <c r="AL17" s="664"/>
      <c r="AM17" s="664"/>
      <c r="AN17" s="664"/>
      <c r="AO17" s="664"/>
      <c r="AP17" s="664"/>
      <c r="AQ17" s="664"/>
      <c r="AR17" s="664"/>
      <c r="AS17" s="664"/>
      <c r="AT17" s="665"/>
      <c r="AU17" s="382"/>
      <c r="AV17" s="383"/>
      <c r="AW17" s="383"/>
      <c r="AX17" s="384"/>
      <c r="AY17" s="34">
        <f t="shared" ref="AY17:AY27" si="1">$AY$15</f>
        <v>0</v>
      </c>
    </row>
    <row r="18" spans="1:51" ht="24.75" customHeight="1" x14ac:dyDescent="0.15">
      <c r="A18" s="1039"/>
      <c r="B18" s="1040"/>
      <c r="C18" s="1040"/>
      <c r="D18" s="1040"/>
      <c r="E18" s="1040"/>
      <c r="F18" s="104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39"/>
      <c r="B19" s="1040"/>
      <c r="C19" s="1040"/>
      <c r="D19" s="1040"/>
      <c r="E19" s="1040"/>
      <c r="F19" s="104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39"/>
      <c r="B20" s="1040"/>
      <c r="C20" s="1040"/>
      <c r="D20" s="1040"/>
      <c r="E20" s="1040"/>
      <c r="F20" s="104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39"/>
      <c r="B21" s="1040"/>
      <c r="C21" s="1040"/>
      <c r="D21" s="1040"/>
      <c r="E21" s="1040"/>
      <c r="F21" s="104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39"/>
      <c r="B22" s="1040"/>
      <c r="C22" s="1040"/>
      <c r="D22" s="1040"/>
      <c r="E22" s="1040"/>
      <c r="F22" s="104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39"/>
      <c r="B23" s="1040"/>
      <c r="C23" s="1040"/>
      <c r="D23" s="1040"/>
      <c r="E23" s="1040"/>
      <c r="F23" s="104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39"/>
      <c r="B24" s="1040"/>
      <c r="C24" s="1040"/>
      <c r="D24" s="1040"/>
      <c r="E24" s="1040"/>
      <c r="F24" s="104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39"/>
      <c r="B25" s="1040"/>
      <c r="C25" s="1040"/>
      <c r="D25" s="1040"/>
      <c r="E25" s="1040"/>
      <c r="F25" s="104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39"/>
      <c r="B26" s="1040"/>
      <c r="C26" s="1040"/>
      <c r="D26" s="1040"/>
      <c r="E26" s="1040"/>
      <c r="F26" s="104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39"/>
      <c r="B27" s="1040"/>
      <c r="C27" s="1040"/>
      <c r="D27" s="1040"/>
      <c r="E27" s="1040"/>
      <c r="F27" s="1041"/>
      <c r="G27" s="819" t="s">
        <v>20</v>
      </c>
      <c r="H27" s="820"/>
      <c r="I27" s="820"/>
      <c r="J27" s="820"/>
      <c r="K27" s="820"/>
      <c r="L27" s="821"/>
      <c r="M27" s="822"/>
      <c r="N27" s="822"/>
      <c r="O27" s="822"/>
      <c r="P27" s="822"/>
      <c r="Q27" s="822"/>
      <c r="R27" s="822"/>
      <c r="S27" s="822"/>
      <c r="T27" s="822"/>
      <c r="U27" s="822"/>
      <c r="V27" s="822"/>
      <c r="W27" s="822"/>
      <c r="X27" s="823"/>
      <c r="Y27" s="824">
        <f>SUM(Y17:AB26)</f>
        <v>0</v>
      </c>
      <c r="Z27" s="825"/>
      <c r="AA27" s="825"/>
      <c r="AB27" s="826"/>
      <c r="AC27" s="819" t="s">
        <v>20</v>
      </c>
      <c r="AD27" s="820"/>
      <c r="AE27" s="820"/>
      <c r="AF27" s="820"/>
      <c r="AG27" s="820"/>
      <c r="AH27" s="821"/>
      <c r="AI27" s="822"/>
      <c r="AJ27" s="822"/>
      <c r="AK27" s="822"/>
      <c r="AL27" s="822"/>
      <c r="AM27" s="822"/>
      <c r="AN27" s="822"/>
      <c r="AO27" s="822"/>
      <c r="AP27" s="822"/>
      <c r="AQ27" s="822"/>
      <c r="AR27" s="822"/>
      <c r="AS27" s="822"/>
      <c r="AT27" s="823"/>
      <c r="AU27" s="824">
        <f>SUM(AU17:AX26)</f>
        <v>0</v>
      </c>
      <c r="AV27" s="825"/>
      <c r="AW27" s="825"/>
      <c r="AX27" s="827"/>
      <c r="AY27" s="34">
        <f t="shared" si="1"/>
        <v>0</v>
      </c>
    </row>
    <row r="28" spans="1:51" ht="30" customHeight="1" x14ac:dyDescent="0.15">
      <c r="A28" s="1039"/>
      <c r="B28" s="1040"/>
      <c r="C28" s="1040"/>
      <c r="D28" s="1040"/>
      <c r="E28" s="1040"/>
      <c r="F28" s="1041"/>
      <c r="G28" s="594" t="s">
        <v>266</v>
      </c>
      <c r="H28" s="595"/>
      <c r="I28" s="595"/>
      <c r="J28" s="595"/>
      <c r="K28" s="595"/>
      <c r="L28" s="595"/>
      <c r="M28" s="595"/>
      <c r="N28" s="595"/>
      <c r="O28" s="595"/>
      <c r="P28" s="595"/>
      <c r="Q28" s="595"/>
      <c r="R28" s="595"/>
      <c r="S28" s="595"/>
      <c r="T28" s="595"/>
      <c r="U28" s="595"/>
      <c r="V28" s="595"/>
      <c r="W28" s="595"/>
      <c r="X28" s="595"/>
      <c r="Y28" s="595"/>
      <c r="Z28" s="595"/>
      <c r="AA28" s="595"/>
      <c r="AB28" s="596"/>
      <c r="AC28" s="594" t="s">
        <v>269</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39"/>
      <c r="B29" s="1040"/>
      <c r="C29" s="1040"/>
      <c r="D29" s="1040"/>
      <c r="E29" s="1040"/>
      <c r="F29" s="1041"/>
      <c r="G29" s="808"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08"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39"/>
      <c r="B30" s="1040"/>
      <c r="C30" s="1040"/>
      <c r="D30" s="1040"/>
      <c r="E30" s="1040"/>
      <c r="F30" s="1041"/>
      <c r="G30" s="669"/>
      <c r="H30" s="670"/>
      <c r="I30" s="670"/>
      <c r="J30" s="670"/>
      <c r="K30" s="671"/>
      <c r="L30" s="663"/>
      <c r="M30" s="664"/>
      <c r="N30" s="664"/>
      <c r="O30" s="664"/>
      <c r="P30" s="664"/>
      <c r="Q30" s="664"/>
      <c r="R30" s="664"/>
      <c r="S30" s="664"/>
      <c r="T30" s="664"/>
      <c r="U30" s="664"/>
      <c r="V30" s="664"/>
      <c r="W30" s="664"/>
      <c r="X30" s="665"/>
      <c r="Y30" s="382"/>
      <c r="Z30" s="383"/>
      <c r="AA30" s="383"/>
      <c r="AB30" s="801"/>
      <c r="AC30" s="669"/>
      <c r="AD30" s="670"/>
      <c r="AE30" s="670"/>
      <c r="AF30" s="670"/>
      <c r="AG30" s="671"/>
      <c r="AH30" s="663"/>
      <c r="AI30" s="664"/>
      <c r="AJ30" s="664"/>
      <c r="AK30" s="664"/>
      <c r="AL30" s="664"/>
      <c r="AM30" s="664"/>
      <c r="AN30" s="664"/>
      <c r="AO30" s="664"/>
      <c r="AP30" s="664"/>
      <c r="AQ30" s="664"/>
      <c r="AR30" s="664"/>
      <c r="AS30" s="664"/>
      <c r="AT30" s="665"/>
      <c r="AU30" s="382"/>
      <c r="AV30" s="383"/>
      <c r="AW30" s="383"/>
      <c r="AX30" s="384"/>
      <c r="AY30" s="34">
        <f t="shared" ref="AY30:AY40" si="2">$AY$28</f>
        <v>0</v>
      </c>
    </row>
    <row r="31" spans="1:51" ht="24.75" customHeight="1" x14ac:dyDescent="0.15">
      <c r="A31" s="1039"/>
      <c r="B31" s="1040"/>
      <c r="C31" s="1040"/>
      <c r="D31" s="1040"/>
      <c r="E31" s="1040"/>
      <c r="F31" s="104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39"/>
      <c r="B32" s="1040"/>
      <c r="C32" s="1040"/>
      <c r="D32" s="1040"/>
      <c r="E32" s="1040"/>
      <c r="F32" s="104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39"/>
      <c r="B33" s="1040"/>
      <c r="C33" s="1040"/>
      <c r="D33" s="1040"/>
      <c r="E33" s="1040"/>
      <c r="F33" s="104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39"/>
      <c r="B34" s="1040"/>
      <c r="C34" s="1040"/>
      <c r="D34" s="1040"/>
      <c r="E34" s="1040"/>
      <c r="F34" s="104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39"/>
      <c r="B35" s="1040"/>
      <c r="C35" s="1040"/>
      <c r="D35" s="1040"/>
      <c r="E35" s="1040"/>
      <c r="F35" s="104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39"/>
      <c r="B36" s="1040"/>
      <c r="C36" s="1040"/>
      <c r="D36" s="1040"/>
      <c r="E36" s="1040"/>
      <c r="F36" s="104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39"/>
      <c r="B37" s="1040"/>
      <c r="C37" s="1040"/>
      <c r="D37" s="1040"/>
      <c r="E37" s="1040"/>
      <c r="F37" s="104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39"/>
      <c r="B38" s="1040"/>
      <c r="C38" s="1040"/>
      <c r="D38" s="1040"/>
      <c r="E38" s="1040"/>
      <c r="F38" s="104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39"/>
      <c r="B39" s="1040"/>
      <c r="C39" s="1040"/>
      <c r="D39" s="1040"/>
      <c r="E39" s="1040"/>
      <c r="F39" s="104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39"/>
      <c r="B40" s="1040"/>
      <c r="C40" s="1040"/>
      <c r="D40" s="1040"/>
      <c r="E40" s="1040"/>
      <c r="F40" s="1041"/>
      <c r="G40" s="819" t="s">
        <v>20</v>
      </c>
      <c r="H40" s="820"/>
      <c r="I40" s="820"/>
      <c r="J40" s="820"/>
      <c r="K40" s="820"/>
      <c r="L40" s="821"/>
      <c r="M40" s="822"/>
      <c r="N40" s="822"/>
      <c r="O40" s="822"/>
      <c r="P40" s="822"/>
      <c r="Q40" s="822"/>
      <c r="R40" s="822"/>
      <c r="S40" s="822"/>
      <c r="T40" s="822"/>
      <c r="U40" s="822"/>
      <c r="V40" s="822"/>
      <c r="W40" s="822"/>
      <c r="X40" s="823"/>
      <c r="Y40" s="824">
        <f>SUM(Y30:AB39)</f>
        <v>0</v>
      </c>
      <c r="Z40" s="825"/>
      <c r="AA40" s="825"/>
      <c r="AB40" s="826"/>
      <c r="AC40" s="819" t="s">
        <v>20</v>
      </c>
      <c r="AD40" s="820"/>
      <c r="AE40" s="820"/>
      <c r="AF40" s="820"/>
      <c r="AG40" s="820"/>
      <c r="AH40" s="821"/>
      <c r="AI40" s="822"/>
      <c r="AJ40" s="822"/>
      <c r="AK40" s="822"/>
      <c r="AL40" s="822"/>
      <c r="AM40" s="822"/>
      <c r="AN40" s="822"/>
      <c r="AO40" s="822"/>
      <c r="AP40" s="822"/>
      <c r="AQ40" s="822"/>
      <c r="AR40" s="822"/>
      <c r="AS40" s="822"/>
      <c r="AT40" s="823"/>
      <c r="AU40" s="824">
        <f>SUM(AU30:AX39)</f>
        <v>0</v>
      </c>
      <c r="AV40" s="825"/>
      <c r="AW40" s="825"/>
      <c r="AX40" s="827"/>
      <c r="AY40" s="34">
        <f t="shared" si="2"/>
        <v>0</v>
      </c>
    </row>
    <row r="41" spans="1:51" ht="30" customHeight="1" x14ac:dyDescent="0.15">
      <c r="A41" s="1039"/>
      <c r="B41" s="1040"/>
      <c r="C41" s="1040"/>
      <c r="D41" s="1040"/>
      <c r="E41" s="1040"/>
      <c r="F41" s="1041"/>
      <c r="G41" s="594" t="s">
        <v>314</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39"/>
      <c r="B42" s="1040"/>
      <c r="C42" s="1040"/>
      <c r="D42" s="1040"/>
      <c r="E42" s="1040"/>
      <c r="F42" s="1041"/>
      <c r="G42" s="808"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08"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39"/>
      <c r="B43" s="1040"/>
      <c r="C43" s="1040"/>
      <c r="D43" s="1040"/>
      <c r="E43" s="1040"/>
      <c r="F43" s="1041"/>
      <c r="G43" s="669"/>
      <c r="H43" s="670"/>
      <c r="I43" s="670"/>
      <c r="J43" s="670"/>
      <c r="K43" s="671"/>
      <c r="L43" s="663"/>
      <c r="M43" s="664"/>
      <c r="N43" s="664"/>
      <c r="O43" s="664"/>
      <c r="P43" s="664"/>
      <c r="Q43" s="664"/>
      <c r="R43" s="664"/>
      <c r="S43" s="664"/>
      <c r="T43" s="664"/>
      <c r="U43" s="664"/>
      <c r="V43" s="664"/>
      <c r="W43" s="664"/>
      <c r="X43" s="665"/>
      <c r="Y43" s="382"/>
      <c r="Z43" s="383"/>
      <c r="AA43" s="383"/>
      <c r="AB43" s="801"/>
      <c r="AC43" s="669"/>
      <c r="AD43" s="670"/>
      <c r="AE43" s="670"/>
      <c r="AF43" s="670"/>
      <c r="AG43" s="671"/>
      <c r="AH43" s="663"/>
      <c r="AI43" s="664"/>
      <c r="AJ43" s="664"/>
      <c r="AK43" s="664"/>
      <c r="AL43" s="664"/>
      <c r="AM43" s="664"/>
      <c r="AN43" s="664"/>
      <c r="AO43" s="664"/>
      <c r="AP43" s="664"/>
      <c r="AQ43" s="664"/>
      <c r="AR43" s="664"/>
      <c r="AS43" s="664"/>
      <c r="AT43" s="665"/>
      <c r="AU43" s="382"/>
      <c r="AV43" s="383"/>
      <c r="AW43" s="383"/>
      <c r="AX43" s="384"/>
      <c r="AY43" s="34">
        <f t="shared" ref="AY43:AY53" si="3">$AY$41</f>
        <v>0</v>
      </c>
    </row>
    <row r="44" spans="1:51" ht="24.75" customHeight="1" x14ac:dyDescent="0.15">
      <c r="A44" s="1039"/>
      <c r="B44" s="1040"/>
      <c r="C44" s="1040"/>
      <c r="D44" s="1040"/>
      <c r="E44" s="1040"/>
      <c r="F44" s="104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39"/>
      <c r="B45" s="1040"/>
      <c r="C45" s="1040"/>
      <c r="D45" s="1040"/>
      <c r="E45" s="1040"/>
      <c r="F45" s="104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39"/>
      <c r="B46" s="1040"/>
      <c r="C46" s="1040"/>
      <c r="D46" s="1040"/>
      <c r="E46" s="1040"/>
      <c r="F46" s="104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39"/>
      <c r="B47" s="1040"/>
      <c r="C47" s="1040"/>
      <c r="D47" s="1040"/>
      <c r="E47" s="1040"/>
      <c r="F47" s="104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39"/>
      <c r="B48" s="1040"/>
      <c r="C48" s="1040"/>
      <c r="D48" s="1040"/>
      <c r="E48" s="1040"/>
      <c r="F48" s="104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39"/>
      <c r="B49" s="1040"/>
      <c r="C49" s="1040"/>
      <c r="D49" s="1040"/>
      <c r="E49" s="1040"/>
      <c r="F49" s="104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39"/>
      <c r="B50" s="1040"/>
      <c r="C50" s="1040"/>
      <c r="D50" s="1040"/>
      <c r="E50" s="1040"/>
      <c r="F50" s="104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39"/>
      <c r="B51" s="1040"/>
      <c r="C51" s="1040"/>
      <c r="D51" s="1040"/>
      <c r="E51" s="1040"/>
      <c r="F51" s="104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39"/>
      <c r="B52" s="1040"/>
      <c r="C52" s="1040"/>
      <c r="D52" s="1040"/>
      <c r="E52" s="1040"/>
      <c r="F52" s="104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270</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39"/>
      <c r="B56" s="1040"/>
      <c r="C56" s="1040"/>
      <c r="D56" s="1040"/>
      <c r="E56" s="1040"/>
      <c r="F56" s="1041"/>
      <c r="G56" s="808"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08"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39"/>
      <c r="B57" s="1040"/>
      <c r="C57" s="1040"/>
      <c r="D57" s="1040"/>
      <c r="E57" s="1040"/>
      <c r="F57" s="1041"/>
      <c r="G57" s="669"/>
      <c r="H57" s="670"/>
      <c r="I57" s="670"/>
      <c r="J57" s="670"/>
      <c r="K57" s="671"/>
      <c r="L57" s="663"/>
      <c r="M57" s="664"/>
      <c r="N57" s="664"/>
      <c r="O57" s="664"/>
      <c r="P57" s="664"/>
      <c r="Q57" s="664"/>
      <c r="R57" s="664"/>
      <c r="S57" s="664"/>
      <c r="T57" s="664"/>
      <c r="U57" s="664"/>
      <c r="V57" s="664"/>
      <c r="W57" s="664"/>
      <c r="X57" s="665"/>
      <c r="Y57" s="382"/>
      <c r="Z57" s="383"/>
      <c r="AA57" s="383"/>
      <c r="AB57" s="801"/>
      <c r="AC57" s="669"/>
      <c r="AD57" s="670"/>
      <c r="AE57" s="670"/>
      <c r="AF57" s="670"/>
      <c r="AG57" s="671"/>
      <c r="AH57" s="663"/>
      <c r="AI57" s="664"/>
      <c r="AJ57" s="664"/>
      <c r="AK57" s="664"/>
      <c r="AL57" s="664"/>
      <c r="AM57" s="664"/>
      <c r="AN57" s="664"/>
      <c r="AO57" s="664"/>
      <c r="AP57" s="664"/>
      <c r="AQ57" s="664"/>
      <c r="AR57" s="664"/>
      <c r="AS57" s="664"/>
      <c r="AT57" s="665"/>
      <c r="AU57" s="382"/>
      <c r="AV57" s="383"/>
      <c r="AW57" s="383"/>
      <c r="AX57" s="384"/>
      <c r="AY57" s="34">
        <f t="shared" ref="AY57:AY67" si="4">$AY$55</f>
        <v>0</v>
      </c>
    </row>
    <row r="58" spans="1:51" ht="24.75" customHeight="1" x14ac:dyDescent="0.15">
      <c r="A58" s="1039"/>
      <c r="B58" s="1040"/>
      <c r="C58" s="1040"/>
      <c r="D58" s="1040"/>
      <c r="E58" s="1040"/>
      <c r="F58" s="104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39"/>
      <c r="B59" s="1040"/>
      <c r="C59" s="1040"/>
      <c r="D59" s="1040"/>
      <c r="E59" s="1040"/>
      <c r="F59" s="104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39"/>
      <c r="B60" s="1040"/>
      <c r="C60" s="1040"/>
      <c r="D60" s="1040"/>
      <c r="E60" s="1040"/>
      <c r="F60" s="104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39"/>
      <c r="B61" s="1040"/>
      <c r="C61" s="1040"/>
      <c r="D61" s="1040"/>
      <c r="E61" s="1040"/>
      <c r="F61" s="104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39"/>
      <c r="B62" s="1040"/>
      <c r="C62" s="1040"/>
      <c r="D62" s="1040"/>
      <c r="E62" s="1040"/>
      <c r="F62" s="104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39"/>
      <c r="B63" s="1040"/>
      <c r="C63" s="1040"/>
      <c r="D63" s="1040"/>
      <c r="E63" s="1040"/>
      <c r="F63" s="104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39"/>
      <c r="B64" s="1040"/>
      <c r="C64" s="1040"/>
      <c r="D64" s="1040"/>
      <c r="E64" s="1040"/>
      <c r="F64" s="104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39"/>
      <c r="B65" s="1040"/>
      <c r="C65" s="1040"/>
      <c r="D65" s="1040"/>
      <c r="E65" s="1040"/>
      <c r="F65" s="104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39"/>
      <c r="B66" s="1040"/>
      <c r="C66" s="1040"/>
      <c r="D66" s="1040"/>
      <c r="E66" s="1040"/>
      <c r="F66" s="104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39"/>
      <c r="B67" s="1040"/>
      <c r="C67" s="1040"/>
      <c r="D67" s="1040"/>
      <c r="E67" s="1040"/>
      <c r="F67" s="1041"/>
      <c r="G67" s="819" t="s">
        <v>20</v>
      </c>
      <c r="H67" s="820"/>
      <c r="I67" s="820"/>
      <c r="J67" s="820"/>
      <c r="K67" s="820"/>
      <c r="L67" s="821"/>
      <c r="M67" s="822"/>
      <c r="N67" s="822"/>
      <c r="O67" s="822"/>
      <c r="P67" s="822"/>
      <c r="Q67" s="822"/>
      <c r="R67" s="822"/>
      <c r="S67" s="822"/>
      <c r="T67" s="822"/>
      <c r="U67" s="822"/>
      <c r="V67" s="822"/>
      <c r="W67" s="822"/>
      <c r="X67" s="823"/>
      <c r="Y67" s="824">
        <f>SUM(Y57:AB66)</f>
        <v>0</v>
      </c>
      <c r="Z67" s="825"/>
      <c r="AA67" s="825"/>
      <c r="AB67" s="826"/>
      <c r="AC67" s="819" t="s">
        <v>20</v>
      </c>
      <c r="AD67" s="820"/>
      <c r="AE67" s="820"/>
      <c r="AF67" s="820"/>
      <c r="AG67" s="820"/>
      <c r="AH67" s="821"/>
      <c r="AI67" s="822"/>
      <c r="AJ67" s="822"/>
      <c r="AK67" s="822"/>
      <c r="AL67" s="822"/>
      <c r="AM67" s="822"/>
      <c r="AN67" s="822"/>
      <c r="AO67" s="822"/>
      <c r="AP67" s="822"/>
      <c r="AQ67" s="822"/>
      <c r="AR67" s="822"/>
      <c r="AS67" s="822"/>
      <c r="AT67" s="823"/>
      <c r="AU67" s="824">
        <f>SUM(AU57:AX66)</f>
        <v>0</v>
      </c>
      <c r="AV67" s="825"/>
      <c r="AW67" s="825"/>
      <c r="AX67" s="827"/>
      <c r="AY67" s="34">
        <f t="shared" si="4"/>
        <v>0</v>
      </c>
    </row>
    <row r="68" spans="1:51" ht="30" customHeight="1" x14ac:dyDescent="0.15">
      <c r="A68" s="1039"/>
      <c r="B68" s="1040"/>
      <c r="C68" s="1040"/>
      <c r="D68" s="1040"/>
      <c r="E68" s="1040"/>
      <c r="F68" s="1041"/>
      <c r="G68" s="594" t="s">
        <v>271</v>
      </c>
      <c r="H68" s="595"/>
      <c r="I68" s="595"/>
      <c r="J68" s="595"/>
      <c r="K68" s="595"/>
      <c r="L68" s="595"/>
      <c r="M68" s="595"/>
      <c r="N68" s="595"/>
      <c r="O68" s="595"/>
      <c r="P68" s="595"/>
      <c r="Q68" s="595"/>
      <c r="R68" s="595"/>
      <c r="S68" s="595"/>
      <c r="T68" s="595"/>
      <c r="U68" s="595"/>
      <c r="V68" s="595"/>
      <c r="W68" s="595"/>
      <c r="X68" s="595"/>
      <c r="Y68" s="595"/>
      <c r="Z68" s="595"/>
      <c r="AA68" s="595"/>
      <c r="AB68" s="596"/>
      <c r="AC68" s="594" t="s">
        <v>272</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39"/>
      <c r="B69" s="1040"/>
      <c r="C69" s="1040"/>
      <c r="D69" s="1040"/>
      <c r="E69" s="1040"/>
      <c r="F69" s="1041"/>
      <c r="G69" s="808"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08"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39"/>
      <c r="B70" s="1040"/>
      <c r="C70" s="1040"/>
      <c r="D70" s="1040"/>
      <c r="E70" s="1040"/>
      <c r="F70" s="1041"/>
      <c r="G70" s="669"/>
      <c r="H70" s="670"/>
      <c r="I70" s="670"/>
      <c r="J70" s="670"/>
      <c r="K70" s="671"/>
      <c r="L70" s="663"/>
      <c r="M70" s="664"/>
      <c r="N70" s="664"/>
      <c r="O70" s="664"/>
      <c r="P70" s="664"/>
      <c r="Q70" s="664"/>
      <c r="R70" s="664"/>
      <c r="S70" s="664"/>
      <c r="T70" s="664"/>
      <c r="U70" s="664"/>
      <c r="V70" s="664"/>
      <c r="W70" s="664"/>
      <c r="X70" s="665"/>
      <c r="Y70" s="382"/>
      <c r="Z70" s="383"/>
      <c r="AA70" s="383"/>
      <c r="AB70" s="801"/>
      <c r="AC70" s="669"/>
      <c r="AD70" s="670"/>
      <c r="AE70" s="670"/>
      <c r="AF70" s="670"/>
      <c r="AG70" s="671"/>
      <c r="AH70" s="663"/>
      <c r="AI70" s="664"/>
      <c r="AJ70" s="664"/>
      <c r="AK70" s="664"/>
      <c r="AL70" s="664"/>
      <c r="AM70" s="664"/>
      <c r="AN70" s="664"/>
      <c r="AO70" s="664"/>
      <c r="AP70" s="664"/>
      <c r="AQ70" s="664"/>
      <c r="AR70" s="664"/>
      <c r="AS70" s="664"/>
      <c r="AT70" s="665"/>
      <c r="AU70" s="382"/>
      <c r="AV70" s="383"/>
      <c r="AW70" s="383"/>
      <c r="AX70" s="384"/>
      <c r="AY70" s="34">
        <f t="shared" ref="AY70:AY80" si="5">$AY$68</f>
        <v>0</v>
      </c>
    </row>
    <row r="71" spans="1:51" ht="24.75" customHeight="1" x14ac:dyDescent="0.15">
      <c r="A71" s="1039"/>
      <c r="B71" s="1040"/>
      <c r="C71" s="1040"/>
      <c r="D71" s="1040"/>
      <c r="E71" s="1040"/>
      <c r="F71" s="104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39"/>
      <c r="B72" s="1040"/>
      <c r="C72" s="1040"/>
      <c r="D72" s="1040"/>
      <c r="E72" s="1040"/>
      <c r="F72" s="104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39"/>
      <c r="B73" s="1040"/>
      <c r="C73" s="1040"/>
      <c r="D73" s="1040"/>
      <c r="E73" s="1040"/>
      <c r="F73" s="104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39"/>
      <c r="B74" s="1040"/>
      <c r="C74" s="1040"/>
      <c r="D74" s="1040"/>
      <c r="E74" s="1040"/>
      <c r="F74" s="104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39"/>
      <c r="B75" s="1040"/>
      <c r="C75" s="1040"/>
      <c r="D75" s="1040"/>
      <c r="E75" s="1040"/>
      <c r="F75" s="104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39"/>
      <c r="B76" s="1040"/>
      <c r="C76" s="1040"/>
      <c r="D76" s="1040"/>
      <c r="E76" s="1040"/>
      <c r="F76" s="104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39"/>
      <c r="B77" s="1040"/>
      <c r="C77" s="1040"/>
      <c r="D77" s="1040"/>
      <c r="E77" s="1040"/>
      <c r="F77" s="104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39"/>
      <c r="B78" s="1040"/>
      <c r="C78" s="1040"/>
      <c r="D78" s="1040"/>
      <c r="E78" s="1040"/>
      <c r="F78" s="104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39"/>
      <c r="B79" s="1040"/>
      <c r="C79" s="1040"/>
      <c r="D79" s="1040"/>
      <c r="E79" s="1040"/>
      <c r="F79" s="104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39"/>
      <c r="B80" s="1040"/>
      <c r="C80" s="1040"/>
      <c r="D80" s="1040"/>
      <c r="E80" s="1040"/>
      <c r="F80" s="1041"/>
      <c r="G80" s="819" t="s">
        <v>20</v>
      </c>
      <c r="H80" s="820"/>
      <c r="I80" s="820"/>
      <c r="J80" s="820"/>
      <c r="K80" s="820"/>
      <c r="L80" s="821"/>
      <c r="M80" s="822"/>
      <c r="N80" s="822"/>
      <c r="O80" s="822"/>
      <c r="P80" s="822"/>
      <c r="Q80" s="822"/>
      <c r="R80" s="822"/>
      <c r="S80" s="822"/>
      <c r="T80" s="822"/>
      <c r="U80" s="822"/>
      <c r="V80" s="822"/>
      <c r="W80" s="822"/>
      <c r="X80" s="823"/>
      <c r="Y80" s="824">
        <f>SUM(Y70:AB79)</f>
        <v>0</v>
      </c>
      <c r="Z80" s="825"/>
      <c r="AA80" s="825"/>
      <c r="AB80" s="826"/>
      <c r="AC80" s="819" t="s">
        <v>20</v>
      </c>
      <c r="AD80" s="820"/>
      <c r="AE80" s="820"/>
      <c r="AF80" s="820"/>
      <c r="AG80" s="820"/>
      <c r="AH80" s="821"/>
      <c r="AI80" s="822"/>
      <c r="AJ80" s="822"/>
      <c r="AK80" s="822"/>
      <c r="AL80" s="822"/>
      <c r="AM80" s="822"/>
      <c r="AN80" s="822"/>
      <c r="AO80" s="822"/>
      <c r="AP80" s="822"/>
      <c r="AQ80" s="822"/>
      <c r="AR80" s="822"/>
      <c r="AS80" s="822"/>
      <c r="AT80" s="823"/>
      <c r="AU80" s="824">
        <f>SUM(AU70:AX79)</f>
        <v>0</v>
      </c>
      <c r="AV80" s="825"/>
      <c r="AW80" s="825"/>
      <c r="AX80" s="827"/>
      <c r="AY80" s="34">
        <f t="shared" si="5"/>
        <v>0</v>
      </c>
    </row>
    <row r="81" spans="1:51" ht="30" customHeight="1" x14ac:dyDescent="0.15">
      <c r="A81" s="1039"/>
      <c r="B81" s="1040"/>
      <c r="C81" s="1040"/>
      <c r="D81" s="1040"/>
      <c r="E81" s="1040"/>
      <c r="F81" s="1041"/>
      <c r="G81" s="594" t="s">
        <v>273</v>
      </c>
      <c r="H81" s="595"/>
      <c r="I81" s="595"/>
      <c r="J81" s="595"/>
      <c r="K81" s="595"/>
      <c r="L81" s="595"/>
      <c r="M81" s="595"/>
      <c r="N81" s="595"/>
      <c r="O81" s="595"/>
      <c r="P81" s="595"/>
      <c r="Q81" s="595"/>
      <c r="R81" s="595"/>
      <c r="S81" s="595"/>
      <c r="T81" s="595"/>
      <c r="U81" s="595"/>
      <c r="V81" s="595"/>
      <c r="W81" s="595"/>
      <c r="X81" s="595"/>
      <c r="Y81" s="595"/>
      <c r="Z81" s="595"/>
      <c r="AA81" s="595"/>
      <c r="AB81" s="596"/>
      <c r="AC81" s="594" t="s">
        <v>274</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39"/>
      <c r="B82" s="1040"/>
      <c r="C82" s="1040"/>
      <c r="D82" s="1040"/>
      <c r="E82" s="1040"/>
      <c r="F82" s="1041"/>
      <c r="G82" s="808"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08"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39"/>
      <c r="B83" s="1040"/>
      <c r="C83" s="1040"/>
      <c r="D83" s="1040"/>
      <c r="E83" s="1040"/>
      <c r="F83" s="1041"/>
      <c r="G83" s="669"/>
      <c r="H83" s="670"/>
      <c r="I83" s="670"/>
      <c r="J83" s="670"/>
      <c r="K83" s="671"/>
      <c r="L83" s="663"/>
      <c r="M83" s="664"/>
      <c r="N83" s="664"/>
      <c r="O83" s="664"/>
      <c r="P83" s="664"/>
      <c r="Q83" s="664"/>
      <c r="R83" s="664"/>
      <c r="S83" s="664"/>
      <c r="T83" s="664"/>
      <c r="U83" s="664"/>
      <c r="V83" s="664"/>
      <c r="W83" s="664"/>
      <c r="X83" s="665"/>
      <c r="Y83" s="382"/>
      <c r="Z83" s="383"/>
      <c r="AA83" s="383"/>
      <c r="AB83" s="801"/>
      <c r="AC83" s="669"/>
      <c r="AD83" s="670"/>
      <c r="AE83" s="670"/>
      <c r="AF83" s="670"/>
      <c r="AG83" s="671"/>
      <c r="AH83" s="663"/>
      <c r="AI83" s="664"/>
      <c r="AJ83" s="664"/>
      <c r="AK83" s="664"/>
      <c r="AL83" s="664"/>
      <c r="AM83" s="664"/>
      <c r="AN83" s="664"/>
      <c r="AO83" s="664"/>
      <c r="AP83" s="664"/>
      <c r="AQ83" s="664"/>
      <c r="AR83" s="664"/>
      <c r="AS83" s="664"/>
      <c r="AT83" s="665"/>
      <c r="AU83" s="382"/>
      <c r="AV83" s="383"/>
      <c r="AW83" s="383"/>
      <c r="AX83" s="384"/>
      <c r="AY83" s="34">
        <f t="shared" ref="AY83:AY93" si="6">$AY$81</f>
        <v>0</v>
      </c>
    </row>
    <row r="84" spans="1:51" ht="24.75" customHeight="1" x14ac:dyDescent="0.15">
      <c r="A84" s="1039"/>
      <c r="B84" s="1040"/>
      <c r="C84" s="1040"/>
      <c r="D84" s="1040"/>
      <c r="E84" s="1040"/>
      <c r="F84" s="104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39"/>
      <c r="B85" s="1040"/>
      <c r="C85" s="1040"/>
      <c r="D85" s="1040"/>
      <c r="E85" s="1040"/>
      <c r="F85" s="104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39"/>
      <c r="B86" s="1040"/>
      <c r="C86" s="1040"/>
      <c r="D86" s="1040"/>
      <c r="E86" s="1040"/>
      <c r="F86" s="104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39"/>
      <c r="B87" s="1040"/>
      <c r="C87" s="1040"/>
      <c r="D87" s="1040"/>
      <c r="E87" s="1040"/>
      <c r="F87" s="104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39"/>
      <c r="B88" s="1040"/>
      <c r="C88" s="1040"/>
      <c r="D88" s="1040"/>
      <c r="E88" s="1040"/>
      <c r="F88" s="104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39"/>
      <c r="B89" s="1040"/>
      <c r="C89" s="1040"/>
      <c r="D89" s="1040"/>
      <c r="E89" s="1040"/>
      <c r="F89" s="104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39"/>
      <c r="B90" s="1040"/>
      <c r="C90" s="1040"/>
      <c r="D90" s="1040"/>
      <c r="E90" s="1040"/>
      <c r="F90" s="104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39"/>
      <c r="B91" s="1040"/>
      <c r="C91" s="1040"/>
      <c r="D91" s="1040"/>
      <c r="E91" s="1040"/>
      <c r="F91" s="104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39"/>
      <c r="B92" s="1040"/>
      <c r="C92" s="1040"/>
      <c r="D92" s="1040"/>
      <c r="E92" s="1040"/>
      <c r="F92" s="104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39"/>
      <c r="B93" s="1040"/>
      <c r="C93" s="1040"/>
      <c r="D93" s="1040"/>
      <c r="E93" s="1040"/>
      <c r="F93" s="1041"/>
      <c r="G93" s="819" t="s">
        <v>20</v>
      </c>
      <c r="H93" s="820"/>
      <c r="I93" s="820"/>
      <c r="J93" s="820"/>
      <c r="K93" s="820"/>
      <c r="L93" s="821"/>
      <c r="M93" s="822"/>
      <c r="N93" s="822"/>
      <c r="O93" s="822"/>
      <c r="P93" s="822"/>
      <c r="Q93" s="822"/>
      <c r="R93" s="822"/>
      <c r="S93" s="822"/>
      <c r="T93" s="822"/>
      <c r="U93" s="822"/>
      <c r="V93" s="822"/>
      <c r="W93" s="822"/>
      <c r="X93" s="823"/>
      <c r="Y93" s="824">
        <f>SUM(Y83:AB92)</f>
        <v>0</v>
      </c>
      <c r="Z93" s="825"/>
      <c r="AA93" s="825"/>
      <c r="AB93" s="826"/>
      <c r="AC93" s="819" t="s">
        <v>20</v>
      </c>
      <c r="AD93" s="820"/>
      <c r="AE93" s="820"/>
      <c r="AF93" s="820"/>
      <c r="AG93" s="820"/>
      <c r="AH93" s="821"/>
      <c r="AI93" s="822"/>
      <c r="AJ93" s="822"/>
      <c r="AK93" s="822"/>
      <c r="AL93" s="822"/>
      <c r="AM93" s="822"/>
      <c r="AN93" s="822"/>
      <c r="AO93" s="822"/>
      <c r="AP93" s="822"/>
      <c r="AQ93" s="822"/>
      <c r="AR93" s="822"/>
      <c r="AS93" s="822"/>
      <c r="AT93" s="823"/>
      <c r="AU93" s="824">
        <f>SUM(AU83:AX92)</f>
        <v>0</v>
      </c>
      <c r="AV93" s="825"/>
      <c r="AW93" s="825"/>
      <c r="AX93" s="827"/>
      <c r="AY93" s="34">
        <f t="shared" si="6"/>
        <v>0</v>
      </c>
    </row>
    <row r="94" spans="1:51" ht="30" customHeight="1" x14ac:dyDescent="0.15">
      <c r="A94" s="1039"/>
      <c r="B94" s="1040"/>
      <c r="C94" s="1040"/>
      <c r="D94" s="1040"/>
      <c r="E94" s="1040"/>
      <c r="F94" s="1041"/>
      <c r="G94" s="594" t="s">
        <v>275</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39"/>
      <c r="B95" s="1040"/>
      <c r="C95" s="1040"/>
      <c r="D95" s="1040"/>
      <c r="E95" s="1040"/>
      <c r="F95" s="1041"/>
      <c r="G95" s="808"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08"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39"/>
      <c r="B96" s="1040"/>
      <c r="C96" s="1040"/>
      <c r="D96" s="1040"/>
      <c r="E96" s="1040"/>
      <c r="F96" s="1041"/>
      <c r="G96" s="669"/>
      <c r="H96" s="670"/>
      <c r="I96" s="670"/>
      <c r="J96" s="670"/>
      <c r="K96" s="671"/>
      <c r="L96" s="663"/>
      <c r="M96" s="664"/>
      <c r="N96" s="664"/>
      <c r="O96" s="664"/>
      <c r="P96" s="664"/>
      <c r="Q96" s="664"/>
      <c r="R96" s="664"/>
      <c r="S96" s="664"/>
      <c r="T96" s="664"/>
      <c r="U96" s="664"/>
      <c r="V96" s="664"/>
      <c r="W96" s="664"/>
      <c r="X96" s="665"/>
      <c r="Y96" s="382"/>
      <c r="Z96" s="383"/>
      <c r="AA96" s="383"/>
      <c r="AB96" s="801"/>
      <c r="AC96" s="669"/>
      <c r="AD96" s="670"/>
      <c r="AE96" s="670"/>
      <c r="AF96" s="670"/>
      <c r="AG96" s="671"/>
      <c r="AH96" s="663"/>
      <c r="AI96" s="664"/>
      <c r="AJ96" s="664"/>
      <c r="AK96" s="664"/>
      <c r="AL96" s="664"/>
      <c r="AM96" s="664"/>
      <c r="AN96" s="664"/>
      <c r="AO96" s="664"/>
      <c r="AP96" s="664"/>
      <c r="AQ96" s="664"/>
      <c r="AR96" s="664"/>
      <c r="AS96" s="664"/>
      <c r="AT96" s="665"/>
      <c r="AU96" s="382"/>
      <c r="AV96" s="383"/>
      <c r="AW96" s="383"/>
      <c r="AX96" s="384"/>
      <c r="AY96" s="34">
        <f t="shared" ref="AY96:AY106" si="7">$AY$94</f>
        <v>0</v>
      </c>
    </row>
    <row r="97" spans="1:51" ht="24.75" customHeight="1" x14ac:dyDescent="0.15">
      <c r="A97" s="1039"/>
      <c r="B97" s="1040"/>
      <c r="C97" s="1040"/>
      <c r="D97" s="1040"/>
      <c r="E97" s="1040"/>
      <c r="F97" s="104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39"/>
      <c r="B98" s="1040"/>
      <c r="C98" s="1040"/>
      <c r="D98" s="1040"/>
      <c r="E98" s="1040"/>
      <c r="F98" s="104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39"/>
      <c r="B99" s="1040"/>
      <c r="C99" s="1040"/>
      <c r="D99" s="1040"/>
      <c r="E99" s="1040"/>
      <c r="F99" s="104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39"/>
      <c r="B100" s="1040"/>
      <c r="C100" s="1040"/>
      <c r="D100" s="1040"/>
      <c r="E100" s="1040"/>
      <c r="F100" s="104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39"/>
      <c r="B101" s="1040"/>
      <c r="C101" s="1040"/>
      <c r="D101" s="1040"/>
      <c r="E101" s="1040"/>
      <c r="F101" s="104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39"/>
      <c r="B102" s="1040"/>
      <c r="C102" s="1040"/>
      <c r="D102" s="1040"/>
      <c r="E102" s="1040"/>
      <c r="F102" s="104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39"/>
      <c r="B103" s="1040"/>
      <c r="C103" s="1040"/>
      <c r="D103" s="1040"/>
      <c r="E103" s="1040"/>
      <c r="F103" s="104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39"/>
      <c r="B104" s="1040"/>
      <c r="C104" s="1040"/>
      <c r="D104" s="1040"/>
      <c r="E104" s="1040"/>
      <c r="F104" s="104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39"/>
      <c r="B105" s="1040"/>
      <c r="C105" s="1040"/>
      <c r="D105" s="1040"/>
      <c r="E105" s="1040"/>
      <c r="F105" s="104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276</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39"/>
      <c r="B109" s="1040"/>
      <c r="C109" s="1040"/>
      <c r="D109" s="1040"/>
      <c r="E109" s="1040"/>
      <c r="F109" s="1041"/>
      <c r="G109" s="808"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08"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39"/>
      <c r="B110" s="1040"/>
      <c r="C110" s="1040"/>
      <c r="D110" s="1040"/>
      <c r="E110" s="1040"/>
      <c r="F110" s="1041"/>
      <c r="G110" s="669"/>
      <c r="H110" s="670"/>
      <c r="I110" s="670"/>
      <c r="J110" s="670"/>
      <c r="K110" s="671"/>
      <c r="L110" s="663"/>
      <c r="M110" s="664"/>
      <c r="N110" s="664"/>
      <c r="O110" s="664"/>
      <c r="P110" s="664"/>
      <c r="Q110" s="664"/>
      <c r="R110" s="664"/>
      <c r="S110" s="664"/>
      <c r="T110" s="664"/>
      <c r="U110" s="664"/>
      <c r="V110" s="664"/>
      <c r="W110" s="664"/>
      <c r="X110" s="665"/>
      <c r="Y110" s="382"/>
      <c r="Z110" s="383"/>
      <c r="AA110" s="383"/>
      <c r="AB110" s="801"/>
      <c r="AC110" s="669"/>
      <c r="AD110" s="670"/>
      <c r="AE110" s="670"/>
      <c r="AF110" s="670"/>
      <c r="AG110" s="671"/>
      <c r="AH110" s="663"/>
      <c r="AI110" s="664"/>
      <c r="AJ110" s="664"/>
      <c r="AK110" s="664"/>
      <c r="AL110" s="664"/>
      <c r="AM110" s="664"/>
      <c r="AN110" s="664"/>
      <c r="AO110" s="664"/>
      <c r="AP110" s="664"/>
      <c r="AQ110" s="664"/>
      <c r="AR110" s="664"/>
      <c r="AS110" s="664"/>
      <c r="AT110" s="665"/>
      <c r="AU110" s="382"/>
      <c r="AV110" s="383"/>
      <c r="AW110" s="383"/>
      <c r="AX110" s="384"/>
      <c r="AY110" s="34">
        <f t="shared" ref="AY110:AY120" si="8">$AY$108</f>
        <v>0</v>
      </c>
    </row>
    <row r="111" spans="1:51" ht="24.75" customHeight="1" x14ac:dyDescent="0.15">
      <c r="A111" s="1039"/>
      <c r="B111" s="1040"/>
      <c r="C111" s="1040"/>
      <c r="D111" s="1040"/>
      <c r="E111" s="1040"/>
      <c r="F111" s="104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39"/>
      <c r="B112" s="1040"/>
      <c r="C112" s="1040"/>
      <c r="D112" s="1040"/>
      <c r="E112" s="1040"/>
      <c r="F112" s="104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39"/>
      <c r="B113" s="1040"/>
      <c r="C113" s="1040"/>
      <c r="D113" s="1040"/>
      <c r="E113" s="1040"/>
      <c r="F113" s="104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39"/>
      <c r="B114" s="1040"/>
      <c r="C114" s="1040"/>
      <c r="D114" s="1040"/>
      <c r="E114" s="1040"/>
      <c r="F114" s="104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39"/>
      <c r="B115" s="1040"/>
      <c r="C115" s="1040"/>
      <c r="D115" s="1040"/>
      <c r="E115" s="1040"/>
      <c r="F115" s="104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39"/>
      <c r="B116" s="1040"/>
      <c r="C116" s="1040"/>
      <c r="D116" s="1040"/>
      <c r="E116" s="1040"/>
      <c r="F116" s="104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39"/>
      <c r="B117" s="1040"/>
      <c r="C117" s="1040"/>
      <c r="D117" s="1040"/>
      <c r="E117" s="1040"/>
      <c r="F117" s="104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39"/>
      <c r="B118" s="1040"/>
      <c r="C118" s="1040"/>
      <c r="D118" s="1040"/>
      <c r="E118" s="1040"/>
      <c r="F118" s="104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39"/>
      <c r="B119" s="1040"/>
      <c r="C119" s="1040"/>
      <c r="D119" s="1040"/>
      <c r="E119" s="1040"/>
      <c r="F119" s="104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39"/>
      <c r="B120" s="1040"/>
      <c r="C120" s="1040"/>
      <c r="D120" s="1040"/>
      <c r="E120" s="1040"/>
      <c r="F120" s="1041"/>
      <c r="G120" s="819" t="s">
        <v>20</v>
      </c>
      <c r="H120" s="820"/>
      <c r="I120" s="820"/>
      <c r="J120" s="820"/>
      <c r="K120" s="820"/>
      <c r="L120" s="821"/>
      <c r="M120" s="822"/>
      <c r="N120" s="822"/>
      <c r="O120" s="822"/>
      <c r="P120" s="822"/>
      <c r="Q120" s="822"/>
      <c r="R120" s="822"/>
      <c r="S120" s="822"/>
      <c r="T120" s="822"/>
      <c r="U120" s="822"/>
      <c r="V120" s="822"/>
      <c r="W120" s="822"/>
      <c r="X120" s="823"/>
      <c r="Y120" s="824">
        <f>SUM(Y110:AB119)</f>
        <v>0</v>
      </c>
      <c r="Z120" s="825"/>
      <c r="AA120" s="825"/>
      <c r="AB120" s="826"/>
      <c r="AC120" s="819" t="s">
        <v>20</v>
      </c>
      <c r="AD120" s="820"/>
      <c r="AE120" s="820"/>
      <c r="AF120" s="820"/>
      <c r="AG120" s="820"/>
      <c r="AH120" s="821"/>
      <c r="AI120" s="822"/>
      <c r="AJ120" s="822"/>
      <c r="AK120" s="822"/>
      <c r="AL120" s="822"/>
      <c r="AM120" s="822"/>
      <c r="AN120" s="822"/>
      <c r="AO120" s="822"/>
      <c r="AP120" s="822"/>
      <c r="AQ120" s="822"/>
      <c r="AR120" s="822"/>
      <c r="AS120" s="822"/>
      <c r="AT120" s="823"/>
      <c r="AU120" s="824">
        <f>SUM(AU110:AX119)</f>
        <v>0</v>
      </c>
      <c r="AV120" s="825"/>
      <c r="AW120" s="825"/>
      <c r="AX120" s="827"/>
      <c r="AY120" s="34">
        <f t="shared" si="8"/>
        <v>0</v>
      </c>
    </row>
    <row r="121" spans="1:51" ht="30" customHeight="1" x14ac:dyDescent="0.15">
      <c r="A121" s="1039"/>
      <c r="B121" s="1040"/>
      <c r="C121" s="1040"/>
      <c r="D121" s="1040"/>
      <c r="E121" s="1040"/>
      <c r="F121" s="1041"/>
      <c r="G121" s="594" t="s">
        <v>277</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278</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39"/>
      <c r="B122" s="1040"/>
      <c r="C122" s="1040"/>
      <c r="D122" s="1040"/>
      <c r="E122" s="1040"/>
      <c r="F122" s="1041"/>
      <c r="G122" s="808"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08"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39"/>
      <c r="B123" s="1040"/>
      <c r="C123" s="1040"/>
      <c r="D123" s="1040"/>
      <c r="E123" s="1040"/>
      <c r="F123" s="1041"/>
      <c r="G123" s="669"/>
      <c r="H123" s="670"/>
      <c r="I123" s="670"/>
      <c r="J123" s="670"/>
      <c r="K123" s="671"/>
      <c r="L123" s="663"/>
      <c r="M123" s="664"/>
      <c r="N123" s="664"/>
      <c r="O123" s="664"/>
      <c r="P123" s="664"/>
      <c r="Q123" s="664"/>
      <c r="R123" s="664"/>
      <c r="S123" s="664"/>
      <c r="T123" s="664"/>
      <c r="U123" s="664"/>
      <c r="V123" s="664"/>
      <c r="W123" s="664"/>
      <c r="X123" s="665"/>
      <c r="Y123" s="382"/>
      <c r="Z123" s="383"/>
      <c r="AA123" s="383"/>
      <c r="AB123" s="801"/>
      <c r="AC123" s="669"/>
      <c r="AD123" s="670"/>
      <c r="AE123" s="670"/>
      <c r="AF123" s="670"/>
      <c r="AG123" s="671"/>
      <c r="AH123" s="663"/>
      <c r="AI123" s="664"/>
      <c r="AJ123" s="664"/>
      <c r="AK123" s="664"/>
      <c r="AL123" s="664"/>
      <c r="AM123" s="664"/>
      <c r="AN123" s="664"/>
      <c r="AO123" s="664"/>
      <c r="AP123" s="664"/>
      <c r="AQ123" s="664"/>
      <c r="AR123" s="664"/>
      <c r="AS123" s="664"/>
      <c r="AT123" s="665"/>
      <c r="AU123" s="382"/>
      <c r="AV123" s="383"/>
      <c r="AW123" s="383"/>
      <c r="AX123" s="384"/>
      <c r="AY123" s="34">
        <f t="shared" ref="AY123:AY133" si="9">$AY$121</f>
        <v>0</v>
      </c>
    </row>
    <row r="124" spans="1:51" ht="24.75" customHeight="1" x14ac:dyDescent="0.15">
      <c r="A124" s="1039"/>
      <c r="B124" s="1040"/>
      <c r="C124" s="1040"/>
      <c r="D124" s="1040"/>
      <c r="E124" s="1040"/>
      <c r="F124" s="104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39"/>
      <c r="B125" s="1040"/>
      <c r="C125" s="1040"/>
      <c r="D125" s="1040"/>
      <c r="E125" s="1040"/>
      <c r="F125" s="104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39"/>
      <c r="B126" s="1040"/>
      <c r="C126" s="1040"/>
      <c r="D126" s="1040"/>
      <c r="E126" s="1040"/>
      <c r="F126" s="104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39"/>
      <c r="B127" s="1040"/>
      <c r="C127" s="1040"/>
      <c r="D127" s="1040"/>
      <c r="E127" s="1040"/>
      <c r="F127" s="104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39"/>
      <c r="B128" s="1040"/>
      <c r="C128" s="1040"/>
      <c r="D128" s="1040"/>
      <c r="E128" s="1040"/>
      <c r="F128" s="104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39"/>
      <c r="B129" s="1040"/>
      <c r="C129" s="1040"/>
      <c r="D129" s="1040"/>
      <c r="E129" s="1040"/>
      <c r="F129" s="104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39"/>
      <c r="B130" s="1040"/>
      <c r="C130" s="1040"/>
      <c r="D130" s="1040"/>
      <c r="E130" s="1040"/>
      <c r="F130" s="104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39"/>
      <c r="B131" s="1040"/>
      <c r="C131" s="1040"/>
      <c r="D131" s="1040"/>
      <c r="E131" s="1040"/>
      <c r="F131" s="104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39"/>
      <c r="B132" s="1040"/>
      <c r="C132" s="1040"/>
      <c r="D132" s="1040"/>
      <c r="E132" s="1040"/>
      <c r="F132" s="104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39"/>
      <c r="B133" s="1040"/>
      <c r="C133" s="1040"/>
      <c r="D133" s="1040"/>
      <c r="E133" s="1040"/>
      <c r="F133" s="1041"/>
      <c r="G133" s="819" t="s">
        <v>20</v>
      </c>
      <c r="H133" s="820"/>
      <c r="I133" s="820"/>
      <c r="J133" s="820"/>
      <c r="K133" s="820"/>
      <c r="L133" s="821"/>
      <c r="M133" s="822"/>
      <c r="N133" s="822"/>
      <c r="O133" s="822"/>
      <c r="P133" s="822"/>
      <c r="Q133" s="822"/>
      <c r="R133" s="822"/>
      <c r="S133" s="822"/>
      <c r="T133" s="822"/>
      <c r="U133" s="822"/>
      <c r="V133" s="822"/>
      <c r="W133" s="822"/>
      <c r="X133" s="823"/>
      <c r="Y133" s="824">
        <f>SUM(Y123:AB132)</f>
        <v>0</v>
      </c>
      <c r="Z133" s="825"/>
      <c r="AA133" s="825"/>
      <c r="AB133" s="826"/>
      <c r="AC133" s="819" t="s">
        <v>20</v>
      </c>
      <c r="AD133" s="820"/>
      <c r="AE133" s="820"/>
      <c r="AF133" s="820"/>
      <c r="AG133" s="820"/>
      <c r="AH133" s="821"/>
      <c r="AI133" s="822"/>
      <c r="AJ133" s="822"/>
      <c r="AK133" s="822"/>
      <c r="AL133" s="822"/>
      <c r="AM133" s="822"/>
      <c r="AN133" s="822"/>
      <c r="AO133" s="822"/>
      <c r="AP133" s="822"/>
      <c r="AQ133" s="822"/>
      <c r="AR133" s="822"/>
      <c r="AS133" s="822"/>
      <c r="AT133" s="823"/>
      <c r="AU133" s="824">
        <f>SUM(AU123:AX132)</f>
        <v>0</v>
      </c>
      <c r="AV133" s="825"/>
      <c r="AW133" s="825"/>
      <c r="AX133" s="827"/>
      <c r="AY133" s="34">
        <f t="shared" si="9"/>
        <v>0</v>
      </c>
    </row>
    <row r="134" spans="1:51" ht="30" customHeight="1" x14ac:dyDescent="0.15">
      <c r="A134" s="1039"/>
      <c r="B134" s="1040"/>
      <c r="C134" s="1040"/>
      <c r="D134" s="1040"/>
      <c r="E134" s="1040"/>
      <c r="F134" s="1041"/>
      <c r="G134" s="594" t="s">
        <v>279</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280</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39"/>
      <c r="B135" s="1040"/>
      <c r="C135" s="1040"/>
      <c r="D135" s="1040"/>
      <c r="E135" s="1040"/>
      <c r="F135" s="1041"/>
      <c r="G135" s="808"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08"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39"/>
      <c r="B136" s="1040"/>
      <c r="C136" s="1040"/>
      <c r="D136" s="1040"/>
      <c r="E136" s="1040"/>
      <c r="F136" s="1041"/>
      <c r="G136" s="669"/>
      <c r="H136" s="670"/>
      <c r="I136" s="670"/>
      <c r="J136" s="670"/>
      <c r="K136" s="671"/>
      <c r="L136" s="663"/>
      <c r="M136" s="664"/>
      <c r="N136" s="664"/>
      <c r="O136" s="664"/>
      <c r="P136" s="664"/>
      <c r="Q136" s="664"/>
      <c r="R136" s="664"/>
      <c r="S136" s="664"/>
      <c r="T136" s="664"/>
      <c r="U136" s="664"/>
      <c r="V136" s="664"/>
      <c r="W136" s="664"/>
      <c r="X136" s="665"/>
      <c r="Y136" s="382"/>
      <c r="Z136" s="383"/>
      <c r="AA136" s="383"/>
      <c r="AB136" s="801"/>
      <c r="AC136" s="669"/>
      <c r="AD136" s="670"/>
      <c r="AE136" s="670"/>
      <c r="AF136" s="670"/>
      <c r="AG136" s="671"/>
      <c r="AH136" s="663"/>
      <c r="AI136" s="664"/>
      <c r="AJ136" s="664"/>
      <c r="AK136" s="664"/>
      <c r="AL136" s="664"/>
      <c r="AM136" s="664"/>
      <c r="AN136" s="664"/>
      <c r="AO136" s="664"/>
      <c r="AP136" s="664"/>
      <c r="AQ136" s="664"/>
      <c r="AR136" s="664"/>
      <c r="AS136" s="664"/>
      <c r="AT136" s="665"/>
      <c r="AU136" s="382"/>
      <c r="AV136" s="383"/>
      <c r="AW136" s="383"/>
      <c r="AX136" s="384"/>
      <c r="AY136" s="34">
        <f t="shared" ref="AY136:AY146" si="10">$AY$134</f>
        <v>0</v>
      </c>
    </row>
    <row r="137" spans="1:51" ht="24.75" customHeight="1" x14ac:dyDescent="0.15">
      <c r="A137" s="1039"/>
      <c r="B137" s="1040"/>
      <c r="C137" s="1040"/>
      <c r="D137" s="1040"/>
      <c r="E137" s="1040"/>
      <c r="F137" s="104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39"/>
      <c r="B138" s="1040"/>
      <c r="C138" s="1040"/>
      <c r="D138" s="1040"/>
      <c r="E138" s="1040"/>
      <c r="F138" s="104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39"/>
      <c r="B139" s="1040"/>
      <c r="C139" s="1040"/>
      <c r="D139" s="1040"/>
      <c r="E139" s="1040"/>
      <c r="F139" s="104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39"/>
      <c r="B140" s="1040"/>
      <c r="C140" s="1040"/>
      <c r="D140" s="1040"/>
      <c r="E140" s="1040"/>
      <c r="F140" s="104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39"/>
      <c r="B141" s="1040"/>
      <c r="C141" s="1040"/>
      <c r="D141" s="1040"/>
      <c r="E141" s="1040"/>
      <c r="F141" s="104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39"/>
      <c r="B142" s="1040"/>
      <c r="C142" s="1040"/>
      <c r="D142" s="1040"/>
      <c r="E142" s="1040"/>
      <c r="F142" s="104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39"/>
      <c r="B143" s="1040"/>
      <c r="C143" s="1040"/>
      <c r="D143" s="1040"/>
      <c r="E143" s="1040"/>
      <c r="F143" s="104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39"/>
      <c r="B144" s="1040"/>
      <c r="C144" s="1040"/>
      <c r="D144" s="1040"/>
      <c r="E144" s="1040"/>
      <c r="F144" s="104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39"/>
      <c r="B145" s="1040"/>
      <c r="C145" s="1040"/>
      <c r="D145" s="1040"/>
      <c r="E145" s="1040"/>
      <c r="F145" s="104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39"/>
      <c r="B146" s="1040"/>
      <c r="C146" s="1040"/>
      <c r="D146" s="1040"/>
      <c r="E146" s="1040"/>
      <c r="F146" s="1041"/>
      <c r="G146" s="819" t="s">
        <v>20</v>
      </c>
      <c r="H146" s="820"/>
      <c r="I146" s="820"/>
      <c r="J146" s="820"/>
      <c r="K146" s="820"/>
      <c r="L146" s="821"/>
      <c r="M146" s="822"/>
      <c r="N146" s="822"/>
      <c r="O146" s="822"/>
      <c r="P146" s="822"/>
      <c r="Q146" s="822"/>
      <c r="R146" s="822"/>
      <c r="S146" s="822"/>
      <c r="T146" s="822"/>
      <c r="U146" s="822"/>
      <c r="V146" s="822"/>
      <c r="W146" s="822"/>
      <c r="X146" s="823"/>
      <c r="Y146" s="824">
        <f>SUM(Y136:AB145)</f>
        <v>0</v>
      </c>
      <c r="Z146" s="825"/>
      <c r="AA146" s="825"/>
      <c r="AB146" s="826"/>
      <c r="AC146" s="819" t="s">
        <v>20</v>
      </c>
      <c r="AD146" s="820"/>
      <c r="AE146" s="820"/>
      <c r="AF146" s="820"/>
      <c r="AG146" s="820"/>
      <c r="AH146" s="821"/>
      <c r="AI146" s="822"/>
      <c r="AJ146" s="822"/>
      <c r="AK146" s="822"/>
      <c r="AL146" s="822"/>
      <c r="AM146" s="822"/>
      <c r="AN146" s="822"/>
      <c r="AO146" s="822"/>
      <c r="AP146" s="822"/>
      <c r="AQ146" s="822"/>
      <c r="AR146" s="822"/>
      <c r="AS146" s="822"/>
      <c r="AT146" s="823"/>
      <c r="AU146" s="824">
        <f>SUM(AU136:AX145)</f>
        <v>0</v>
      </c>
      <c r="AV146" s="825"/>
      <c r="AW146" s="825"/>
      <c r="AX146" s="827"/>
      <c r="AY146" s="34">
        <f t="shared" si="10"/>
        <v>0</v>
      </c>
    </row>
    <row r="147" spans="1:51" ht="30" customHeight="1" x14ac:dyDescent="0.15">
      <c r="A147" s="1039"/>
      <c r="B147" s="1040"/>
      <c r="C147" s="1040"/>
      <c r="D147" s="1040"/>
      <c r="E147" s="1040"/>
      <c r="F147" s="1041"/>
      <c r="G147" s="594" t="s">
        <v>281</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39"/>
      <c r="B148" s="1040"/>
      <c r="C148" s="1040"/>
      <c r="D148" s="1040"/>
      <c r="E148" s="1040"/>
      <c r="F148" s="1041"/>
      <c r="G148" s="808"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08"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39"/>
      <c r="B149" s="1040"/>
      <c r="C149" s="1040"/>
      <c r="D149" s="1040"/>
      <c r="E149" s="1040"/>
      <c r="F149" s="1041"/>
      <c r="G149" s="669"/>
      <c r="H149" s="670"/>
      <c r="I149" s="670"/>
      <c r="J149" s="670"/>
      <c r="K149" s="671"/>
      <c r="L149" s="663"/>
      <c r="M149" s="664"/>
      <c r="N149" s="664"/>
      <c r="O149" s="664"/>
      <c r="P149" s="664"/>
      <c r="Q149" s="664"/>
      <c r="R149" s="664"/>
      <c r="S149" s="664"/>
      <c r="T149" s="664"/>
      <c r="U149" s="664"/>
      <c r="V149" s="664"/>
      <c r="W149" s="664"/>
      <c r="X149" s="665"/>
      <c r="Y149" s="382"/>
      <c r="Z149" s="383"/>
      <c r="AA149" s="383"/>
      <c r="AB149" s="801"/>
      <c r="AC149" s="669"/>
      <c r="AD149" s="670"/>
      <c r="AE149" s="670"/>
      <c r="AF149" s="670"/>
      <c r="AG149" s="671"/>
      <c r="AH149" s="663"/>
      <c r="AI149" s="664"/>
      <c r="AJ149" s="664"/>
      <c r="AK149" s="664"/>
      <c r="AL149" s="664"/>
      <c r="AM149" s="664"/>
      <c r="AN149" s="664"/>
      <c r="AO149" s="664"/>
      <c r="AP149" s="664"/>
      <c r="AQ149" s="664"/>
      <c r="AR149" s="664"/>
      <c r="AS149" s="664"/>
      <c r="AT149" s="665"/>
      <c r="AU149" s="382"/>
      <c r="AV149" s="383"/>
      <c r="AW149" s="383"/>
      <c r="AX149" s="384"/>
      <c r="AY149" s="34">
        <f t="shared" ref="AY149:AY159" si="11">$AY$147</f>
        <v>0</v>
      </c>
    </row>
    <row r="150" spans="1:51" ht="24.75" customHeight="1" x14ac:dyDescent="0.15">
      <c r="A150" s="1039"/>
      <c r="B150" s="1040"/>
      <c r="C150" s="1040"/>
      <c r="D150" s="1040"/>
      <c r="E150" s="1040"/>
      <c r="F150" s="104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39"/>
      <c r="B151" s="1040"/>
      <c r="C151" s="1040"/>
      <c r="D151" s="1040"/>
      <c r="E151" s="1040"/>
      <c r="F151" s="104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39"/>
      <c r="B152" s="1040"/>
      <c r="C152" s="1040"/>
      <c r="D152" s="1040"/>
      <c r="E152" s="1040"/>
      <c r="F152" s="104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39"/>
      <c r="B153" s="1040"/>
      <c r="C153" s="1040"/>
      <c r="D153" s="1040"/>
      <c r="E153" s="1040"/>
      <c r="F153" s="104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39"/>
      <c r="B154" s="1040"/>
      <c r="C154" s="1040"/>
      <c r="D154" s="1040"/>
      <c r="E154" s="1040"/>
      <c r="F154" s="104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39"/>
      <c r="B155" s="1040"/>
      <c r="C155" s="1040"/>
      <c r="D155" s="1040"/>
      <c r="E155" s="1040"/>
      <c r="F155" s="104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39"/>
      <c r="B156" s="1040"/>
      <c r="C156" s="1040"/>
      <c r="D156" s="1040"/>
      <c r="E156" s="1040"/>
      <c r="F156" s="104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39"/>
      <c r="B157" s="1040"/>
      <c r="C157" s="1040"/>
      <c r="D157" s="1040"/>
      <c r="E157" s="1040"/>
      <c r="F157" s="104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39"/>
      <c r="B158" s="1040"/>
      <c r="C158" s="1040"/>
      <c r="D158" s="1040"/>
      <c r="E158" s="1040"/>
      <c r="F158" s="104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282</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39"/>
      <c r="B162" s="1040"/>
      <c r="C162" s="1040"/>
      <c r="D162" s="1040"/>
      <c r="E162" s="1040"/>
      <c r="F162" s="1041"/>
      <c r="G162" s="808"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08"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39"/>
      <c r="B163" s="1040"/>
      <c r="C163" s="1040"/>
      <c r="D163" s="1040"/>
      <c r="E163" s="1040"/>
      <c r="F163" s="1041"/>
      <c r="G163" s="669"/>
      <c r="H163" s="670"/>
      <c r="I163" s="670"/>
      <c r="J163" s="670"/>
      <c r="K163" s="671"/>
      <c r="L163" s="663"/>
      <c r="M163" s="664"/>
      <c r="N163" s="664"/>
      <c r="O163" s="664"/>
      <c r="P163" s="664"/>
      <c r="Q163" s="664"/>
      <c r="R163" s="664"/>
      <c r="S163" s="664"/>
      <c r="T163" s="664"/>
      <c r="U163" s="664"/>
      <c r="V163" s="664"/>
      <c r="W163" s="664"/>
      <c r="X163" s="665"/>
      <c r="Y163" s="382"/>
      <c r="Z163" s="383"/>
      <c r="AA163" s="383"/>
      <c r="AB163" s="801"/>
      <c r="AC163" s="669"/>
      <c r="AD163" s="670"/>
      <c r="AE163" s="670"/>
      <c r="AF163" s="670"/>
      <c r="AG163" s="671"/>
      <c r="AH163" s="663"/>
      <c r="AI163" s="664"/>
      <c r="AJ163" s="664"/>
      <c r="AK163" s="664"/>
      <c r="AL163" s="664"/>
      <c r="AM163" s="664"/>
      <c r="AN163" s="664"/>
      <c r="AO163" s="664"/>
      <c r="AP163" s="664"/>
      <c r="AQ163" s="664"/>
      <c r="AR163" s="664"/>
      <c r="AS163" s="664"/>
      <c r="AT163" s="665"/>
      <c r="AU163" s="382"/>
      <c r="AV163" s="383"/>
      <c r="AW163" s="383"/>
      <c r="AX163" s="384"/>
      <c r="AY163" s="34">
        <f t="shared" ref="AY163:AY173" si="12">$AY$161</f>
        <v>0</v>
      </c>
    </row>
    <row r="164" spans="1:51" ht="24.75" customHeight="1" x14ac:dyDescent="0.15">
      <c r="A164" s="1039"/>
      <c r="B164" s="1040"/>
      <c r="C164" s="1040"/>
      <c r="D164" s="1040"/>
      <c r="E164" s="1040"/>
      <c r="F164" s="104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39"/>
      <c r="B165" s="1040"/>
      <c r="C165" s="1040"/>
      <c r="D165" s="1040"/>
      <c r="E165" s="1040"/>
      <c r="F165" s="104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39"/>
      <c r="B166" s="1040"/>
      <c r="C166" s="1040"/>
      <c r="D166" s="1040"/>
      <c r="E166" s="1040"/>
      <c r="F166" s="104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39"/>
      <c r="B167" s="1040"/>
      <c r="C167" s="1040"/>
      <c r="D167" s="1040"/>
      <c r="E167" s="1040"/>
      <c r="F167" s="104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39"/>
      <c r="B168" s="1040"/>
      <c r="C168" s="1040"/>
      <c r="D168" s="1040"/>
      <c r="E168" s="1040"/>
      <c r="F168" s="104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39"/>
      <c r="B169" s="1040"/>
      <c r="C169" s="1040"/>
      <c r="D169" s="1040"/>
      <c r="E169" s="1040"/>
      <c r="F169" s="104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39"/>
      <c r="B170" s="1040"/>
      <c r="C170" s="1040"/>
      <c r="D170" s="1040"/>
      <c r="E170" s="1040"/>
      <c r="F170" s="104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39"/>
      <c r="B171" s="1040"/>
      <c r="C171" s="1040"/>
      <c r="D171" s="1040"/>
      <c r="E171" s="1040"/>
      <c r="F171" s="104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39"/>
      <c r="B172" s="1040"/>
      <c r="C172" s="1040"/>
      <c r="D172" s="1040"/>
      <c r="E172" s="1040"/>
      <c r="F172" s="104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39"/>
      <c r="B173" s="1040"/>
      <c r="C173" s="1040"/>
      <c r="D173" s="1040"/>
      <c r="E173" s="1040"/>
      <c r="F173" s="1041"/>
      <c r="G173" s="819" t="s">
        <v>20</v>
      </c>
      <c r="H173" s="820"/>
      <c r="I173" s="820"/>
      <c r="J173" s="820"/>
      <c r="K173" s="820"/>
      <c r="L173" s="821"/>
      <c r="M173" s="822"/>
      <c r="N173" s="822"/>
      <c r="O173" s="822"/>
      <c r="P173" s="822"/>
      <c r="Q173" s="822"/>
      <c r="R173" s="822"/>
      <c r="S173" s="822"/>
      <c r="T173" s="822"/>
      <c r="U173" s="822"/>
      <c r="V173" s="822"/>
      <c r="W173" s="822"/>
      <c r="X173" s="823"/>
      <c r="Y173" s="824">
        <f>SUM(Y163:AB172)</f>
        <v>0</v>
      </c>
      <c r="Z173" s="825"/>
      <c r="AA173" s="825"/>
      <c r="AB173" s="826"/>
      <c r="AC173" s="819" t="s">
        <v>20</v>
      </c>
      <c r="AD173" s="820"/>
      <c r="AE173" s="820"/>
      <c r="AF173" s="820"/>
      <c r="AG173" s="820"/>
      <c r="AH173" s="821"/>
      <c r="AI173" s="822"/>
      <c r="AJ173" s="822"/>
      <c r="AK173" s="822"/>
      <c r="AL173" s="822"/>
      <c r="AM173" s="822"/>
      <c r="AN173" s="822"/>
      <c r="AO173" s="822"/>
      <c r="AP173" s="822"/>
      <c r="AQ173" s="822"/>
      <c r="AR173" s="822"/>
      <c r="AS173" s="822"/>
      <c r="AT173" s="823"/>
      <c r="AU173" s="824">
        <f>SUM(AU163:AX172)</f>
        <v>0</v>
      </c>
      <c r="AV173" s="825"/>
      <c r="AW173" s="825"/>
      <c r="AX173" s="827"/>
      <c r="AY173" s="34">
        <f t="shared" si="12"/>
        <v>0</v>
      </c>
    </row>
    <row r="174" spans="1:51" ht="30" customHeight="1" x14ac:dyDescent="0.15">
      <c r="A174" s="1039"/>
      <c r="B174" s="1040"/>
      <c r="C174" s="1040"/>
      <c r="D174" s="1040"/>
      <c r="E174" s="1040"/>
      <c r="F174" s="1041"/>
      <c r="G174" s="594" t="s">
        <v>283</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284</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39"/>
      <c r="B175" s="1040"/>
      <c r="C175" s="1040"/>
      <c r="D175" s="1040"/>
      <c r="E175" s="1040"/>
      <c r="F175" s="1041"/>
      <c r="G175" s="808"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08"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39"/>
      <c r="B176" s="1040"/>
      <c r="C176" s="1040"/>
      <c r="D176" s="1040"/>
      <c r="E176" s="1040"/>
      <c r="F176" s="1041"/>
      <c r="G176" s="669"/>
      <c r="H176" s="670"/>
      <c r="I176" s="670"/>
      <c r="J176" s="670"/>
      <c r="K176" s="671"/>
      <c r="L176" s="663"/>
      <c r="M176" s="664"/>
      <c r="N176" s="664"/>
      <c r="O176" s="664"/>
      <c r="P176" s="664"/>
      <c r="Q176" s="664"/>
      <c r="R176" s="664"/>
      <c r="S176" s="664"/>
      <c r="T176" s="664"/>
      <c r="U176" s="664"/>
      <c r="V176" s="664"/>
      <c r="W176" s="664"/>
      <c r="X176" s="665"/>
      <c r="Y176" s="382"/>
      <c r="Z176" s="383"/>
      <c r="AA176" s="383"/>
      <c r="AB176" s="801"/>
      <c r="AC176" s="669"/>
      <c r="AD176" s="670"/>
      <c r="AE176" s="670"/>
      <c r="AF176" s="670"/>
      <c r="AG176" s="671"/>
      <c r="AH176" s="663"/>
      <c r="AI176" s="664"/>
      <c r="AJ176" s="664"/>
      <c r="AK176" s="664"/>
      <c r="AL176" s="664"/>
      <c r="AM176" s="664"/>
      <c r="AN176" s="664"/>
      <c r="AO176" s="664"/>
      <c r="AP176" s="664"/>
      <c r="AQ176" s="664"/>
      <c r="AR176" s="664"/>
      <c r="AS176" s="664"/>
      <c r="AT176" s="665"/>
      <c r="AU176" s="382"/>
      <c r="AV176" s="383"/>
      <c r="AW176" s="383"/>
      <c r="AX176" s="384"/>
      <c r="AY176" s="34">
        <f t="shared" ref="AY176:AY186" si="13">$AY$174</f>
        <v>0</v>
      </c>
    </row>
    <row r="177" spans="1:51" ht="24.75" customHeight="1" x14ac:dyDescent="0.15">
      <c r="A177" s="1039"/>
      <c r="B177" s="1040"/>
      <c r="C177" s="1040"/>
      <c r="D177" s="1040"/>
      <c r="E177" s="1040"/>
      <c r="F177" s="104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39"/>
      <c r="B178" s="1040"/>
      <c r="C178" s="1040"/>
      <c r="D178" s="1040"/>
      <c r="E178" s="1040"/>
      <c r="F178" s="104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39"/>
      <c r="B179" s="1040"/>
      <c r="C179" s="1040"/>
      <c r="D179" s="1040"/>
      <c r="E179" s="1040"/>
      <c r="F179" s="104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39"/>
      <c r="B180" s="1040"/>
      <c r="C180" s="1040"/>
      <c r="D180" s="1040"/>
      <c r="E180" s="1040"/>
      <c r="F180" s="104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39"/>
      <c r="B181" s="1040"/>
      <c r="C181" s="1040"/>
      <c r="D181" s="1040"/>
      <c r="E181" s="1040"/>
      <c r="F181" s="104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39"/>
      <c r="B182" s="1040"/>
      <c r="C182" s="1040"/>
      <c r="D182" s="1040"/>
      <c r="E182" s="1040"/>
      <c r="F182" s="104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39"/>
      <c r="B183" s="1040"/>
      <c r="C183" s="1040"/>
      <c r="D183" s="1040"/>
      <c r="E183" s="1040"/>
      <c r="F183" s="104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39"/>
      <c r="B184" s="1040"/>
      <c r="C184" s="1040"/>
      <c r="D184" s="1040"/>
      <c r="E184" s="1040"/>
      <c r="F184" s="104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39"/>
      <c r="B185" s="1040"/>
      <c r="C185" s="1040"/>
      <c r="D185" s="1040"/>
      <c r="E185" s="1040"/>
      <c r="F185" s="104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39"/>
      <c r="B186" s="1040"/>
      <c r="C186" s="1040"/>
      <c r="D186" s="1040"/>
      <c r="E186" s="1040"/>
      <c r="F186" s="1041"/>
      <c r="G186" s="819" t="s">
        <v>20</v>
      </c>
      <c r="H186" s="820"/>
      <c r="I186" s="820"/>
      <c r="J186" s="820"/>
      <c r="K186" s="820"/>
      <c r="L186" s="821"/>
      <c r="M186" s="822"/>
      <c r="N186" s="822"/>
      <c r="O186" s="822"/>
      <c r="P186" s="822"/>
      <c r="Q186" s="822"/>
      <c r="R186" s="822"/>
      <c r="S186" s="822"/>
      <c r="T186" s="822"/>
      <c r="U186" s="822"/>
      <c r="V186" s="822"/>
      <c r="W186" s="822"/>
      <c r="X186" s="823"/>
      <c r="Y186" s="824">
        <f>SUM(Y176:AB185)</f>
        <v>0</v>
      </c>
      <c r="Z186" s="825"/>
      <c r="AA186" s="825"/>
      <c r="AB186" s="826"/>
      <c r="AC186" s="819" t="s">
        <v>20</v>
      </c>
      <c r="AD186" s="820"/>
      <c r="AE186" s="820"/>
      <c r="AF186" s="820"/>
      <c r="AG186" s="820"/>
      <c r="AH186" s="821"/>
      <c r="AI186" s="822"/>
      <c r="AJ186" s="822"/>
      <c r="AK186" s="822"/>
      <c r="AL186" s="822"/>
      <c r="AM186" s="822"/>
      <c r="AN186" s="822"/>
      <c r="AO186" s="822"/>
      <c r="AP186" s="822"/>
      <c r="AQ186" s="822"/>
      <c r="AR186" s="822"/>
      <c r="AS186" s="822"/>
      <c r="AT186" s="823"/>
      <c r="AU186" s="824">
        <f>SUM(AU176:AX185)</f>
        <v>0</v>
      </c>
      <c r="AV186" s="825"/>
      <c r="AW186" s="825"/>
      <c r="AX186" s="827"/>
      <c r="AY186" s="34">
        <f t="shared" si="13"/>
        <v>0</v>
      </c>
    </row>
    <row r="187" spans="1:51" ht="30" customHeight="1" x14ac:dyDescent="0.15">
      <c r="A187" s="1039"/>
      <c r="B187" s="1040"/>
      <c r="C187" s="1040"/>
      <c r="D187" s="1040"/>
      <c r="E187" s="1040"/>
      <c r="F187" s="1041"/>
      <c r="G187" s="594" t="s">
        <v>286</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285</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39"/>
      <c r="B188" s="1040"/>
      <c r="C188" s="1040"/>
      <c r="D188" s="1040"/>
      <c r="E188" s="1040"/>
      <c r="F188" s="1041"/>
      <c r="G188" s="808"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08"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39"/>
      <c r="B189" s="1040"/>
      <c r="C189" s="1040"/>
      <c r="D189" s="1040"/>
      <c r="E189" s="1040"/>
      <c r="F189" s="1041"/>
      <c r="G189" s="669"/>
      <c r="H189" s="670"/>
      <c r="I189" s="670"/>
      <c r="J189" s="670"/>
      <c r="K189" s="671"/>
      <c r="L189" s="663"/>
      <c r="M189" s="664"/>
      <c r="N189" s="664"/>
      <c r="O189" s="664"/>
      <c r="P189" s="664"/>
      <c r="Q189" s="664"/>
      <c r="R189" s="664"/>
      <c r="S189" s="664"/>
      <c r="T189" s="664"/>
      <c r="U189" s="664"/>
      <c r="V189" s="664"/>
      <c r="W189" s="664"/>
      <c r="X189" s="665"/>
      <c r="Y189" s="382"/>
      <c r="Z189" s="383"/>
      <c r="AA189" s="383"/>
      <c r="AB189" s="801"/>
      <c r="AC189" s="669"/>
      <c r="AD189" s="670"/>
      <c r="AE189" s="670"/>
      <c r="AF189" s="670"/>
      <c r="AG189" s="671"/>
      <c r="AH189" s="663"/>
      <c r="AI189" s="664"/>
      <c r="AJ189" s="664"/>
      <c r="AK189" s="664"/>
      <c r="AL189" s="664"/>
      <c r="AM189" s="664"/>
      <c r="AN189" s="664"/>
      <c r="AO189" s="664"/>
      <c r="AP189" s="664"/>
      <c r="AQ189" s="664"/>
      <c r="AR189" s="664"/>
      <c r="AS189" s="664"/>
      <c r="AT189" s="665"/>
      <c r="AU189" s="382"/>
      <c r="AV189" s="383"/>
      <c r="AW189" s="383"/>
      <c r="AX189" s="384"/>
      <c r="AY189" s="34">
        <f t="shared" ref="AY189:AY199" si="14">$AY$187</f>
        <v>0</v>
      </c>
    </row>
    <row r="190" spans="1:51" ht="24.75" customHeight="1" x14ac:dyDescent="0.15">
      <c r="A190" s="1039"/>
      <c r="B190" s="1040"/>
      <c r="C190" s="1040"/>
      <c r="D190" s="1040"/>
      <c r="E190" s="1040"/>
      <c r="F190" s="104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39"/>
      <c r="B191" s="1040"/>
      <c r="C191" s="1040"/>
      <c r="D191" s="1040"/>
      <c r="E191" s="1040"/>
      <c r="F191" s="104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39"/>
      <c r="B192" s="1040"/>
      <c r="C192" s="1040"/>
      <c r="D192" s="1040"/>
      <c r="E192" s="1040"/>
      <c r="F192" s="104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39"/>
      <c r="B193" s="1040"/>
      <c r="C193" s="1040"/>
      <c r="D193" s="1040"/>
      <c r="E193" s="1040"/>
      <c r="F193" s="104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39"/>
      <c r="B194" s="1040"/>
      <c r="C194" s="1040"/>
      <c r="D194" s="1040"/>
      <c r="E194" s="1040"/>
      <c r="F194" s="104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39"/>
      <c r="B195" s="1040"/>
      <c r="C195" s="1040"/>
      <c r="D195" s="1040"/>
      <c r="E195" s="1040"/>
      <c r="F195" s="104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39"/>
      <c r="B196" s="1040"/>
      <c r="C196" s="1040"/>
      <c r="D196" s="1040"/>
      <c r="E196" s="1040"/>
      <c r="F196" s="104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39"/>
      <c r="B197" s="1040"/>
      <c r="C197" s="1040"/>
      <c r="D197" s="1040"/>
      <c r="E197" s="1040"/>
      <c r="F197" s="104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39"/>
      <c r="B198" s="1040"/>
      <c r="C198" s="1040"/>
      <c r="D198" s="1040"/>
      <c r="E198" s="1040"/>
      <c r="F198" s="104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39"/>
      <c r="B199" s="1040"/>
      <c r="C199" s="1040"/>
      <c r="D199" s="1040"/>
      <c r="E199" s="1040"/>
      <c r="F199" s="1041"/>
      <c r="G199" s="819" t="s">
        <v>20</v>
      </c>
      <c r="H199" s="820"/>
      <c r="I199" s="820"/>
      <c r="J199" s="820"/>
      <c r="K199" s="820"/>
      <c r="L199" s="821"/>
      <c r="M199" s="822"/>
      <c r="N199" s="822"/>
      <c r="O199" s="822"/>
      <c r="P199" s="822"/>
      <c r="Q199" s="822"/>
      <c r="R199" s="822"/>
      <c r="S199" s="822"/>
      <c r="T199" s="822"/>
      <c r="U199" s="822"/>
      <c r="V199" s="822"/>
      <c r="W199" s="822"/>
      <c r="X199" s="823"/>
      <c r="Y199" s="824">
        <f>SUM(Y189:AB198)</f>
        <v>0</v>
      </c>
      <c r="Z199" s="825"/>
      <c r="AA199" s="825"/>
      <c r="AB199" s="826"/>
      <c r="AC199" s="819" t="s">
        <v>20</v>
      </c>
      <c r="AD199" s="820"/>
      <c r="AE199" s="820"/>
      <c r="AF199" s="820"/>
      <c r="AG199" s="820"/>
      <c r="AH199" s="821"/>
      <c r="AI199" s="822"/>
      <c r="AJ199" s="822"/>
      <c r="AK199" s="822"/>
      <c r="AL199" s="822"/>
      <c r="AM199" s="822"/>
      <c r="AN199" s="822"/>
      <c r="AO199" s="822"/>
      <c r="AP199" s="822"/>
      <c r="AQ199" s="822"/>
      <c r="AR199" s="822"/>
      <c r="AS199" s="822"/>
      <c r="AT199" s="823"/>
      <c r="AU199" s="824">
        <f>SUM(AU189:AX198)</f>
        <v>0</v>
      </c>
      <c r="AV199" s="825"/>
      <c r="AW199" s="825"/>
      <c r="AX199" s="827"/>
      <c r="AY199" s="34">
        <f t="shared" si="14"/>
        <v>0</v>
      </c>
    </row>
    <row r="200" spans="1:51" ht="30" customHeight="1" x14ac:dyDescent="0.15">
      <c r="A200" s="1039"/>
      <c r="B200" s="1040"/>
      <c r="C200" s="1040"/>
      <c r="D200" s="1040"/>
      <c r="E200" s="1040"/>
      <c r="F200" s="1041"/>
      <c r="G200" s="594" t="s">
        <v>287</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39"/>
      <c r="B201" s="1040"/>
      <c r="C201" s="1040"/>
      <c r="D201" s="1040"/>
      <c r="E201" s="1040"/>
      <c r="F201" s="1041"/>
      <c r="G201" s="808"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08"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39"/>
      <c r="B202" s="1040"/>
      <c r="C202" s="1040"/>
      <c r="D202" s="1040"/>
      <c r="E202" s="1040"/>
      <c r="F202" s="1041"/>
      <c r="G202" s="669"/>
      <c r="H202" s="670"/>
      <c r="I202" s="670"/>
      <c r="J202" s="670"/>
      <c r="K202" s="671"/>
      <c r="L202" s="663"/>
      <c r="M202" s="664"/>
      <c r="N202" s="664"/>
      <c r="O202" s="664"/>
      <c r="P202" s="664"/>
      <c r="Q202" s="664"/>
      <c r="R202" s="664"/>
      <c r="S202" s="664"/>
      <c r="T202" s="664"/>
      <c r="U202" s="664"/>
      <c r="V202" s="664"/>
      <c r="W202" s="664"/>
      <c r="X202" s="665"/>
      <c r="Y202" s="382"/>
      <c r="Z202" s="383"/>
      <c r="AA202" s="383"/>
      <c r="AB202" s="801"/>
      <c r="AC202" s="669"/>
      <c r="AD202" s="670"/>
      <c r="AE202" s="670"/>
      <c r="AF202" s="670"/>
      <c r="AG202" s="671"/>
      <c r="AH202" s="663"/>
      <c r="AI202" s="664"/>
      <c r="AJ202" s="664"/>
      <c r="AK202" s="664"/>
      <c r="AL202" s="664"/>
      <c r="AM202" s="664"/>
      <c r="AN202" s="664"/>
      <c r="AO202" s="664"/>
      <c r="AP202" s="664"/>
      <c r="AQ202" s="664"/>
      <c r="AR202" s="664"/>
      <c r="AS202" s="664"/>
      <c r="AT202" s="665"/>
      <c r="AU202" s="382"/>
      <c r="AV202" s="383"/>
      <c r="AW202" s="383"/>
      <c r="AX202" s="384"/>
      <c r="AY202" s="34">
        <f t="shared" ref="AY202:AY212" si="15">$AY$200</f>
        <v>0</v>
      </c>
    </row>
    <row r="203" spans="1:51" ht="24.75" customHeight="1" x14ac:dyDescent="0.15">
      <c r="A203" s="1039"/>
      <c r="B203" s="1040"/>
      <c r="C203" s="1040"/>
      <c r="D203" s="1040"/>
      <c r="E203" s="1040"/>
      <c r="F203" s="104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39"/>
      <c r="B204" s="1040"/>
      <c r="C204" s="1040"/>
      <c r="D204" s="1040"/>
      <c r="E204" s="1040"/>
      <c r="F204" s="104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39"/>
      <c r="B205" s="1040"/>
      <c r="C205" s="1040"/>
      <c r="D205" s="1040"/>
      <c r="E205" s="1040"/>
      <c r="F205" s="104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39"/>
      <c r="B206" s="1040"/>
      <c r="C206" s="1040"/>
      <c r="D206" s="1040"/>
      <c r="E206" s="1040"/>
      <c r="F206" s="104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39"/>
      <c r="B207" s="1040"/>
      <c r="C207" s="1040"/>
      <c r="D207" s="1040"/>
      <c r="E207" s="1040"/>
      <c r="F207" s="104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39"/>
      <c r="B208" s="1040"/>
      <c r="C208" s="1040"/>
      <c r="D208" s="1040"/>
      <c r="E208" s="1040"/>
      <c r="F208" s="104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39"/>
      <c r="B209" s="1040"/>
      <c r="C209" s="1040"/>
      <c r="D209" s="1040"/>
      <c r="E209" s="1040"/>
      <c r="F209" s="104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39"/>
      <c r="B210" s="1040"/>
      <c r="C210" s="1040"/>
      <c r="D210" s="1040"/>
      <c r="E210" s="1040"/>
      <c r="F210" s="104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39"/>
      <c r="B211" s="1040"/>
      <c r="C211" s="1040"/>
      <c r="D211" s="1040"/>
      <c r="E211" s="1040"/>
      <c r="F211" s="104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288</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39"/>
      <c r="B215" s="1040"/>
      <c r="C215" s="1040"/>
      <c r="D215" s="1040"/>
      <c r="E215" s="1040"/>
      <c r="F215" s="1041"/>
      <c r="G215" s="808"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08"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39"/>
      <c r="B216" s="1040"/>
      <c r="C216" s="1040"/>
      <c r="D216" s="1040"/>
      <c r="E216" s="1040"/>
      <c r="F216" s="1041"/>
      <c r="G216" s="669"/>
      <c r="H216" s="670"/>
      <c r="I216" s="670"/>
      <c r="J216" s="670"/>
      <c r="K216" s="671"/>
      <c r="L216" s="663"/>
      <c r="M216" s="664"/>
      <c r="N216" s="664"/>
      <c r="O216" s="664"/>
      <c r="P216" s="664"/>
      <c r="Q216" s="664"/>
      <c r="R216" s="664"/>
      <c r="S216" s="664"/>
      <c r="T216" s="664"/>
      <c r="U216" s="664"/>
      <c r="V216" s="664"/>
      <c r="W216" s="664"/>
      <c r="X216" s="665"/>
      <c r="Y216" s="382"/>
      <c r="Z216" s="383"/>
      <c r="AA216" s="383"/>
      <c r="AB216" s="801"/>
      <c r="AC216" s="669"/>
      <c r="AD216" s="670"/>
      <c r="AE216" s="670"/>
      <c r="AF216" s="670"/>
      <c r="AG216" s="671"/>
      <c r="AH216" s="663"/>
      <c r="AI216" s="664"/>
      <c r="AJ216" s="664"/>
      <c r="AK216" s="664"/>
      <c r="AL216" s="664"/>
      <c r="AM216" s="664"/>
      <c r="AN216" s="664"/>
      <c r="AO216" s="664"/>
      <c r="AP216" s="664"/>
      <c r="AQ216" s="664"/>
      <c r="AR216" s="664"/>
      <c r="AS216" s="664"/>
      <c r="AT216" s="665"/>
      <c r="AU216" s="382"/>
      <c r="AV216" s="383"/>
      <c r="AW216" s="383"/>
      <c r="AX216" s="384"/>
      <c r="AY216" s="34">
        <f t="shared" ref="AY216:AY226" si="16">$AY$214</f>
        <v>0</v>
      </c>
    </row>
    <row r="217" spans="1:51" ht="24.75" customHeight="1" x14ac:dyDescent="0.15">
      <c r="A217" s="1039"/>
      <c r="B217" s="1040"/>
      <c r="C217" s="1040"/>
      <c r="D217" s="1040"/>
      <c r="E217" s="1040"/>
      <c r="F217" s="104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39"/>
      <c r="B218" s="1040"/>
      <c r="C218" s="1040"/>
      <c r="D218" s="1040"/>
      <c r="E218" s="1040"/>
      <c r="F218" s="104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39"/>
      <c r="B219" s="1040"/>
      <c r="C219" s="1040"/>
      <c r="D219" s="1040"/>
      <c r="E219" s="1040"/>
      <c r="F219" s="104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39"/>
      <c r="B220" s="1040"/>
      <c r="C220" s="1040"/>
      <c r="D220" s="1040"/>
      <c r="E220" s="1040"/>
      <c r="F220" s="104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39"/>
      <c r="B221" s="1040"/>
      <c r="C221" s="1040"/>
      <c r="D221" s="1040"/>
      <c r="E221" s="1040"/>
      <c r="F221" s="104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39"/>
      <c r="B222" s="1040"/>
      <c r="C222" s="1040"/>
      <c r="D222" s="1040"/>
      <c r="E222" s="1040"/>
      <c r="F222" s="104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39"/>
      <c r="B223" s="1040"/>
      <c r="C223" s="1040"/>
      <c r="D223" s="1040"/>
      <c r="E223" s="1040"/>
      <c r="F223" s="104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39"/>
      <c r="B224" s="1040"/>
      <c r="C224" s="1040"/>
      <c r="D224" s="1040"/>
      <c r="E224" s="1040"/>
      <c r="F224" s="104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39"/>
      <c r="B225" s="1040"/>
      <c r="C225" s="1040"/>
      <c r="D225" s="1040"/>
      <c r="E225" s="1040"/>
      <c r="F225" s="104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39"/>
      <c r="B226" s="1040"/>
      <c r="C226" s="1040"/>
      <c r="D226" s="1040"/>
      <c r="E226" s="1040"/>
      <c r="F226" s="1041"/>
      <c r="G226" s="819" t="s">
        <v>20</v>
      </c>
      <c r="H226" s="820"/>
      <c r="I226" s="820"/>
      <c r="J226" s="820"/>
      <c r="K226" s="820"/>
      <c r="L226" s="821"/>
      <c r="M226" s="822"/>
      <c r="N226" s="822"/>
      <c r="O226" s="822"/>
      <c r="P226" s="822"/>
      <c r="Q226" s="822"/>
      <c r="R226" s="822"/>
      <c r="S226" s="822"/>
      <c r="T226" s="822"/>
      <c r="U226" s="822"/>
      <c r="V226" s="822"/>
      <c r="W226" s="822"/>
      <c r="X226" s="823"/>
      <c r="Y226" s="824">
        <f>SUM(Y216:AB225)</f>
        <v>0</v>
      </c>
      <c r="Z226" s="825"/>
      <c r="AA226" s="825"/>
      <c r="AB226" s="826"/>
      <c r="AC226" s="819" t="s">
        <v>20</v>
      </c>
      <c r="AD226" s="820"/>
      <c r="AE226" s="820"/>
      <c r="AF226" s="820"/>
      <c r="AG226" s="820"/>
      <c r="AH226" s="821"/>
      <c r="AI226" s="822"/>
      <c r="AJ226" s="822"/>
      <c r="AK226" s="822"/>
      <c r="AL226" s="822"/>
      <c r="AM226" s="822"/>
      <c r="AN226" s="822"/>
      <c r="AO226" s="822"/>
      <c r="AP226" s="822"/>
      <c r="AQ226" s="822"/>
      <c r="AR226" s="822"/>
      <c r="AS226" s="822"/>
      <c r="AT226" s="823"/>
      <c r="AU226" s="824">
        <f>SUM(AU216:AX225)</f>
        <v>0</v>
      </c>
      <c r="AV226" s="825"/>
      <c r="AW226" s="825"/>
      <c r="AX226" s="827"/>
      <c r="AY226" s="34">
        <f t="shared" si="16"/>
        <v>0</v>
      </c>
    </row>
    <row r="227" spans="1:51" ht="30" customHeight="1" x14ac:dyDescent="0.15">
      <c r="A227" s="1039"/>
      <c r="B227" s="1040"/>
      <c r="C227" s="1040"/>
      <c r="D227" s="1040"/>
      <c r="E227" s="1040"/>
      <c r="F227" s="1041"/>
      <c r="G227" s="594" t="s">
        <v>289</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290</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39"/>
      <c r="B228" s="1040"/>
      <c r="C228" s="1040"/>
      <c r="D228" s="1040"/>
      <c r="E228" s="1040"/>
      <c r="F228" s="1041"/>
      <c r="G228" s="808"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08"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39"/>
      <c r="B229" s="1040"/>
      <c r="C229" s="1040"/>
      <c r="D229" s="1040"/>
      <c r="E229" s="1040"/>
      <c r="F229" s="1041"/>
      <c r="G229" s="669"/>
      <c r="H229" s="670"/>
      <c r="I229" s="670"/>
      <c r="J229" s="670"/>
      <c r="K229" s="671"/>
      <c r="L229" s="663"/>
      <c r="M229" s="664"/>
      <c r="N229" s="664"/>
      <c r="O229" s="664"/>
      <c r="P229" s="664"/>
      <c r="Q229" s="664"/>
      <c r="R229" s="664"/>
      <c r="S229" s="664"/>
      <c r="T229" s="664"/>
      <c r="U229" s="664"/>
      <c r="V229" s="664"/>
      <c r="W229" s="664"/>
      <c r="X229" s="665"/>
      <c r="Y229" s="382"/>
      <c r="Z229" s="383"/>
      <c r="AA229" s="383"/>
      <c r="AB229" s="801"/>
      <c r="AC229" s="669"/>
      <c r="AD229" s="670"/>
      <c r="AE229" s="670"/>
      <c r="AF229" s="670"/>
      <c r="AG229" s="671"/>
      <c r="AH229" s="663"/>
      <c r="AI229" s="664"/>
      <c r="AJ229" s="664"/>
      <c r="AK229" s="664"/>
      <c r="AL229" s="664"/>
      <c r="AM229" s="664"/>
      <c r="AN229" s="664"/>
      <c r="AO229" s="664"/>
      <c r="AP229" s="664"/>
      <c r="AQ229" s="664"/>
      <c r="AR229" s="664"/>
      <c r="AS229" s="664"/>
      <c r="AT229" s="665"/>
      <c r="AU229" s="382"/>
      <c r="AV229" s="383"/>
      <c r="AW229" s="383"/>
      <c r="AX229" s="384"/>
      <c r="AY229" s="34">
        <f t="shared" ref="AY229:AY239" si="17">$AY$227</f>
        <v>0</v>
      </c>
    </row>
    <row r="230" spans="1:51" ht="24.75" customHeight="1" x14ac:dyDescent="0.15">
      <c r="A230" s="1039"/>
      <c r="B230" s="1040"/>
      <c r="C230" s="1040"/>
      <c r="D230" s="1040"/>
      <c r="E230" s="1040"/>
      <c r="F230" s="104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39"/>
      <c r="B231" s="1040"/>
      <c r="C231" s="1040"/>
      <c r="D231" s="1040"/>
      <c r="E231" s="1040"/>
      <c r="F231" s="104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39"/>
      <c r="B232" s="1040"/>
      <c r="C232" s="1040"/>
      <c r="D232" s="1040"/>
      <c r="E232" s="1040"/>
      <c r="F232" s="104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39"/>
      <c r="B233" s="1040"/>
      <c r="C233" s="1040"/>
      <c r="D233" s="1040"/>
      <c r="E233" s="1040"/>
      <c r="F233" s="104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39"/>
      <c r="B234" s="1040"/>
      <c r="C234" s="1040"/>
      <c r="D234" s="1040"/>
      <c r="E234" s="1040"/>
      <c r="F234" s="104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39"/>
      <c r="B235" s="1040"/>
      <c r="C235" s="1040"/>
      <c r="D235" s="1040"/>
      <c r="E235" s="1040"/>
      <c r="F235" s="104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39"/>
      <c r="B236" s="1040"/>
      <c r="C236" s="1040"/>
      <c r="D236" s="1040"/>
      <c r="E236" s="1040"/>
      <c r="F236" s="104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39"/>
      <c r="B237" s="1040"/>
      <c r="C237" s="1040"/>
      <c r="D237" s="1040"/>
      <c r="E237" s="1040"/>
      <c r="F237" s="104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39"/>
      <c r="B238" s="1040"/>
      <c r="C238" s="1040"/>
      <c r="D238" s="1040"/>
      <c r="E238" s="1040"/>
      <c r="F238" s="104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39"/>
      <c r="B239" s="1040"/>
      <c r="C239" s="1040"/>
      <c r="D239" s="1040"/>
      <c r="E239" s="1040"/>
      <c r="F239" s="1041"/>
      <c r="G239" s="819" t="s">
        <v>20</v>
      </c>
      <c r="H239" s="820"/>
      <c r="I239" s="820"/>
      <c r="J239" s="820"/>
      <c r="K239" s="820"/>
      <c r="L239" s="821"/>
      <c r="M239" s="822"/>
      <c r="N239" s="822"/>
      <c r="O239" s="822"/>
      <c r="P239" s="822"/>
      <c r="Q239" s="822"/>
      <c r="R239" s="822"/>
      <c r="S239" s="822"/>
      <c r="T239" s="822"/>
      <c r="U239" s="822"/>
      <c r="V239" s="822"/>
      <c r="W239" s="822"/>
      <c r="X239" s="823"/>
      <c r="Y239" s="824">
        <f>SUM(Y229:AB238)</f>
        <v>0</v>
      </c>
      <c r="Z239" s="825"/>
      <c r="AA239" s="825"/>
      <c r="AB239" s="826"/>
      <c r="AC239" s="819" t="s">
        <v>20</v>
      </c>
      <c r="AD239" s="820"/>
      <c r="AE239" s="820"/>
      <c r="AF239" s="820"/>
      <c r="AG239" s="820"/>
      <c r="AH239" s="821"/>
      <c r="AI239" s="822"/>
      <c r="AJ239" s="822"/>
      <c r="AK239" s="822"/>
      <c r="AL239" s="822"/>
      <c r="AM239" s="822"/>
      <c r="AN239" s="822"/>
      <c r="AO239" s="822"/>
      <c r="AP239" s="822"/>
      <c r="AQ239" s="822"/>
      <c r="AR239" s="822"/>
      <c r="AS239" s="822"/>
      <c r="AT239" s="823"/>
      <c r="AU239" s="824">
        <f>SUM(AU229:AX238)</f>
        <v>0</v>
      </c>
      <c r="AV239" s="825"/>
      <c r="AW239" s="825"/>
      <c r="AX239" s="827"/>
      <c r="AY239" s="34">
        <f t="shared" si="17"/>
        <v>0</v>
      </c>
    </row>
    <row r="240" spans="1:51" ht="30" customHeight="1" x14ac:dyDescent="0.15">
      <c r="A240" s="1039"/>
      <c r="B240" s="1040"/>
      <c r="C240" s="1040"/>
      <c r="D240" s="1040"/>
      <c r="E240" s="1040"/>
      <c r="F240" s="1041"/>
      <c r="G240" s="594" t="s">
        <v>291</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292</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39"/>
      <c r="B241" s="1040"/>
      <c r="C241" s="1040"/>
      <c r="D241" s="1040"/>
      <c r="E241" s="1040"/>
      <c r="F241" s="1041"/>
      <c r="G241" s="808"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08"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39"/>
      <c r="B242" s="1040"/>
      <c r="C242" s="1040"/>
      <c r="D242" s="1040"/>
      <c r="E242" s="1040"/>
      <c r="F242" s="1041"/>
      <c r="G242" s="669"/>
      <c r="H242" s="670"/>
      <c r="I242" s="670"/>
      <c r="J242" s="670"/>
      <c r="K242" s="671"/>
      <c r="L242" s="663"/>
      <c r="M242" s="664"/>
      <c r="N242" s="664"/>
      <c r="O242" s="664"/>
      <c r="P242" s="664"/>
      <c r="Q242" s="664"/>
      <c r="R242" s="664"/>
      <c r="S242" s="664"/>
      <c r="T242" s="664"/>
      <c r="U242" s="664"/>
      <c r="V242" s="664"/>
      <c r="W242" s="664"/>
      <c r="X242" s="665"/>
      <c r="Y242" s="382"/>
      <c r="Z242" s="383"/>
      <c r="AA242" s="383"/>
      <c r="AB242" s="801"/>
      <c r="AC242" s="669"/>
      <c r="AD242" s="670"/>
      <c r="AE242" s="670"/>
      <c r="AF242" s="670"/>
      <c r="AG242" s="671"/>
      <c r="AH242" s="663"/>
      <c r="AI242" s="664"/>
      <c r="AJ242" s="664"/>
      <c r="AK242" s="664"/>
      <c r="AL242" s="664"/>
      <c r="AM242" s="664"/>
      <c r="AN242" s="664"/>
      <c r="AO242" s="664"/>
      <c r="AP242" s="664"/>
      <c r="AQ242" s="664"/>
      <c r="AR242" s="664"/>
      <c r="AS242" s="664"/>
      <c r="AT242" s="665"/>
      <c r="AU242" s="382"/>
      <c r="AV242" s="383"/>
      <c r="AW242" s="383"/>
      <c r="AX242" s="384"/>
      <c r="AY242" s="34">
        <f t="shared" ref="AY242:AY252" si="18">$AY$240</f>
        <v>0</v>
      </c>
    </row>
    <row r="243" spans="1:51" ht="24.75" customHeight="1" x14ac:dyDescent="0.15">
      <c r="A243" s="1039"/>
      <c r="B243" s="1040"/>
      <c r="C243" s="1040"/>
      <c r="D243" s="1040"/>
      <c r="E243" s="1040"/>
      <c r="F243" s="104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39"/>
      <c r="B244" s="1040"/>
      <c r="C244" s="1040"/>
      <c r="D244" s="1040"/>
      <c r="E244" s="1040"/>
      <c r="F244" s="104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39"/>
      <c r="B245" s="1040"/>
      <c r="C245" s="1040"/>
      <c r="D245" s="1040"/>
      <c r="E245" s="1040"/>
      <c r="F245" s="104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39"/>
      <c r="B246" s="1040"/>
      <c r="C246" s="1040"/>
      <c r="D246" s="1040"/>
      <c r="E246" s="1040"/>
      <c r="F246" s="104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39"/>
      <c r="B247" s="1040"/>
      <c r="C247" s="1040"/>
      <c r="D247" s="1040"/>
      <c r="E247" s="1040"/>
      <c r="F247" s="104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39"/>
      <c r="B248" s="1040"/>
      <c r="C248" s="1040"/>
      <c r="D248" s="1040"/>
      <c r="E248" s="1040"/>
      <c r="F248" s="104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39"/>
      <c r="B249" s="1040"/>
      <c r="C249" s="1040"/>
      <c r="D249" s="1040"/>
      <c r="E249" s="1040"/>
      <c r="F249" s="104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39"/>
      <c r="B250" s="1040"/>
      <c r="C250" s="1040"/>
      <c r="D250" s="1040"/>
      <c r="E250" s="1040"/>
      <c r="F250" s="104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39"/>
      <c r="B251" s="1040"/>
      <c r="C251" s="1040"/>
      <c r="D251" s="1040"/>
      <c r="E251" s="1040"/>
      <c r="F251" s="104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39"/>
      <c r="B252" s="1040"/>
      <c r="C252" s="1040"/>
      <c r="D252" s="1040"/>
      <c r="E252" s="1040"/>
      <c r="F252" s="1041"/>
      <c r="G252" s="819" t="s">
        <v>20</v>
      </c>
      <c r="H252" s="820"/>
      <c r="I252" s="820"/>
      <c r="J252" s="820"/>
      <c r="K252" s="820"/>
      <c r="L252" s="821"/>
      <c r="M252" s="822"/>
      <c r="N252" s="822"/>
      <c r="O252" s="822"/>
      <c r="P252" s="822"/>
      <c r="Q252" s="822"/>
      <c r="R252" s="822"/>
      <c r="S252" s="822"/>
      <c r="T252" s="822"/>
      <c r="U252" s="822"/>
      <c r="V252" s="822"/>
      <c r="W252" s="822"/>
      <c r="X252" s="823"/>
      <c r="Y252" s="824">
        <f>SUM(Y242:AB251)</f>
        <v>0</v>
      </c>
      <c r="Z252" s="825"/>
      <c r="AA252" s="825"/>
      <c r="AB252" s="826"/>
      <c r="AC252" s="819" t="s">
        <v>20</v>
      </c>
      <c r="AD252" s="820"/>
      <c r="AE252" s="820"/>
      <c r="AF252" s="820"/>
      <c r="AG252" s="820"/>
      <c r="AH252" s="821"/>
      <c r="AI252" s="822"/>
      <c r="AJ252" s="822"/>
      <c r="AK252" s="822"/>
      <c r="AL252" s="822"/>
      <c r="AM252" s="822"/>
      <c r="AN252" s="822"/>
      <c r="AO252" s="822"/>
      <c r="AP252" s="822"/>
      <c r="AQ252" s="822"/>
      <c r="AR252" s="822"/>
      <c r="AS252" s="822"/>
      <c r="AT252" s="823"/>
      <c r="AU252" s="824">
        <f>SUM(AU242:AX251)</f>
        <v>0</v>
      </c>
      <c r="AV252" s="825"/>
      <c r="AW252" s="825"/>
      <c r="AX252" s="827"/>
      <c r="AY252" s="34">
        <f t="shared" si="18"/>
        <v>0</v>
      </c>
    </row>
    <row r="253" spans="1:51" ht="30" customHeight="1" x14ac:dyDescent="0.15">
      <c r="A253" s="1039"/>
      <c r="B253" s="1040"/>
      <c r="C253" s="1040"/>
      <c r="D253" s="1040"/>
      <c r="E253" s="1040"/>
      <c r="F253" s="1041"/>
      <c r="G253" s="594" t="s">
        <v>293</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39"/>
      <c r="B254" s="1040"/>
      <c r="C254" s="1040"/>
      <c r="D254" s="1040"/>
      <c r="E254" s="1040"/>
      <c r="F254" s="1041"/>
      <c r="G254" s="808"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08"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39"/>
      <c r="B255" s="1040"/>
      <c r="C255" s="1040"/>
      <c r="D255" s="1040"/>
      <c r="E255" s="1040"/>
      <c r="F255" s="1041"/>
      <c r="G255" s="669"/>
      <c r="H255" s="670"/>
      <c r="I255" s="670"/>
      <c r="J255" s="670"/>
      <c r="K255" s="671"/>
      <c r="L255" s="663"/>
      <c r="M255" s="664"/>
      <c r="N255" s="664"/>
      <c r="O255" s="664"/>
      <c r="P255" s="664"/>
      <c r="Q255" s="664"/>
      <c r="R255" s="664"/>
      <c r="S255" s="664"/>
      <c r="T255" s="664"/>
      <c r="U255" s="664"/>
      <c r="V255" s="664"/>
      <c r="W255" s="664"/>
      <c r="X255" s="665"/>
      <c r="Y255" s="382"/>
      <c r="Z255" s="383"/>
      <c r="AA255" s="383"/>
      <c r="AB255" s="801"/>
      <c r="AC255" s="669"/>
      <c r="AD255" s="670"/>
      <c r="AE255" s="670"/>
      <c r="AF255" s="670"/>
      <c r="AG255" s="671"/>
      <c r="AH255" s="663"/>
      <c r="AI255" s="664"/>
      <c r="AJ255" s="664"/>
      <c r="AK255" s="664"/>
      <c r="AL255" s="664"/>
      <c r="AM255" s="664"/>
      <c r="AN255" s="664"/>
      <c r="AO255" s="664"/>
      <c r="AP255" s="664"/>
      <c r="AQ255" s="664"/>
      <c r="AR255" s="664"/>
      <c r="AS255" s="664"/>
      <c r="AT255" s="665"/>
      <c r="AU255" s="382"/>
      <c r="AV255" s="383"/>
      <c r="AW255" s="383"/>
      <c r="AX255" s="384"/>
      <c r="AY255" s="34">
        <f t="shared" ref="AY255:AY265" si="19">$AY$253</f>
        <v>0</v>
      </c>
    </row>
    <row r="256" spans="1:51" ht="24.75" customHeight="1" x14ac:dyDescent="0.15">
      <c r="A256" s="1039"/>
      <c r="B256" s="1040"/>
      <c r="C256" s="1040"/>
      <c r="D256" s="1040"/>
      <c r="E256" s="1040"/>
      <c r="F256" s="104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39"/>
      <c r="B257" s="1040"/>
      <c r="C257" s="1040"/>
      <c r="D257" s="1040"/>
      <c r="E257" s="1040"/>
      <c r="F257" s="104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39"/>
      <c r="B258" s="1040"/>
      <c r="C258" s="1040"/>
      <c r="D258" s="1040"/>
      <c r="E258" s="1040"/>
      <c r="F258" s="104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39"/>
      <c r="B259" s="1040"/>
      <c r="C259" s="1040"/>
      <c r="D259" s="1040"/>
      <c r="E259" s="1040"/>
      <c r="F259" s="104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39"/>
      <c r="B260" s="1040"/>
      <c r="C260" s="1040"/>
      <c r="D260" s="1040"/>
      <c r="E260" s="1040"/>
      <c r="F260" s="104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39"/>
      <c r="B261" s="1040"/>
      <c r="C261" s="1040"/>
      <c r="D261" s="1040"/>
      <c r="E261" s="1040"/>
      <c r="F261" s="104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39"/>
      <c r="B262" s="1040"/>
      <c r="C262" s="1040"/>
      <c r="D262" s="1040"/>
      <c r="E262" s="1040"/>
      <c r="F262" s="104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39"/>
      <c r="B263" s="1040"/>
      <c r="C263" s="1040"/>
      <c r="D263" s="1040"/>
      <c r="E263" s="1040"/>
      <c r="F263" s="104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39"/>
      <c r="B264" s="1040"/>
      <c r="C264" s="1040"/>
      <c r="D264" s="1040"/>
      <c r="E264" s="1040"/>
      <c r="F264" s="104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296</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257</v>
      </c>
      <c r="AI3" s="360"/>
      <c r="AJ3" s="360"/>
      <c r="AK3" s="360"/>
      <c r="AL3" s="360" t="s">
        <v>21</v>
      </c>
      <c r="AM3" s="360"/>
      <c r="AN3" s="360"/>
      <c r="AO3" s="364"/>
      <c r="AP3" s="365" t="s">
        <v>297</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296</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257</v>
      </c>
      <c r="AI36" s="360"/>
      <c r="AJ36" s="360"/>
      <c r="AK36" s="360"/>
      <c r="AL36" s="360" t="s">
        <v>21</v>
      </c>
      <c r="AM36" s="360"/>
      <c r="AN36" s="360"/>
      <c r="AO36" s="364"/>
      <c r="AP36" s="365" t="s">
        <v>297</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296</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257</v>
      </c>
      <c r="AI69" s="360"/>
      <c r="AJ69" s="360"/>
      <c r="AK69" s="360"/>
      <c r="AL69" s="360" t="s">
        <v>21</v>
      </c>
      <c r="AM69" s="360"/>
      <c r="AN69" s="360"/>
      <c r="AO69" s="364"/>
      <c r="AP69" s="365" t="s">
        <v>297</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296</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257</v>
      </c>
      <c r="AI102" s="360"/>
      <c r="AJ102" s="360"/>
      <c r="AK102" s="360"/>
      <c r="AL102" s="360" t="s">
        <v>21</v>
      </c>
      <c r="AM102" s="360"/>
      <c r="AN102" s="360"/>
      <c r="AO102" s="364"/>
      <c r="AP102" s="365" t="s">
        <v>297</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296</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257</v>
      </c>
      <c r="AI135" s="360"/>
      <c r="AJ135" s="360"/>
      <c r="AK135" s="360"/>
      <c r="AL135" s="360" t="s">
        <v>21</v>
      </c>
      <c r="AM135" s="360"/>
      <c r="AN135" s="360"/>
      <c r="AO135" s="364"/>
      <c r="AP135" s="365" t="s">
        <v>297</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296</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257</v>
      </c>
      <c r="AI168" s="360"/>
      <c r="AJ168" s="360"/>
      <c r="AK168" s="360"/>
      <c r="AL168" s="360" t="s">
        <v>21</v>
      </c>
      <c r="AM168" s="360"/>
      <c r="AN168" s="360"/>
      <c r="AO168" s="364"/>
      <c r="AP168" s="365" t="s">
        <v>297</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296</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257</v>
      </c>
      <c r="AI201" s="360"/>
      <c r="AJ201" s="360"/>
      <c r="AK201" s="360"/>
      <c r="AL201" s="360" t="s">
        <v>21</v>
      </c>
      <c r="AM201" s="360"/>
      <c r="AN201" s="360"/>
      <c r="AO201" s="364"/>
      <c r="AP201" s="365" t="s">
        <v>297</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296</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257</v>
      </c>
      <c r="AI234" s="360"/>
      <c r="AJ234" s="360"/>
      <c r="AK234" s="360"/>
      <c r="AL234" s="360" t="s">
        <v>21</v>
      </c>
      <c r="AM234" s="360"/>
      <c r="AN234" s="360"/>
      <c r="AO234" s="364"/>
      <c r="AP234" s="365" t="s">
        <v>297</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296</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257</v>
      </c>
      <c r="AI267" s="360"/>
      <c r="AJ267" s="360"/>
      <c r="AK267" s="360"/>
      <c r="AL267" s="360" t="s">
        <v>21</v>
      </c>
      <c r="AM267" s="360"/>
      <c r="AN267" s="360"/>
      <c r="AO267" s="364"/>
      <c r="AP267" s="365" t="s">
        <v>297</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296</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257</v>
      </c>
      <c r="AI300" s="360"/>
      <c r="AJ300" s="360"/>
      <c r="AK300" s="360"/>
      <c r="AL300" s="360" t="s">
        <v>21</v>
      </c>
      <c r="AM300" s="360"/>
      <c r="AN300" s="360"/>
      <c r="AO300" s="364"/>
      <c r="AP300" s="365" t="s">
        <v>297</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296</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257</v>
      </c>
      <c r="AI333" s="360"/>
      <c r="AJ333" s="360"/>
      <c r="AK333" s="360"/>
      <c r="AL333" s="360" t="s">
        <v>21</v>
      </c>
      <c r="AM333" s="360"/>
      <c r="AN333" s="360"/>
      <c r="AO333" s="364"/>
      <c r="AP333" s="365" t="s">
        <v>297</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296</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257</v>
      </c>
      <c r="AI366" s="360"/>
      <c r="AJ366" s="360"/>
      <c r="AK366" s="360"/>
      <c r="AL366" s="360" t="s">
        <v>21</v>
      </c>
      <c r="AM366" s="360"/>
      <c r="AN366" s="360"/>
      <c r="AO366" s="364"/>
      <c r="AP366" s="365" t="s">
        <v>297</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296</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257</v>
      </c>
      <c r="AI399" s="360"/>
      <c r="AJ399" s="360"/>
      <c r="AK399" s="360"/>
      <c r="AL399" s="360" t="s">
        <v>21</v>
      </c>
      <c r="AM399" s="360"/>
      <c r="AN399" s="360"/>
      <c r="AO399" s="364"/>
      <c r="AP399" s="365" t="s">
        <v>297</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296</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257</v>
      </c>
      <c r="AI432" s="360"/>
      <c r="AJ432" s="360"/>
      <c r="AK432" s="360"/>
      <c r="AL432" s="360" t="s">
        <v>21</v>
      </c>
      <c r="AM432" s="360"/>
      <c r="AN432" s="360"/>
      <c r="AO432" s="364"/>
      <c r="AP432" s="365" t="s">
        <v>297</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296</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257</v>
      </c>
      <c r="AI465" s="360"/>
      <c r="AJ465" s="360"/>
      <c r="AK465" s="360"/>
      <c r="AL465" s="360" t="s">
        <v>21</v>
      </c>
      <c r="AM465" s="360"/>
      <c r="AN465" s="360"/>
      <c r="AO465" s="364"/>
      <c r="AP465" s="365" t="s">
        <v>297</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296</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257</v>
      </c>
      <c r="AI498" s="360"/>
      <c r="AJ498" s="360"/>
      <c r="AK498" s="360"/>
      <c r="AL498" s="360" t="s">
        <v>21</v>
      </c>
      <c r="AM498" s="360"/>
      <c r="AN498" s="360"/>
      <c r="AO498" s="364"/>
      <c r="AP498" s="365" t="s">
        <v>297</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296</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257</v>
      </c>
      <c r="AI531" s="360"/>
      <c r="AJ531" s="360"/>
      <c r="AK531" s="360"/>
      <c r="AL531" s="360" t="s">
        <v>21</v>
      </c>
      <c r="AM531" s="360"/>
      <c r="AN531" s="360"/>
      <c r="AO531" s="364"/>
      <c r="AP531" s="365" t="s">
        <v>297</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296</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257</v>
      </c>
      <c r="AI564" s="360"/>
      <c r="AJ564" s="360"/>
      <c r="AK564" s="360"/>
      <c r="AL564" s="360" t="s">
        <v>21</v>
      </c>
      <c r="AM564" s="360"/>
      <c r="AN564" s="360"/>
      <c r="AO564" s="364"/>
      <c r="AP564" s="365" t="s">
        <v>297</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296</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257</v>
      </c>
      <c r="AI597" s="360"/>
      <c r="AJ597" s="360"/>
      <c r="AK597" s="360"/>
      <c r="AL597" s="360" t="s">
        <v>21</v>
      </c>
      <c r="AM597" s="360"/>
      <c r="AN597" s="360"/>
      <c r="AO597" s="364"/>
      <c r="AP597" s="365" t="s">
        <v>297</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296</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257</v>
      </c>
      <c r="AI630" s="360"/>
      <c r="AJ630" s="360"/>
      <c r="AK630" s="360"/>
      <c r="AL630" s="360" t="s">
        <v>21</v>
      </c>
      <c r="AM630" s="360"/>
      <c r="AN630" s="360"/>
      <c r="AO630" s="364"/>
      <c r="AP630" s="365" t="s">
        <v>297</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296</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257</v>
      </c>
      <c r="AI663" s="360"/>
      <c r="AJ663" s="360"/>
      <c r="AK663" s="360"/>
      <c r="AL663" s="360" t="s">
        <v>21</v>
      </c>
      <c r="AM663" s="360"/>
      <c r="AN663" s="360"/>
      <c r="AO663" s="364"/>
      <c r="AP663" s="365" t="s">
        <v>297</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296</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257</v>
      </c>
      <c r="AI696" s="360"/>
      <c r="AJ696" s="360"/>
      <c r="AK696" s="360"/>
      <c r="AL696" s="360" t="s">
        <v>21</v>
      </c>
      <c r="AM696" s="360"/>
      <c r="AN696" s="360"/>
      <c r="AO696" s="364"/>
      <c r="AP696" s="365" t="s">
        <v>297</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296</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257</v>
      </c>
      <c r="AI729" s="360"/>
      <c r="AJ729" s="360"/>
      <c r="AK729" s="360"/>
      <c r="AL729" s="360" t="s">
        <v>21</v>
      </c>
      <c r="AM729" s="360"/>
      <c r="AN729" s="360"/>
      <c r="AO729" s="364"/>
      <c r="AP729" s="365" t="s">
        <v>297</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296</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257</v>
      </c>
      <c r="AI762" s="360"/>
      <c r="AJ762" s="360"/>
      <c r="AK762" s="360"/>
      <c r="AL762" s="360" t="s">
        <v>21</v>
      </c>
      <c r="AM762" s="360"/>
      <c r="AN762" s="360"/>
      <c r="AO762" s="364"/>
      <c r="AP762" s="365" t="s">
        <v>297</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296</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257</v>
      </c>
      <c r="AI795" s="360"/>
      <c r="AJ795" s="360"/>
      <c r="AK795" s="360"/>
      <c r="AL795" s="360" t="s">
        <v>21</v>
      </c>
      <c r="AM795" s="360"/>
      <c r="AN795" s="360"/>
      <c r="AO795" s="364"/>
      <c r="AP795" s="365" t="s">
        <v>297</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296</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257</v>
      </c>
      <c r="AI828" s="360"/>
      <c r="AJ828" s="360"/>
      <c r="AK828" s="360"/>
      <c r="AL828" s="360" t="s">
        <v>21</v>
      </c>
      <c r="AM828" s="360"/>
      <c r="AN828" s="360"/>
      <c r="AO828" s="364"/>
      <c r="AP828" s="365" t="s">
        <v>297</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296</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257</v>
      </c>
      <c r="AI861" s="360"/>
      <c r="AJ861" s="360"/>
      <c r="AK861" s="360"/>
      <c r="AL861" s="360" t="s">
        <v>21</v>
      </c>
      <c r="AM861" s="360"/>
      <c r="AN861" s="360"/>
      <c r="AO861" s="364"/>
      <c r="AP861" s="365" t="s">
        <v>297</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296</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257</v>
      </c>
      <c r="AI894" s="360"/>
      <c r="AJ894" s="360"/>
      <c r="AK894" s="360"/>
      <c r="AL894" s="360" t="s">
        <v>21</v>
      </c>
      <c r="AM894" s="360"/>
      <c r="AN894" s="360"/>
      <c r="AO894" s="364"/>
      <c r="AP894" s="365" t="s">
        <v>297</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296</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257</v>
      </c>
      <c r="AI927" s="360"/>
      <c r="AJ927" s="360"/>
      <c r="AK927" s="360"/>
      <c r="AL927" s="360" t="s">
        <v>21</v>
      </c>
      <c r="AM927" s="360"/>
      <c r="AN927" s="360"/>
      <c r="AO927" s="364"/>
      <c r="AP927" s="365" t="s">
        <v>297</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296</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257</v>
      </c>
      <c r="AI960" s="360"/>
      <c r="AJ960" s="360"/>
      <c r="AK960" s="360"/>
      <c r="AL960" s="360" t="s">
        <v>21</v>
      </c>
      <c r="AM960" s="360"/>
      <c r="AN960" s="360"/>
      <c r="AO960" s="364"/>
      <c r="AP960" s="365" t="s">
        <v>297</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296</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257</v>
      </c>
      <c r="AI993" s="360"/>
      <c r="AJ993" s="360"/>
      <c r="AK993" s="360"/>
      <c r="AL993" s="360" t="s">
        <v>21</v>
      </c>
      <c r="AM993" s="360"/>
      <c r="AN993" s="360"/>
      <c r="AO993" s="364"/>
      <c r="AP993" s="365" t="s">
        <v>297</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296</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257</v>
      </c>
      <c r="AI1026" s="360"/>
      <c r="AJ1026" s="360"/>
      <c r="AK1026" s="360"/>
      <c r="AL1026" s="360" t="s">
        <v>21</v>
      </c>
      <c r="AM1026" s="360"/>
      <c r="AN1026" s="360"/>
      <c r="AO1026" s="364"/>
      <c r="AP1026" s="365" t="s">
        <v>297</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296</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257</v>
      </c>
      <c r="AI1059" s="360"/>
      <c r="AJ1059" s="360"/>
      <c r="AK1059" s="360"/>
      <c r="AL1059" s="360" t="s">
        <v>21</v>
      </c>
      <c r="AM1059" s="360"/>
      <c r="AN1059" s="360"/>
      <c r="AO1059" s="364"/>
      <c r="AP1059" s="365" t="s">
        <v>297</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296</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257</v>
      </c>
      <c r="AI1092" s="360"/>
      <c r="AJ1092" s="360"/>
      <c r="AK1092" s="360"/>
      <c r="AL1092" s="360" t="s">
        <v>21</v>
      </c>
      <c r="AM1092" s="360"/>
      <c r="AN1092" s="360"/>
      <c r="AO1092" s="364"/>
      <c r="AP1092" s="365" t="s">
        <v>297</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296</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257</v>
      </c>
      <c r="AI1125" s="360"/>
      <c r="AJ1125" s="360"/>
      <c r="AK1125" s="360"/>
      <c r="AL1125" s="360" t="s">
        <v>21</v>
      </c>
      <c r="AM1125" s="360"/>
      <c r="AN1125" s="360"/>
      <c r="AO1125" s="364"/>
      <c r="AP1125" s="365" t="s">
        <v>297</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296</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257</v>
      </c>
      <c r="AI1158" s="360"/>
      <c r="AJ1158" s="360"/>
      <c r="AK1158" s="360"/>
      <c r="AL1158" s="360" t="s">
        <v>21</v>
      </c>
      <c r="AM1158" s="360"/>
      <c r="AN1158" s="360"/>
      <c r="AO1158" s="364"/>
      <c r="AP1158" s="365" t="s">
        <v>297</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296</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257</v>
      </c>
      <c r="AI1191" s="360"/>
      <c r="AJ1191" s="360"/>
      <c r="AK1191" s="360"/>
      <c r="AL1191" s="360" t="s">
        <v>21</v>
      </c>
      <c r="AM1191" s="360"/>
      <c r="AN1191" s="360"/>
      <c r="AO1191" s="364"/>
      <c r="AP1191" s="365" t="s">
        <v>297</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296</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257</v>
      </c>
      <c r="AI1224" s="360"/>
      <c r="AJ1224" s="360"/>
      <c r="AK1224" s="360"/>
      <c r="AL1224" s="360" t="s">
        <v>21</v>
      </c>
      <c r="AM1224" s="360"/>
      <c r="AN1224" s="360"/>
      <c r="AO1224" s="364"/>
      <c r="AP1224" s="365" t="s">
        <v>297</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296</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257</v>
      </c>
      <c r="AI1257" s="360"/>
      <c r="AJ1257" s="360"/>
      <c r="AK1257" s="360"/>
      <c r="AL1257" s="360" t="s">
        <v>21</v>
      </c>
      <c r="AM1257" s="360"/>
      <c r="AN1257" s="360"/>
      <c r="AO1257" s="364"/>
      <c r="AP1257" s="365" t="s">
        <v>297</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296</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257</v>
      </c>
      <c r="AI1290" s="360"/>
      <c r="AJ1290" s="360"/>
      <c r="AK1290" s="360"/>
      <c r="AL1290" s="360" t="s">
        <v>21</v>
      </c>
      <c r="AM1290" s="360"/>
      <c r="AN1290" s="360"/>
      <c r="AO1290" s="364"/>
      <c r="AP1290" s="365" t="s">
        <v>297</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横田 友子(yokota-tomoko.bq9)</cp:lastModifiedBy>
  <cp:lastPrinted>2021-05-21T12:44:38Z</cp:lastPrinted>
  <dcterms:created xsi:type="dcterms:W3CDTF">2012-03-13T00:50:25Z</dcterms:created>
  <dcterms:modified xsi:type="dcterms:W3CDTF">2021-08-20T07:13:19Z</dcterms:modified>
</cp:coreProperties>
</file>