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<sst xmlns="http://schemas.openxmlformats.org/spreadsheetml/2006/main" count="3233" uniqueCount="821">
  <si>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</si>
  <si>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</si>
  <si>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</si>
  <si>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</si>
  <si>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</si>
  <si>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</si>
  <si>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</si>
  <si>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</si>
  <si>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</si>
  <si>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</si>
  <si>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</si>
  <si>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</si>
  <si>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</si>
  <si>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</si>
  <si>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</si>
  <si>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</si>
  <si>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</si>
  <si>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</si>
  <si>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</si>
  <si>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</si>
  <si>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</si>
  <si>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</si>
  <si>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</si>
  <si>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</si>
  <si>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</si>
  <si>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</si>
  <si>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</si>
  <si>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</si>
  <si>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</si>
  <si>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</si>
  <si>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</si>
  <si>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</si>
  <si>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</si>
  <si>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</si>
  <si>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</si>
  <si>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</si>
  <si>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</si>
  <si>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</si>
  <si>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</si>
  <si>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</si>
  <si>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</si>
  <si>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</si>
  <si>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</si>
  <si>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</si>
  <si>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</si>
  <si>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</si>
  <si>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</si>
  <si>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</si>
  <si>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</si>
  <si>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</si>
  <si>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</si>
  <si>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</si>
  <si>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</si>
  <si>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</si>
  <si>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</si>
  <si>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</si>
  <si>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</si>
  <si>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</si>
  <si>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</si>
  <si>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</si>
  <si>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</si>
  <si>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</si>
  <si>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</si>
  <si>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</si>
  <si>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</si>
  <si>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</si>
  <si>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</si>
  <si>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</si>
  <si>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</si>
  <si>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</si>
  <si>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</si>
  <si>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</si>
  <si>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</si>
  <si>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</si>
  <si>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</si>
  <si>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</si>
  <si>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</si>
  <si>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</si>
  <si>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</si>
  <si>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</si>
  <si>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</si>
  <si>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</si>
  <si>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</si>
  <si>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</si>
  <si>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</si>
  <si>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</si>
  <si>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</si>
  <si>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</si>
  <si>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</si>
  <si>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</si>
  <si>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</si>
  <si>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</si>
  <si>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</si>
  <si>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</si>
  <si>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</si>
  <si>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</si>
  <si>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</si>
  <si>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</si>
  <si>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</si>
  <si>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</si>
  <si>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</si>
  <si>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</si>
  <si>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</si>
  <si>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</si>
  <si>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</si>
  <si>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</si>
  <si>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</si>
  <si>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</si>
  <si>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</si>
  <si>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</si>
  <si>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</si>
  <si>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</si>
  <si>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</si>
  <si>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</si>
  <si>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</si>
  <si>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</si>
  <si>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</si>
  <si>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</si>
  <si>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</si>
  <si>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</si>
  <si>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</si>
  <si>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</si>
  <si>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</si>
  <si>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</si>
  <si>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</si>
  <si>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</si>
  <si>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</si>
  <si>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</si>
  <si>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</si>
  <si>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</si>
  <si>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</si>
  <si>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</si>
  <si>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</si>
  <si>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</si>
  <si>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</si>
  <si>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</si>
  <si>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</si>
  <si>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</si>
  <si>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</si>
  <si>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</si>
  <si>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</si>
  <si>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</si>
  <si>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</si>
  <si>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</si>
  <si>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</si>
  <si>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</si>
  <si>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</si>
  <si>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</si>
  <si>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</si>
  <si>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</si>
  <si>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</si>
  <si>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</si>
  <si>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</si>
  <si>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</si>
  <si>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</si>
  <si>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</si>
  <si>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</si>
  <si>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</si>
  <si>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</si>
  <si>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</si>
  <si>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</si>
  <si>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</si>
  <si>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</si>
  <si>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</si>
  <si>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</si>
  <si>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</si>
  <si>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</si>
  <si>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</si>
  <si>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</si>
  <si>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</si>
  <si>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</si>
  <si>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</si>
  <si>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</si>
  <si>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</si>
  <si>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</si>
  <si>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</si>
  <si>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</si>
  <si>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</si>
  <si>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</si>
  <si>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</si>
  <si>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</si>
  <si>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</si>
  <si>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</si>
  <si>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</si>
  <si>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</si>
  <si>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</si>
  <si>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</si>
  <si>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</si>
  <si>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</si>
  <si>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</si>
  <si>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</si>
  <si>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</si>
  <si>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</si>
  <si>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</si>
  <si>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</si>
  <si>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</si>
  <si>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</si>
  <si>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</si>
  <si>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</si>
  <si>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</si>
  <si>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</si>
  <si>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</si>
  <si>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</si>
  <si>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</si>
  <si>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</si>
  <si>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</si>
  <si>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</si>
  <si>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</si>
  <si>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</si>
  <si>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</si>
  <si>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</si>
  <si>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</si>
  <si>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</si>
  <si>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</si>
  <si>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</si>
  <si>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</si>
  <si>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</si>
  <si>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</si>
  <si>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</si>
  <si>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</si>
  <si>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</si>
  <si>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</si>
  <si>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</si>
  <si>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</si>
  <si>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</si>
  <si>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</si>
  <si>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</si>
  <si>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</si>
  <si>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</si>
  <si>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</si>
  <si>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</si>
  <si>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</si>
  <si>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</si>
  <si>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</si>
  <si>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</si>
  <si>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</si>
  <si>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</si>
  <si>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</si>
  <si>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</si>
  <si>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</si>
  <si>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</si>
  <si>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</si>
  <si>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</si>
  <si>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</si>
  <si>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</si>
  <si>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</si>
  <si>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</si>
  <si>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</si>
  <si>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</si>
  <si>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</si>
  <si>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</si>
  <si>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</si>
  <si>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</si>
  <si>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</si>
  <si>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</si>
  <si>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</si>
  <si>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</si>
  <si>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</si>
  <si>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</si>
  <si>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</si>
  <si>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</si>
  <si>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</si>
  <si>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</si>
  <si>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</si>
  <si>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</si>
  <si>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</si>
  <si>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</si>
  <si>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</si>
  <si>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</si>
  <si>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</si>
  <si>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</si>
  <si>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</si>
  <si>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</si>
  <si>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</si>
  <si>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</si>
  <si>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</si>
  <si>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</si>
  <si>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</si>
  <si>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</si>
  <si>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</si>
  <si>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</si>
  <si>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</si>
  <si>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</si>
  <si>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</si>
  <si>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</si>
  <si>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</si>
  <si>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</si>
  <si>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</si>
  <si>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</si>
  <si>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</si>
  <si>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</si>
  <si>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</si>
  <si>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</si>
  <si>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</si>
  <si>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</si>
  <si>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</si>
  <si>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</si>
  <si>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</si>
  <si>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</si>
  <si>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</si>
  <si>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</si>
  <si>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</si>
  <si>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</si>
  <si>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</si>
  <si>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</si>
  <si>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</si>
  <si>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</si>
  <si>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</si>
  <si>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</si>
  <si>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</si>
  <si>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</si>
  <si>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</si>
  <si>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</si>
  <si>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</si>
  <si>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</si>
  <si>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</si>
  <si>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</si>
  <si>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</si>
  <si>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</si>
  <si>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</si>
  <si>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</si>
  <si>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</si>
  <si>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</si>
  <si>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</si>
  <si>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</si>
  <si>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</si>
  <si>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</si>
  <si>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</si>
  <si>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</si>
  <si>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</si>
  <si>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</si>
  <si>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</si>
  <si>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</si>
  <si>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</si>
  <si>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</si>
  <si>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</si>
  <si>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</si>
  <si>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</si>
  <si>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</si>
  <si>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</si>
  <si>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</si>
  <si>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</si>
  <si>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</si>
  <si>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</si>
  <si>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</si>
  <si>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</si>
  <si>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</si>
  <si>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</si>
  <si>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</si>
  <si>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</si>
  <si>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</si>
  <si>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</si>
  <si>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</si>
  <si>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</si>
  <si>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</si>
  <si>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</si>
  <si>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</si>
  <si>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</si>
  <si>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</si>
  <si>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</si>
  <si>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</si>
  <si>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</si>
  <si>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</si>
  <si>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</si>
  <si>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</si>
  <si>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</si>
  <si>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</si>
  <si>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</si>
  <si>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</si>
  <si>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</si>
  <si>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</si>
  <si>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</si>
  <si>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</si>
  <si>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</si>
  <si>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</si>
  <si>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</si>
  <si>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</si>
  <si>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</si>
  <si>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</si>
  <si>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</si>
  <si>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</si>
  <si>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</si>
  <si>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</si>
  <si>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</si>
  <si>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</si>
  <si>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</si>
  <si>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</si>
  <si>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</si>
  <si>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</si>
  <si>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</si>
  <si>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</si>
  <si>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</si>
  <si>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</si>
  <si>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</si>
  <si>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</si>
  <si>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</si>
  <si>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</si>
  <si>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</si>
  <si>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</si>
  <si>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</si>
  <si>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</si>
  <si>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</si>
  <si>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</si>
  <si>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</si>
  <si>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</si>
  <si>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</si>
  <si>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</si>
  <si>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</si>
  <si>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</si>
  <si>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</si>
  <si>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</si>
  <si>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</si>
  <si>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</si>
  <si>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</si>
  <si>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</si>
  <si>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</si>
  <si>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</si>
  <si>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</si>
  <si>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</si>
  <si>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</si>
  <si>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</si>
  <si>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</si>
  <si>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</si>
  <si>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</si>
  <si>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</si>
  <si>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</si>
  <si>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</si>
  <si>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</si>
  <si>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</si>
  <si>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</si>
  <si>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</si>
  <si>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</si>
  <si>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</si>
  <si>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</si>
  <si>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</si>
  <si>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</si>
  <si>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</si>
  <si>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</si>
  <si>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</si>
  <si>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</si>
  <si>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</si>
  <si>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</si>
  <si>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</si>
  <si>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</si>
  <si>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</si>
  <si>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</si>
  <si>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</si>
  <si>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</si>
  <si>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</si>
  <si>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</si>
  <si>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</si>
  <si>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</si>
  <si>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</si>
  <si>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</si>
  <si>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</si>
  <si>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</si>
  <si>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</si>
  <si>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</si>
  <si>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</si>
  <si>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</si>
  <si>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</si>
  <si>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</si>
  <si>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</si>
  <si>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</si>
  <si>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</si>
  <si>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</si>
  <si>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</si>
  <si>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</si>
  <si>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</si>
  <si>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</si>
  <si>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</si>
  <si>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</si>
  <si>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</si>
  <si>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</si>
  <si>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</si>
  <si>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</si>
  <si>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</si>
  <si>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</si>
  <si>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</si>
  <si>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</si>
  <si>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</si>
  <si>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</si>
  <si>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</si>
  <si>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</si>
  <si>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</si>
  <si>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</si>
  <si>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</si>
  <si>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</si>
  <si>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</si>
  <si>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</si>
  <si>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</si>
  <si>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</si>
  <si>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</si>
  <si>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</si>
  <si>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</si>
  <si>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</si>
  <si>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</si>
  <si>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</si>
  <si>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</si>
  <si>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</si>
  <si>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</si>
  <si>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</si>
  <si>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</si>
  <si>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</si>
  <si>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</si>
  <si>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</si>
  <si>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</si>
  <si>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</si>
  <si>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</si>
  <si>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</si>
  <si>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</si>
  <si>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</si>
  <si>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</si>
  <si>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</si>
  <si>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</si>
  <si>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</si>
  <si>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</si>
  <si>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</si>
  <si>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</si>
  <si>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</si>
  <si>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</si>
  <si>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</si>
  <si>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</si>
  <si>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</si>
  <si>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</si>
  <si>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</si>
  <si>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</si>
  <si>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</si>
  <si>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</si>
  <si>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</si>
  <si>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</si>
  <si>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</si>
  <si>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</si>
  <si>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</si>
  <si>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</si>
  <si>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</si>
  <si>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</si>
  <si>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</si>
  <si>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</si>
  <si>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</si>
  <si>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</si>
  <si>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</si>
  <si>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</si>
  <si>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</si>
  <si>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</si>
  <si>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</si>
  <si>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</si>
  <si>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</si>
  <si>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</si>
  <si>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</si>
  <si>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</si>
  <si>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</si>
  <si>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</si>
  <si>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</si>
  <si>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</si>
  <si>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</si>
  <si>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</si>
  <si>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</si>
  <si>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</si>
  <si>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</si>
  <si>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</si>
  <si>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</si>
  <si>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</si>
  <si>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</si>
  <si>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</si>
  <si>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</si>
  <si>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</si>
  <si>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</si>
  <si>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</si>
  <si>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</si>
  <si>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</si>
  <si>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</si>
  <si>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</si>
  <si>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</si>
  <si>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</si>
  <si>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</si>
  <si>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</si>
  <si>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</si>
  <si>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</si>
  <si>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</si>
  <si>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</si>
  <si>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</si>
  <si>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</si>
  <si>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</si>
  <si>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</si>
  <si>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</si>
  <si>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</si>
  <si>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</si>
  <si>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</si>
  <si>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</si>
  <si>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</si>
  <si>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</si>
  <si>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</si>
  <si>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</si>
  <si>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</si>
  <si>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</si>
  <si>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</si>
  <si>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</si>
  <si>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</si>
  <si>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</si>
  <si>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</si>
  <si>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</si>
  <si>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</si>
  <si>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</si>
  <si>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</si>
  <si>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</si>
  <si>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</si>
  <si>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</si>
  <si>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</si>
  <si>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</si>
  <si>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</si>
  <si>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</si>
  <si>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</si>
  <si>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</si>
  <si>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</si>
  <si>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</si>
  <si>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</si>
  <si>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</si>
  <si>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</si>
  <si>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</si>
  <si>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</si>
  <si>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</si>
  <si>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</si>
  <si>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</si>
  <si>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</si>
  <si>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</si>
  <si>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</si>
  <si>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</si>
  <si>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</si>
  <si>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</si>
  <si>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</si>
  <si>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</si>
  <si>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</si>
  <si>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</si>
  <si>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</si>
  <si>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</si>
  <si>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</si>
  <si>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</si>
  <si>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</si>
  <si>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</si>
  <si>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</si>
  <si>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</si>
  <si>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</si>
  <si>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</si>
  <si>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</si>
  <si>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</si>
  <si>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</si>
  <si>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</si>
  <si>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</si>
  <si>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</si>
  <si>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</si>
  <si>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</si>
  <si>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</si>
  <si>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</si>
  <si>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</si>
  <si>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</si>
  <si>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</si>
  <si>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</si>
  <si>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</si>
  <si>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</si>
  <si>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</si>
  <si>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</si>
  <si>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</si>
  <si>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</si>
  <si>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</si>
  <si>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</si>
  <si>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</si>
  <si>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</si>
  <si>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</si>
  <si>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</si>
  <si>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</si>
  <si>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</si>
  <si>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</si>
  <si>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</si>
  <si>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</si>
  <si>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</si>
  <si>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</si>
  <si>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</si>
  <si>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</si>
  <si>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</si>
  <si>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</si>
  <si>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</si>
  <si>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</si>
  <si>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</si>
  <si>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</si>
  <si>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</si>
  <si>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</si>
  <si>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</si>
  <si>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</si>
  <si>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</si>
  <si>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</si>
  <si>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</si>
  <si>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</si>
  <si>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</si>
  <si>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</si>
  <si>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</si>
  <si>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</si>
  <si>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</si>
  <si>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</si>
  <si>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</si>
  <si>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</si>
  <si>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</si>
  <si>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</si>
  <si>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</si>
  <si>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</si>
  <si>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国民生活基礎調査費</t>
  </si>
  <si>
    <t>政策統括官（統計・情報政策担当）</t>
  </si>
  <si>
    <t>室長　細井　俊明</t>
  </si>
  <si>
    <t>昭和61年度</t>
  </si>
  <si>
    <t>終了予定なし</t>
  </si>
  <si>
    <t>参事官付世帯統計室</t>
  </si>
  <si>
    <t>・統計法（平成19年法律第53号）第9条
・国民生活基礎調査規則（昭和61年厚生省令第39号）</t>
  </si>
  <si>
    <t>・「健康日本21」及び「がん対策推進基本計画」（健康診断・健康検査の受診率、がん検診の受診率）
・「医療計画について」（各都道府県知事あて医政局長通知令和２年医政発0413第１号）</t>
  </si>
  <si>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</si>
  <si>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</si>
  <si>
    <t>-</t>
  </si>
  <si>
    <t>国民生活基礎調査等委託費</t>
  </si>
  <si>
    <t>厚生労働統計調査費</t>
  </si>
  <si>
    <t>職員旅費</t>
  </si>
  <si>
    <t>統計調査の実施状況（統計データを遅滞なく公表しているか。）</t>
  </si>
  <si>
    <t>取りまとめ、公表した調査数</t>
  </si>
  <si>
    <t>調査</t>
  </si>
  <si>
    <t>国民生活基礎調査</t>
  </si>
  <si>
    <t>世帯</t>
  </si>
  <si>
    <t>執行額／調査客体数　　　　　　　　　　　　　　</t>
    <phoneticPr fontId="5"/>
  </si>
  <si>
    <t>円</t>
  </si>
  <si>
    <t>千円/千世帯</t>
    <phoneticPr fontId="5"/>
  </si>
  <si>
    <t>200,933/60</t>
  </si>
  <si>
    <t>594,214/301</t>
  </si>
  <si>
    <t>－</t>
  </si>
  <si>
    <t>11</t>
  </si>
  <si>
    <t>922</t>
  </si>
  <si>
    <t>921</t>
  </si>
  <si>
    <t>927</t>
  </si>
  <si>
    <t>895</t>
  </si>
  <si>
    <t>0901</t>
  </si>
  <si>
    <t>0902</t>
  </si>
  <si>
    <t>○</t>
  </si>
  <si>
    <t>厚労</t>
  </si>
  <si>
    <t>-</t>
    <phoneticPr fontId="5"/>
  </si>
  <si>
    <t>厚生労働行政の企画・立案に資する基礎資料を得るための統計調査を行うために欠かせない事業であり、広く国民からも利用されており、ニーズを的確に反映している。</t>
  </si>
  <si>
    <t>基幹統計であり、厚生労働行政の基礎資料となるので、国が実施すべき事業である。</t>
  </si>
  <si>
    <t>調査結果等は広く国民のニーズがある他、政策立案等に利用されており、優先度の高い事業となっている。</t>
  </si>
  <si>
    <t>一者応札（１件）については、ブートストラップ法による所得データの検証という一般的に馴染みのない業務であり、受注可能な事業者が少なかったことに起因するものであるが、今後は、仕様書の記述を工夫する等、改善を図る。また、随意契約については、会計法令上認められている少額の随意契約である。
日本郵便との契約は、会計法第29条の3第4項に基づく随意契約となっている。</t>
    <phoneticPr fontId="5"/>
  </si>
  <si>
    <t>有</t>
  </si>
  <si>
    <t>無</t>
  </si>
  <si>
    <t>調達において、一般競争入札を実施することにより、競争性を確保及び、コスト削減を実施している。</t>
  </si>
  <si>
    <t>‐</t>
  </si>
  <si>
    <t>令和２年調査の中止（新型コロナウイルス感染症）のため</t>
    <rPh sb="0" eb="2">
      <t>レイワ</t>
    </rPh>
    <rPh sb="3" eb="4">
      <t>ネン</t>
    </rPh>
    <rPh sb="4" eb="6">
      <t>チョウサ</t>
    </rPh>
    <rPh sb="7" eb="9">
      <t>チュウシ</t>
    </rPh>
    <rPh sb="10" eb="12">
      <t>シンガタ</t>
    </rPh>
    <rPh sb="19" eb="22">
      <t>カンセンショウ</t>
    </rPh>
    <phoneticPr fontId="5"/>
  </si>
  <si>
    <t>中止となった令和２年調査を除き、当初見込みを超えた活動が実施できている。</t>
    <rPh sb="16" eb="18">
      <t>トウショ</t>
    </rPh>
    <rPh sb="18" eb="20">
      <t>ミコミ</t>
    </rPh>
    <rPh sb="22" eb="23">
      <t>コ</t>
    </rPh>
    <rPh sb="25" eb="27">
      <t>カツドウ</t>
    </rPh>
    <rPh sb="28" eb="30">
      <t>ジッシ</t>
    </rPh>
    <phoneticPr fontId="5"/>
  </si>
  <si>
    <t>成果物は、厚生労働行政の企画・立案に資する基礎資料となっており、十分に活用されている。</t>
    <phoneticPr fontId="5"/>
  </si>
  <si>
    <t>統計調査の実施に必要な最小限の費途・使途に限定されている。</t>
    <rPh sb="0" eb="2">
      <t>トウケイ</t>
    </rPh>
    <rPh sb="2" eb="4">
      <t>チョウサ</t>
    </rPh>
    <rPh sb="5" eb="7">
      <t>ジッシ</t>
    </rPh>
    <phoneticPr fontId="5"/>
  </si>
  <si>
    <t>大規模調査年により増減があるが、中止となった令和２年調査を除き、妥当な水準である。</t>
    <rPh sb="0" eb="3">
      <t>ダイキボ</t>
    </rPh>
    <rPh sb="3" eb="5">
      <t>チョウサ</t>
    </rPh>
    <rPh sb="5" eb="6">
      <t>ネン</t>
    </rPh>
    <rPh sb="9" eb="11">
      <t>ゾウゲン</t>
    </rPh>
    <rPh sb="32" eb="34">
      <t>ダトウ</t>
    </rPh>
    <rPh sb="35" eb="37">
      <t>スイジュン</t>
    </rPh>
    <phoneticPr fontId="5"/>
  </si>
  <si>
    <t>成果目標である「調査の実施」については、中止となった令和２年調査を除き、当初計画どおり円滑に調査を実施した。「調査結果の公表」については、前年度に実施した調査は遅延なく公表を行っており、また調査環境が年々悪化する中、令和元年調査の回収率は、約７割と前回調査と同水準を維持している。</t>
    <rPh sb="108" eb="110">
      <t>レイワ</t>
    </rPh>
    <rPh sb="110" eb="112">
      <t>ガンネン</t>
    </rPh>
    <rPh sb="122" eb="123">
      <t>ワリ</t>
    </rPh>
    <phoneticPr fontId="5"/>
  </si>
  <si>
    <t>適切に予算を執行し、中止となった令和２年調査を除き、事業の目標が達成できており、このまま継続して事業を実施する。</t>
    <phoneticPr fontId="5"/>
  </si>
  <si>
    <t>A.大和綜合印刷（株）</t>
    <phoneticPr fontId="5"/>
  </si>
  <si>
    <t>印刷製本費</t>
    <rPh sb="0" eb="2">
      <t>インサツ</t>
    </rPh>
    <rPh sb="2" eb="4">
      <t>セイホン</t>
    </rPh>
    <rPh sb="4" eb="5">
      <t>ヒ</t>
    </rPh>
    <phoneticPr fontId="5"/>
  </si>
  <si>
    <t>B.日本郵便(株)</t>
    <rPh sb="2" eb="4">
      <t>ニホン</t>
    </rPh>
    <rPh sb="4" eb="6">
      <t>ユウビン</t>
    </rPh>
    <rPh sb="6" eb="9">
      <t>カブ</t>
    </rPh>
    <phoneticPr fontId="5"/>
  </si>
  <si>
    <t>通信運搬費</t>
    <rPh sb="0" eb="2">
      <t>ツウシン</t>
    </rPh>
    <rPh sb="2" eb="5">
      <t>ウンパンヒ</t>
    </rPh>
    <phoneticPr fontId="5"/>
  </si>
  <si>
    <t>郵便料金</t>
    <rPh sb="0" eb="2">
      <t>ユウビン</t>
    </rPh>
    <rPh sb="2" eb="4">
      <t>リョウキン</t>
    </rPh>
    <phoneticPr fontId="5"/>
  </si>
  <si>
    <t>C.北海道</t>
    <rPh sb="2" eb="5">
      <t>ホッカイドウ</t>
    </rPh>
    <phoneticPr fontId="5"/>
  </si>
  <si>
    <t>D.事務費</t>
    <rPh sb="2" eb="5">
      <t>ジムヒ</t>
    </rPh>
    <phoneticPr fontId="5"/>
  </si>
  <si>
    <t>A.一般競争契約（最低価格）等</t>
    <rPh sb="2" eb="4">
      <t>イッパン</t>
    </rPh>
    <rPh sb="4" eb="6">
      <t>キョウソウ</t>
    </rPh>
    <rPh sb="6" eb="8">
      <t>ケイヤク</t>
    </rPh>
    <rPh sb="9" eb="11">
      <t>サイテイ</t>
    </rPh>
    <rPh sb="11" eb="13">
      <t>カカク</t>
    </rPh>
    <rPh sb="14" eb="15">
      <t>トウ</t>
    </rPh>
    <phoneticPr fontId="5"/>
  </si>
  <si>
    <t>大和綜合印刷（株）</t>
    <phoneticPr fontId="5"/>
  </si>
  <si>
    <t>2019年国民生活基礎調査　報告書印刷</t>
    <phoneticPr fontId="5"/>
  </si>
  <si>
    <t>-</t>
    <phoneticPr fontId="5"/>
  </si>
  <si>
    <t>2021年国民生活基礎調査　調査関係書類　印刷</t>
    <phoneticPr fontId="5"/>
  </si>
  <si>
    <t>実務説明動画配布用チラシ・封筒印刷業務</t>
    <phoneticPr fontId="5"/>
  </si>
  <si>
    <t>（変更契約）2019年国民生活基礎調査　報告書印刷</t>
    <phoneticPr fontId="5"/>
  </si>
  <si>
    <t>（変更契約）2021年国民生活基礎調査　調査関係書類　印刷</t>
    <phoneticPr fontId="5"/>
  </si>
  <si>
    <t>みずほ情報総研（株）</t>
    <phoneticPr fontId="5"/>
  </si>
  <si>
    <t>国民生活基礎調査の改善に関するワーキンググループ資料作成等業務</t>
    <phoneticPr fontId="5"/>
  </si>
  <si>
    <t>(株)イエローツーカンパニー</t>
    <phoneticPr fontId="5"/>
  </si>
  <si>
    <t>日新印刷(株)</t>
    <phoneticPr fontId="5"/>
  </si>
  <si>
    <t>2019年グラフでみる世帯の状況</t>
    <phoneticPr fontId="5"/>
  </si>
  <si>
    <t>(株)ジェイプロ</t>
    <phoneticPr fontId="5"/>
  </si>
  <si>
    <t>2021年国民生活基礎調査　衛生調査票等関係書類梱包発送</t>
    <phoneticPr fontId="5"/>
  </si>
  <si>
    <t>実務説明動画等梱包・発送業務</t>
    <phoneticPr fontId="5"/>
  </si>
  <si>
    <t>(株)LOCUS</t>
    <phoneticPr fontId="5"/>
  </si>
  <si>
    <t>2021年国民生活基礎調査　広報用動画改修</t>
    <phoneticPr fontId="5"/>
  </si>
  <si>
    <t>（独）国立印刷局</t>
    <phoneticPr fontId="5"/>
  </si>
  <si>
    <t>官報掲載料（入札公告）国生・電子調査票開発</t>
    <phoneticPr fontId="5"/>
  </si>
  <si>
    <t>(株)三陽堂</t>
    <phoneticPr fontId="5"/>
  </si>
  <si>
    <t>指導員・調査員証用吊り下げケース購入</t>
    <phoneticPr fontId="5"/>
  </si>
  <si>
    <t>日本郵便（株）</t>
    <phoneticPr fontId="5"/>
  </si>
  <si>
    <t>北海道</t>
    <rPh sb="0" eb="3">
      <t>ホッカイドウ</t>
    </rPh>
    <phoneticPr fontId="5"/>
  </si>
  <si>
    <t>沖縄県</t>
    <rPh sb="0" eb="3">
      <t>オキナワケン</t>
    </rPh>
    <phoneticPr fontId="5"/>
  </si>
  <si>
    <t>鹿児島県</t>
    <rPh sb="0" eb="4">
      <t>カゴシマケン</t>
    </rPh>
    <phoneticPr fontId="5"/>
  </si>
  <si>
    <t>長崎県</t>
    <rPh sb="0" eb="3">
      <t>ナガサキケン</t>
    </rPh>
    <phoneticPr fontId="5"/>
  </si>
  <si>
    <t>島根県</t>
    <rPh sb="0" eb="3">
      <t>シマネケン</t>
    </rPh>
    <phoneticPr fontId="5"/>
  </si>
  <si>
    <t>福岡県</t>
    <rPh sb="0" eb="3">
      <t>フクオカケン</t>
    </rPh>
    <phoneticPr fontId="5"/>
  </si>
  <si>
    <t>熊本県</t>
    <rPh sb="0" eb="3">
      <t>クマモトケン</t>
    </rPh>
    <phoneticPr fontId="5"/>
  </si>
  <si>
    <t>東京都</t>
    <rPh sb="0" eb="3">
      <t>トウキョウト</t>
    </rPh>
    <phoneticPr fontId="5"/>
  </si>
  <si>
    <t>高知県</t>
    <rPh sb="0" eb="3">
      <t>コウチケン</t>
    </rPh>
    <phoneticPr fontId="5"/>
  </si>
  <si>
    <t>宮崎県</t>
    <rPh sb="0" eb="3">
      <t>ミヤザキケン</t>
    </rPh>
    <phoneticPr fontId="5"/>
  </si>
  <si>
    <t>厚生労働統計調査の実施</t>
    <rPh sb="0" eb="2">
      <t>コウセイ</t>
    </rPh>
    <rPh sb="2" eb="4">
      <t>ロウドウ</t>
    </rPh>
    <rPh sb="4" eb="8">
      <t>トウケイチョウサ</t>
    </rPh>
    <rPh sb="9" eb="11">
      <t>ジッシ</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</si>
  <si>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</si>
  <si>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</si>
  <si>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</si>
  <si>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</si>
  <si>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</si>
  <si>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</si>
  <si>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</si>
  <si>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厚生労働統計調査の実施打合せ等旅費</t>
    <rPh sb="0" eb="2">
      <t>コウセイ</t>
    </rPh>
    <rPh sb="2" eb="4">
      <t>ロウドウ</t>
    </rPh>
    <rPh sb="4" eb="8">
      <t>トウケイチョウサ</t>
    </rPh>
    <rPh sb="9" eb="11">
      <t>ジッシ</t>
    </rPh>
    <rPh sb="11" eb="13">
      <t>ウチアワ</t>
    </rPh>
    <rPh sb="14" eb="15">
      <t>トウ</t>
    </rPh>
    <rPh sb="15" eb="17">
      <t>リョヒ</t>
    </rPh>
    <phoneticPr fontId="5"/>
  </si>
  <si>
    <t>-</t>
    <phoneticPr fontId="5"/>
  </si>
  <si>
    <t>庁費</t>
    <rPh sb="0" eb="2">
      <t>チョウヒ</t>
    </rPh>
    <phoneticPr fontId="5"/>
  </si>
  <si>
    <t>旅費</t>
    <rPh sb="0" eb="2">
      <t>リョヒ</t>
    </rPh>
    <phoneticPr fontId="5"/>
  </si>
  <si>
    <t>郵送料、消耗品購入等</t>
    <rPh sb="0" eb="3">
      <t>ユウソウリョウ</t>
    </rPh>
    <rPh sb="4" eb="7">
      <t>ショウモウヒン</t>
    </rPh>
    <rPh sb="7" eb="9">
      <t>コウニュウ</t>
    </rPh>
    <rPh sb="9" eb="10">
      <t>トウ</t>
    </rPh>
    <phoneticPr fontId="5"/>
  </si>
  <si>
    <t>地区別事務打合せ出席旅費等</t>
    <rPh sb="0" eb="7">
      <t>チクベツジムウチアワ</t>
    </rPh>
    <rPh sb="8" eb="10">
      <t>シュッセキ</t>
    </rPh>
    <rPh sb="10" eb="13">
      <t>リョヒトウ</t>
    </rPh>
    <phoneticPr fontId="5"/>
  </si>
  <si>
    <t>国民生活基礎調査
客体数：世帯
令和４年度公表時期：令和４年９月</t>
    <phoneticPr fontId="5"/>
  </si>
  <si>
    <t>補助金等交付</t>
  </si>
  <si>
    <t>-</t>
    <phoneticPr fontId="5"/>
  </si>
  <si>
    <t>調査関係書類、報告書の印刷</t>
    <rPh sb="7" eb="10">
      <t>ホウコクショ</t>
    </rPh>
    <phoneticPr fontId="5"/>
  </si>
  <si>
    <t>厚生労働行政の施策決定にかかる基礎資料である統計データを作成することを目的とした事業であり、中止となった令和２年調査を除き、遅滞なくデータを公表しており、成果実績は、成果目標に見合ったものとなっている。</t>
    <rPh sb="46" eb="48">
      <t>チュウシ</t>
    </rPh>
    <rPh sb="52" eb="54">
      <t>レイワ</t>
    </rPh>
    <rPh sb="55" eb="56">
      <t>ネン</t>
    </rPh>
    <rPh sb="56" eb="58">
      <t>チョウサ</t>
    </rPh>
    <rPh sb="59" eb="60">
      <t>ノゾ</t>
    </rPh>
    <phoneticPr fontId="5"/>
  </si>
  <si>
    <t>2021年国民生活基礎調査　実務説明動画作成</t>
    <rPh sb="20" eb="22">
      <t>サクセイ</t>
    </rPh>
    <phoneticPr fontId="5"/>
  </si>
  <si>
    <t>点検対象外</t>
    <rPh sb="0" eb="5">
      <t>テンケンタイショウガイ</t>
    </rPh>
    <phoneticPr fontId="5"/>
  </si>
  <si>
    <t>厚生労働行政の企画・立案に資する基礎資料を得るために必要な事業であることから、総務大臣から承認された調査計画との整合性に留意しつつ、引き続き、必要な予算額を確保し、適正な執行に努めること。</t>
    <phoneticPr fontId="5"/>
  </si>
  <si>
    <t>338,941/55</t>
    <phoneticPr fontId="5"/>
  </si>
  <si>
    <t>-</t>
    <phoneticPr fontId="5"/>
  </si>
  <si>
    <t>-</t>
    <phoneticPr fontId="5"/>
  </si>
  <si>
    <t>「新たな成長推進枠」 78
大規模調査の実施による経費増</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</si>
</sst>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81644</xdr:colOff>
      <xdr:row>748</xdr:row>
      <xdr:rowOff>149686</xdr:rowOff>
    </xdr:from>
    <xdr:to>
      <xdr:col>47</xdr:col>
      <xdr:colOff>48627</xdr:colOff>
      <xdr:row>784</xdr:row>
      <xdr:rowOff>258535</xdr:rowOff>
    </xdr:to>
    <xdr:grpSp>
      <xdr:nvGrpSpPr>
        <xdr:cNvPr id="2" name="グループ化 1"/>
        <xdr:cNvGrpSpPr/>
      </xdr:nvGrpSpPr>
      <xdr:grpSpPr>
        <a:xfrm>
          <a:off x="1690311" y="37932186"/>
          <a:ext cx="7809233" cy="3950599"/>
          <a:chOff x="902655" y="36178990"/>
          <a:chExt cx="7477605" cy="3934958"/>
        </a:xfrm>
      </xdr:grpSpPr>
      <xdr:sp macro="" textlink="">
        <xdr:nvSpPr>
          <xdr:cNvPr id="3" name="テキスト ボックス 2"/>
          <xdr:cNvSpPr txBox="1"/>
        </xdr:nvSpPr>
        <xdr:spPr>
          <a:xfrm>
            <a:off x="902655"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Ａ．一般競争契約（最低価格）等</a:t>
            </a:r>
            <a:r>
              <a:rPr kumimoji="1" lang="en-US" altLang="ja-JP" sz="1100">
                <a:solidFill>
                  <a:schemeClr val="tx1"/>
                </a:solidFill>
              </a:rPr>
              <a:t>】</a:t>
            </a:r>
          </a:p>
          <a:p>
            <a:pPr algn="ctr"/>
            <a:endParaRPr kumimoji="1" lang="ja-JP" altLang="en-US" sz="1100">
              <a:solidFill>
                <a:schemeClr val="tx1"/>
              </a:solidFill>
            </a:endParaRPr>
          </a:p>
        </xdr:txBody>
      </xdr:sp>
      <xdr:grpSp>
        <xdr:nvGrpSpPr>
          <xdr:cNvPr id="4" name="グループ化 3"/>
          <xdr:cNvGrpSpPr/>
        </xdr:nvGrpSpPr>
        <xdr:grpSpPr>
          <a:xfrm>
            <a:off x="1206757" y="36178990"/>
            <a:ext cx="7173503" cy="3934958"/>
            <a:chOff x="1206757" y="36178990"/>
            <a:chExt cx="7173503" cy="3934958"/>
          </a:xfrm>
        </xdr:grpSpPr>
        <xdr:grpSp>
          <xdr:nvGrpSpPr>
            <xdr:cNvPr id="5" name="グループ化 4"/>
            <xdr:cNvGrpSpPr/>
          </xdr:nvGrpSpPr>
          <xdr:grpSpPr>
            <a:xfrm>
              <a:off x="1206757" y="37814507"/>
              <a:ext cx="7173503" cy="2299441"/>
              <a:chOff x="1302462" y="54847067"/>
              <a:chExt cx="7956606" cy="2225883"/>
            </a:xfrm>
          </xdr:grpSpPr>
          <xdr:sp macro="" textlink="">
            <xdr:nvSpPr>
              <xdr:cNvPr id="16" name="テキスト ボックス 15"/>
              <xdr:cNvSpPr txBox="1"/>
            </xdr:nvSpPr>
            <xdr:spPr>
              <a:xfrm>
                <a:off x="1428404"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民間会社（８社）</a:t>
                </a:r>
                <a:endParaRPr kumimoji="1" lang="en-US" altLang="ja-JP" sz="1200">
                  <a:solidFill>
                    <a:schemeClr val="tx1"/>
                  </a:solidFill>
                </a:endParaRPr>
              </a:p>
              <a:p>
                <a:pPr algn="ctr">
                  <a:lnSpc>
                    <a:spcPts val="1400"/>
                  </a:lnSpc>
                </a:pPr>
                <a:r>
                  <a:rPr kumimoji="1" lang="ja-JP" altLang="en-US" sz="1200">
                    <a:solidFill>
                      <a:schemeClr val="tx1"/>
                    </a:solidFill>
                  </a:rPr>
                  <a:t>２８百万円</a:t>
                </a:r>
                <a:endParaRPr kumimoji="1" lang="en-US" altLang="ja-JP" sz="1200">
                  <a:solidFill>
                    <a:schemeClr val="tx1"/>
                  </a:solidFill>
                </a:endParaRPr>
              </a:p>
            </xdr:txBody>
          </xdr:sp>
          <xdr:sp macro="" textlink="">
            <xdr:nvSpPr>
              <xdr:cNvPr id="17" name="テキスト ボックス 16"/>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民間会社（１社）</a:t>
                </a:r>
                <a:endParaRPr kumimoji="1" lang="en-US" altLang="ja-JP" sz="1200">
                  <a:solidFill>
                    <a:schemeClr val="tx1"/>
                  </a:solidFill>
                </a:endParaRPr>
              </a:p>
              <a:p>
                <a:pPr algn="ctr">
                  <a:lnSpc>
                    <a:spcPts val="1400"/>
                  </a:lnSpc>
                </a:pPr>
                <a:r>
                  <a:rPr kumimoji="1" lang="ja-JP" altLang="en-US" sz="1200">
                    <a:solidFill>
                      <a:schemeClr val="tx1"/>
                    </a:solidFill>
                  </a:rPr>
                  <a:t>２百万円</a:t>
                </a:r>
                <a:endParaRPr kumimoji="1" lang="en-US" altLang="ja-JP" sz="1200">
                  <a:solidFill>
                    <a:schemeClr val="tx1"/>
                  </a:solidFill>
                </a:endParaRPr>
              </a:p>
            </xdr:txBody>
          </xdr:sp>
          <xdr:sp macro="" textlink="">
            <xdr:nvSpPr>
              <xdr:cNvPr id="18" name="テキスト ボックス 17"/>
              <xdr:cNvSpPr txBox="1"/>
            </xdr:nvSpPr>
            <xdr:spPr>
              <a:xfrm>
                <a:off x="3586172" y="54862134"/>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Ｂ．随意契約（その他）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9" name="テキスト ボックス 18"/>
              <xdr:cNvSpPr txBox="1"/>
            </xdr:nvSpPr>
            <xdr:spPr>
              <a:xfrm>
                <a:off x="5927450" y="55113595"/>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a:t>
                </a:r>
                <a:r>
                  <a:rPr kumimoji="1" lang="ja-JP" altLang="en-US" sz="1200">
                    <a:solidFill>
                      <a:sysClr val="windowText" lastClr="000000"/>
                    </a:solidFill>
                  </a:rPr>
                  <a:t>１２７）</a:t>
                </a:r>
                <a:endParaRPr kumimoji="1" lang="en-US" altLang="ja-JP" sz="1200">
                  <a:solidFill>
                    <a:sysClr val="windowText" lastClr="000000"/>
                  </a:solidFill>
                </a:endParaRPr>
              </a:p>
              <a:p>
                <a:pPr algn="ctr">
                  <a:lnSpc>
                    <a:spcPts val="1400"/>
                  </a:lnSpc>
                </a:pPr>
                <a:r>
                  <a:rPr kumimoji="1" lang="ja-JP" altLang="en-US" sz="1200">
                    <a:solidFill>
                      <a:schemeClr val="tx1"/>
                    </a:solidFill>
                  </a:rPr>
                  <a:t>３１百万円</a:t>
                </a:r>
                <a:endParaRPr kumimoji="1" lang="en-US" altLang="ja-JP" sz="1200">
                  <a:solidFill>
                    <a:schemeClr val="tx1"/>
                  </a:solidFill>
                </a:endParaRPr>
              </a:p>
            </xdr:txBody>
          </xdr:sp>
          <xdr:sp macro="" textlink="">
            <xdr:nvSpPr>
              <xdr:cNvPr id="20" name="テキスト ボックス 19"/>
              <xdr:cNvSpPr txBox="1"/>
            </xdr:nvSpPr>
            <xdr:spPr>
              <a:xfrm>
                <a:off x="5960685" y="54847067"/>
                <a:ext cx="1422588" cy="28839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Ｃ．委託費</a:t>
                </a:r>
                <a:r>
                  <a:rPr kumimoji="1" lang="en-US" altLang="ja-JP" sz="1100">
                    <a:solidFill>
                      <a:schemeClr val="tx1"/>
                    </a:solidFill>
                  </a:rPr>
                  <a:t>】</a:t>
                </a:r>
                <a:endParaRPr kumimoji="1" lang="ja-JP" altLang="en-US" sz="1100">
                  <a:solidFill>
                    <a:schemeClr val="tx1"/>
                  </a:solidFill>
                </a:endParaRPr>
              </a:p>
            </xdr:txBody>
          </xdr:sp>
          <xdr:sp macro="" textlink="">
            <xdr:nvSpPr>
              <xdr:cNvPr id="21" name="テキスト ボックス 20"/>
              <xdr:cNvSpPr txBox="1"/>
            </xdr:nvSpPr>
            <xdr:spPr>
              <a:xfrm>
                <a:off x="7969938" y="55095556"/>
                <a:ext cx="1244676" cy="525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職員（７名）</a:t>
                </a:r>
                <a:endParaRPr kumimoji="1" lang="en-US" altLang="ja-JP" sz="1200">
                  <a:solidFill>
                    <a:schemeClr val="tx1"/>
                  </a:solidFill>
                </a:endParaRPr>
              </a:p>
              <a:p>
                <a:pPr algn="ctr">
                  <a:lnSpc>
                    <a:spcPts val="1400"/>
                  </a:lnSpc>
                </a:pPr>
                <a:r>
                  <a:rPr kumimoji="1" lang="ja-JP" altLang="en-US" sz="1200">
                    <a:solidFill>
                      <a:schemeClr val="tx1"/>
                    </a:solidFill>
                  </a:rPr>
                  <a:t>０百万円</a:t>
                </a:r>
                <a:endParaRPr kumimoji="1" lang="en-US" altLang="ja-JP" sz="1200">
                  <a:solidFill>
                    <a:schemeClr val="tx1"/>
                  </a:solidFill>
                </a:endParaRPr>
              </a:p>
            </xdr:txBody>
          </xdr:sp>
          <xdr:sp macro="" textlink="">
            <xdr:nvSpPr>
              <xdr:cNvPr id="22" name="テキスト ボックス 21"/>
              <xdr:cNvSpPr txBox="1"/>
            </xdr:nvSpPr>
            <xdr:spPr>
              <a:xfrm>
                <a:off x="8025222" y="54872506"/>
                <a:ext cx="1233846" cy="288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Ｄ．事務費</a:t>
                </a:r>
                <a:r>
                  <a:rPr kumimoji="1" lang="en-US" altLang="ja-JP" sz="1100">
                    <a:solidFill>
                      <a:schemeClr val="tx1"/>
                    </a:solidFill>
                  </a:rPr>
                  <a:t>】</a:t>
                </a:r>
                <a:endParaRPr kumimoji="1" lang="ja-JP" altLang="en-US" sz="1100">
                  <a:solidFill>
                    <a:schemeClr val="tx1"/>
                  </a:solidFill>
                </a:endParaRPr>
              </a:p>
            </xdr:txBody>
          </xdr:sp>
          <xdr:sp macro="" textlink="">
            <xdr:nvSpPr>
              <xdr:cNvPr id="23" name="大かっこ 22"/>
              <xdr:cNvSpPr/>
            </xdr:nvSpPr>
            <xdr:spPr>
              <a:xfrm>
                <a:off x="5705186" y="55695779"/>
                <a:ext cx="1993920" cy="716411"/>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厚生労働統計調査の実施</a:t>
                </a:r>
                <a:endParaRPr kumimoji="1" lang="en-US" altLang="ja-JP" sz="1100">
                  <a:solidFill>
                    <a:schemeClr val="tx1"/>
                  </a:solidFill>
                  <a:latin typeface="+mn-lt"/>
                  <a:ea typeface="+mn-ea"/>
                  <a:cs typeface="+mn-cs"/>
                </a:endParaRPr>
              </a:p>
            </xdr:txBody>
          </xdr:sp>
          <xdr:sp macro="" textlink="">
            <xdr:nvSpPr>
              <xdr:cNvPr id="24" name="大かっこ 23"/>
              <xdr:cNvSpPr/>
            </xdr:nvSpPr>
            <xdr:spPr>
              <a:xfrm>
                <a:off x="8003277" y="55733346"/>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25" name="大かっこ 24"/>
              <xdr:cNvSpPr/>
            </xdr:nvSpPr>
            <xdr:spPr>
              <a:xfrm>
                <a:off x="3660090" y="55713260"/>
                <a:ext cx="1695551" cy="29814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xdr:txBody>
          </xdr:sp>
          <xdr:sp macro="" textlink="">
            <xdr:nvSpPr>
              <xdr:cNvPr id="26" name="大かっこ 25"/>
              <xdr:cNvSpPr/>
            </xdr:nvSpPr>
            <xdr:spPr>
              <a:xfrm>
                <a:off x="1302462" y="55751863"/>
                <a:ext cx="1929450" cy="13210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国民生活基礎調査の改善に関するワーキンググループ資料作成等業務、調査関係書類の印刷等</a:t>
                </a:r>
                <a:endParaRPr kumimoji="1" lang="en-US" altLang="ja-JP" sz="1100">
                  <a:solidFill>
                    <a:schemeClr val="tx1"/>
                  </a:solidFill>
                  <a:latin typeface="+mn-lt"/>
                  <a:ea typeface="+mn-ea"/>
                  <a:cs typeface="+mn-cs"/>
                </a:endParaRPr>
              </a:p>
            </xdr:txBody>
          </xdr:sp>
        </xdr:grpSp>
        <xdr:grpSp>
          <xdr:nvGrpSpPr>
            <xdr:cNvPr id="6" name="グループ化 5"/>
            <xdr:cNvGrpSpPr/>
          </xdr:nvGrpSpPr>
          <xdr:grpSpPr>
            <a:xfrm>
              <a:off x="2067200" y="36178990"/>
              <a:ext cx="5644273" cy="1550913"/>
              <a:chOff x="2306882" y="39687491"/>
              <a:chExt cx="6330624" cy="1524108"/>
            </a:xfrm>
          </xdr:grpSpPr>
          <xdr:sp macro="" textlink="">
            <xdr:nvSpPr>
              <xdr:cNvPr id="7" name="テキスト ボックス 6"/>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６１百万円</a:t>
                </a:r>
                <a:endParaRPr kumimoji="1" lang="en-US" altLang="ja-JP" sz="1200"/>
              </a:p>
            </xdr:txBody>
          </xdr:sp>
          <xdr:sp macro="" textlink="">
            <xdr:nvSpPr>
              <xdr:cNvPr id="8" name="大かっこ 7"/>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9" name="グループ化 8"/>
              <xdr:cNvGrpSpPr/>
            </xdr:nvGrpSpPr>
            <xdr:grpSpPr>
              <a:xfrm>
                <a:off x="2306882" y="40978702"/>
                <a:ext cx="6330624" cy="232897"/>
                <a:chOff x="2306882" y="40978666"/>
                <a:chExt cx="6330624" cy="329562"/>
              </a:xfrm>
            </xdr:grpSpPr>
            <xdr:grpSp>
              <xdr:nvGrpSpPr>
                <xdr:cNvPr id="10" name="グループ化 9"/>
                <xdr:cNvGrpSpPr/>
              </xdr:nvGrpSpPr>
              <xdr:grpSpPr>
                <a:xfrm>
                  <a:off x="2306882" y="40983161"/>
                  <a:ext cx="6330624" cy="325067"/>
                  <a:chOff x="2563586" y="54529506"/>
                  <a:chExt cx="5919107" cy="319526"/>
                </a:xfrm>
              </xdr:grpSpPr>
              <xdr:cxnSp macro="">
                <xdr:nvCxnSpPr>
                  <xdr:cNvPr id="12" name="直線矢印コネクタ 11"/>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1" name="直線矢印コネクタ 10"/>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0</xdr:col>
      <xdr:colOff>168088</xdr:colOff>
      <xdr:row>875</xdr:row>
      <xdr:rowOff>22412</xdr:rowOff>
    </xdr:from>
    <xdr:to>
      <xdr:col>11</xdr:col>
      <xdr:colOff>156882</xdr:colOff>
      <xdr:row>876</xdr:row>
      <xdr:rowOff>44824</xdr:rowOff>
    </xdr:to>
    <xdr:sp macro="" textlink="">
      <xdr:nvSpPr>
        <xdr:cNvPr id="27" name="テキスト ボックス 26"/>
        <xdr:cNvSpPr txBox="1"/>
      </xdr:nvSpPr>
      <xdr:spPr>
        <a:xfrm>
          <a:off x="168088" y="280561677"/>
          <a:ext cx="1961029"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B.</a:t>
          </a:r>
          <a:r>
            <a:rPr kumimoji="1" lang="ja-JP" altLang="en-US" sz="1100"/>
            <a:t>随意契約（その他）</a:t>
          </a:r>
        </a:p>
      </xdr:txBody>
    </xdr:sp>
    <xdr:clientData/>
  </xdr:twoCellAnchor>
  <xdr:twoCellAnchor>
    <xdr:from>
      <xdr:col>0</xdr:col>
      <xdr:colOff>156882</xdr:colOff>
      <xdr:row>908</xdr:row>
      <xdr:rowOff>11206</xdr:rowOff>
    </xdr:from>
    <xdr:to>
      <xdr:col>11</xdr:col>
      <xdr:colOff>145676</xdr:colOff>
      <xdr:row>909</xdr:row>
      <xdr:rowOff>33617</xdr:rowOff>
    </xdr:to>
    <xdr:sp macro="" textlink="">
      <xdr:nvSpPr>
        <xdr:cNvPr id="28" name="テキスト ボックス 27"/>
        <xdr:cNvSpPr txBox="1"/>
      </xdr:nvSpPr>
      <xdr:spPr>
        <a:xfrm>
          <a:off x="156882" y="293358794"/>
          <a:ext cx="1961029"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C.</a:t>
          </a:r>
          <a:r>
            <a:rPr kumimoji="1" lang="ja-JP" altLang="en-US" sz="1100">
              <a:latin typeface="+mn-ea"/>
              <a:ea typeface="+mn-ea"/>
            </a:rPr>
            <a:t>委託費</a:t>
          </a:r>
          <a:endParaRPr kumimoji="1" lang="ja-JP" altLang="en-US" sz="1100"/>
        </a:p>
      </xdr:txBody>
    </xdr:sp>
    <xdr:clientData/>
  </xdr:twoCellAnchor>
  <xdr:twoCellAnchor>
    <xdr:from>
      <xdr:col>0</xdr:col>
      <xdr:colOff>176892</xdr:colOff>
      <xdr:row>941</xdr:row>
      <xdr:rowOff>13607</xdr:rowOff>
    </xdr:from>
    <xdr:to>
      <xdr:col>11</xdr:col>
      <xdr:colOff>165686</xdr:colOff>
      <xdr:row>942</xdr:row>
      <xdr:rowOff>36018</xdr:rowOff>
    </xdr:to>
    <xdr:sp macro="" textlink="">
      <xdr:nvSpPr>
        <xdr:cNvPr id="29" name="テキスト ボックス 28"/>
        <xdr:cNvSpPr txBox="1"/>
      </xdr:nvSpPr>
      <xdr:spPr>
        <a:xfrm>
          <a:off x="176892" y="308637214"/>
          <a:ext cx="2233973" cy="335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D.</a:t>
          </a:r>
          <a:r>
            <a:rPr kumimoji="1" lang="ja-JP" altLang="en-US" sz="1100">
              <a:latin typeface="+mn-ea"/>
              <a:ea typeface="+mn-ea"/>
            </a:rPr>
            <a:t>事務費</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738</v>
      </c>
      <c r="AK2" s="206"/>
      <c r="AL2" s="206"/>
      <c r="AM2" s="206"/>
      <c r="AN2" s="98" t="s">
        <v>400</v>
      </c>
      <c r="AO2" s="206">
        <v>20</v>
      </c>
      <c r="AP2" s="206"/>
      <c r="AQ2" s="206"/>
      <c r="AR2" s="99" t="s">
        <v>703</v>
      </c>
      <c r="AS2" s="207">
        <v>1029</v>
      </c>
      <c r="AT2" s="207"/>
      <c r="AU2" s="207"/>
      <c r="AV2" s="98" t="str">
        <f>IF(AW2="","","-")</f>
        <v/>
      </c>
      <c r="AW2" s="395"/>
      <c r="AX2" s="395"/>
    </row>
    <row r="3" spans="1:50" ht="21" customHeight="1" thickBot="1" x14ac:dyDescent="0.2">
      <c r="A3" s="519" t="s">
        <v>696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708</v>
      </c>
      <c r="H5" s="555"/>
      <c r="I5" s="555"/>
      <c r="J5" s="555"/>
      <c r="K5" s="555"/>
      <c r="L5" s="555"/>
      <c r="M5" s="556" t="s">
        <v>66</v>
      </c>
      <c r="N5" s="557"/>
      <c r="O5" s="557"/>
      <c r="P5" s="557"/>
      <c r="Q5" s="557"/>
      <c r="R5" s="558"/>
      <c r="S5" s="559" t="s">
        <v>709</v>
      </c>
      <c r="T5" s="555"/>
      <c r="U5" s="555"/>
      <c r="V5" s="555"/>
      <c r="W5" s="555"/>
      <c r="X5" s="560"/>
      <c r="Y5" s="713" t="s">
        <v>3</v>
      </c>
      <c r="Z5" s="714"/>
      <c r="AA5" s="714"/>
      <c r="AB5" s="714"/>
      <c r="AC5" s="714"/>
      <c r="AD5" s="715"/>
      <c r="AE5" s="716" t="s">
        <v>710</v>
      </c>
      <c r="AF5" s="716"/>
      <c r="AG5" s="716"/>
      <c r="AH5" s="716"/>
      <c r="AI5" s="716"/>
      <c r="AJ5" s="716"/>
      <c r="AK5" s="716"/>
      <c r="AL5" s="716"/>
      <c r="AM5" s="716"/>
      <c r="AN5" s="716"/>
      <c r="AO5" s="716"/>
      <c r="AP5" s="717"/>
      <c r="AQ5" s="718" t="s">
        <v>707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6.75" customHeight="1" x14ac:dyDescent="0.15">
      <c r="A7" s="820" t="s">
        <v>22</v>
      </c>
      <c r="B7" s="821"/>
      <c r="C7" s="821"/>
      <c r="D7" s="821"/>
      <c r="E7" s="821"/>
      <c r="F7" s="822"/>
      <c r="G7" s="823" t="s">
        <v>711</v>
      </c>
      <c r="H7" s="824"/>
      <c r="I7" s="824"/>
      <c r="J7" s="824"/>
      <c r="K7" s="824"/>
      <c r="L7" s="824"/>
      <c r="M7" s="824"/>
      <c r="N7" s="824"/>
      <c r="O7" s="824"/>
      <c r="P7" s="824"/>
      <c r="Q7" s="824"/>
      <c r="R7" s="824"/>
      <c r="S7" s="824"/>
      <c r="T7" s="824"/>
      <c r="U7" s="824"/>
      <c r="V7" s="824"/>
      <c r="W7" s="824"/>
      <c r="X7" s="825"/>
      <c r="Y7" s="393" t="s">
        <v>383</v>
      </c>
      <c r="Z7" s="296"/>
      <c r="AA7" s="296"/>
      <c r="AB7" s="296"/>
      <c r="AC7" s="296"/>
      <c r="AD7" s="394"/>
      <c r="AE7" s="380" t="s">
        <v>712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254</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255</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1.5" customHeight="1" x14ac:dyDescent="0.15">
      <c r="A10" s="738" t="s">
        <v>30</v>
      </c>
      <c r="B10" s="739"/>
      <c r="C10" s="739"/>
      <c r="D10" s="739"/>
      <c r="E10" s="739"/>
      <c r="F10" s="739"/>
      <c r="G10" s="671" t="s">
        <v>714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208</v>
      </c>
      <c r="Q13" s="164"/>
      <c r="R13" s="164"/>
      <c r="S13" s="164"/>
      <c r="T13" s="164"/>
      <c r="U13" s="164"/>
      <c r="V13" s="165"/>
      <c r="W13" s="163">
        <v>621</v>
      </c>
      <c r="X13" s="164"/>
      <c r="Y13" s="164"/>
      <c r="Z13" s="164"/>
      <c r="AA13" s="164"/>
      <c r="AB13" s="164"/>
      <c r="AC13" s="165"/>
      <c r="AD13" s="163">
        <v>213</v>
      </c>
      <c r="AE13" s="164"/>
      <c r="AF13" s="164"/>
      <c r="AG13" s="164"/>
      <c r="AH13" s="164"/>
      <c r="AI13" s="164"/>
      <c r="AJ13" s="165"/>
      <c r="AK13" s="163">
        <v>293</v>
      </c>
      <c r="AL13" s="164"/>
      <c r="AM13" s="164"/>
      <c r="AN13" s="164"/>
      <c r="AO13" s="164"/>
      <c r="AP13" s="164"/>
      <c r="AQ13" s="165"/>
      <c r="AR13" s="160">
        <v>779</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v>46</v>
      </c>
      <c r="AE14" s="164"/>
      <c r="AF14" s="164"/>
      <c r="AG14" s="164"/>
      <c r="AH14" s="164"/>
      <c r="AI14" s="164"/>
      <c r="AJ14" s="165"/>
      <c r="AK14" s="163" t="s">
        <v>739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46</v>
      </c>
      <c r="AL15" s="164"/>
      <c r="AM15" s="164"/>
      <c r="AN15" s="164"/>
      <c r="AO15" s="164"/>
      <c r="AP15" s="164"/>
      <c r="AQ15" s="165"/>
      <c r="AR15" s="163" t="s">
        <v>819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-46</v>
      </c>
      <c r="AE16" s="164"/>
      <c r="AF16" s="164"/>
      <c r="AG16" s="164"/>
      <c r="AH16" s="164"/>
      <c r="AI16" s="164"/>
      <c r="AJ16" s="165"/>
      <c r="AK16" s="163" t="s">
        <v>739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739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193</v>
      </c>
      <c r="Q18" s="170"/>
      <c r="R18" s="170"/>
      <c r="S18" s="170"/>
      <c r="T18" s="170"/>
      <c r="U18" s="170"/>
      <c r="V18" s="171"/>
      <c r="W18" s="169">
        <f>SUM(W13:AC17)</f>
        <v>621</v>
      </c>
      <c r="X18" s="170"/>
      <c r="Y18" s="170"/>
      <c r="Z18" s="170"/>
      <c r="AA18" s="170"/>
      <c r="AB18" s="170"/>
      <c r="AC18" s="171"/>
      <c r="AD18" s="169">
        <f>SUM(AD13:AJ17)</f>
        <v>213</v>
      </c>
      <c r="AE18" s="170"/>
      <c r="AF18" s="170"/>
      <c r="AG18" s="170"/>
      <c r="AH18" s="170"/>
      <c r="AI18" s="170"/>
      <c r="AJ18" s="171"/>
      <c r="AK18" s="169">
        <f>SUM(AK13:AQ17)</f>
        <v>339</v>
      </c>
      <c r="AL18" s="170"/>
      <c r="AM18" s="170"/>
      <c r="AN18" s="170"/>
      <c r="AO18" s="170"/>
      <c r="AP18" s="170"/>
      <c r="AQ18" s="171"/>
      <c r="AR18" s="169">
        <f>SUM(AR13:AX17)</f>
        <v>779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201</v>
      </c>
      <c r="Q19" s="164"/>
      <c r="R19" s="164"/>
      <c r="S19" s="164"/>
      <c r="T19" s="164"/>
      <c r="U19" s="164"/>
      <c r="V19" s="165"/>
      <c r="W19" s="163">
        <v>594</v>
      </c>
      <c r="X19" s="164"/>
      <c r="Y19" s="164"/>
      <c r="Z19" s="164"/>
      <c r="AA19" s="164"/>
      <c r="AB19" s="164"/>
      <c r="AC19" s="165"/>
      <c r="AD19" s="163">
        <v>61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1.0414507772020725</v>
      </c>
      <c r="Q20" s="535"/>
      <c r="R20" s="535"/>
      <c r="S20" s="535"/>
      <c r="T20" s="535"/>
      <c r="U20" s="535"/>
      <c r="V20" s="535"/>
      <c r="W20" s="535">
        <f t="shared" ref="W20" si="0">IF(W18=0, "-", SUM(W19)/W18)</f>
        <v>0.95652173913043481</v>
      </c>
      <c r="X20" s="535"/>
      <c r="Y20" s="535"/>
      <c r="Z20" s="535"/>
      <c r="AA20" s="535"/>
      <c r="AB20" s="535"/>
      <c r="AC20" s="535"/>
      <c r="AD20" s="535">
        <f t="shared" ref="AD20" si="1">IF(AD18=0, "-", SUM(AD19)/AD18)</f>
        <v>0.28638497652582162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349</v>
      </c>
      <c r="H21" s="919"/>
      <c r="I21" s="919"/>
      <c r="J21" s="919"/>
      <c r="K21" s="919"/>
      <c r="L21" s="919"/>
      <c r="M21" s="919"/>
      <c r="N21" s="919"/>
      <c r="O21" s="919"/>
      <c r="P21" s="535">
        <f>IF(P19=0, "-", SUM(P19)/SUM(P13,P14))</f>
        <v>0.96634615384615385</v>
      </c>
      <c r="Q21" s="535"/>
      <c r="R21" s="535"/>
      <c r="S21" s="535"/>
      <c r="T21" s="535"/>
      <c r="U21" s="535"/>
      <c r="V21" s="535"/>
      <c r="W21" s="535">
        <f t="shared" ref="W21" si="2">IF(W19=0, "-", SUM(W19)/SUM(W13,W14))</f>
        <v>0.95652173913043481</v>
      </c>
      <c r="X21" s="535"/>
      <c r="Y21" s="535"/>
      <c r="Z21" s="535"/>
      <c r="AA21" s="535"/>
      <c r="AB21" s="535"/>
      <c r="AC21" s="535"/>
      <c r="AD21" s="535">
        <f t="shared" ref="AD21" si="3">IF(AD19=0, "-", SUM(AD19)/SUM(AD13,AD14))</f>
        <v>0.23552123552123552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701</v>
      </c>
      <c r="B22" s="139"/>
      <c r="C22" s="139"/>
      <c r="D22" s="139"/>
      <c r="E22" s="139"/>
      <c r="F22" s="140"/>
      <c r="G22" s="129" t="s">
        <v>328</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192</v>
      </c>
      <c r="Q23" s="161"/>
      <c r="R23" s="161"/>
      <c r="S23" s="161"/>
      <c r="T23" s="161"/>
      <c r="U23" s="161"/>
      <c r="V23" s="162"/>
      <c r="W23" s="160">
        <v>535</v>
      </c>
      <c r="X23" s="161"/>
      <c r="Y23" s="161"/>
      <c r="Z23" s="161"/>
      <c r="AA23" s="161"/>
      <c r="AB23" s="161"/>
      <c r="AC23" s="162"/>
      <c r="AD23" s="149" t="s">
        <v>820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100</v>
      </c>
      <c r="Q24" s="164"/>
      <c r="R24" s="164"/>
      <c r="S24" s="164"/>
      <c r="T24" s="164"/>
      <c r="U24" s="164"/>
      <c r="V24" s="165"/>
      <c r="W24" s="163">
        <v>243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293</v>
      </c>
      <c r="Q29" s="164"/>
      <c r="R29" s="164"/>
      <c r="S29" s="164"/>
      <c r="T29" s="164"/>
      <c r="U29" s="164"/>
      <c r="V29" s="165"/>
      <c r="W29" s="211">
        <f>AR13</f>
        <v>779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344</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384</v>
      </c>
      <c r="AF30" s="384"/>
      <c r="AG30" s="384"/>
      <c r="AH30" s="385"/>
      <c r="AI30" s="386" t="s">
        <v>406</v>
      </c>
      <c r="AJ30" s="386"/>
      <c r="AK30" s="386"/>
      <c r="AL30" s="383"/>
      <c r="AM30" s="386" t="s">
        <v>503</v>
      </c>
      <c r="AN30" s="386"/>
      <c r="AO30" s="386"/>
      <c r="AP30" s="383"/>
      <c r="AQ30" s="637" t="s">
        <v>230</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715</v>
      </c>
      <c r="AR31" s="178"/>
      <c r="AS31" s="179" t="s">
        <v>231</v>
      </c>
      <c r="AT31" s="202"/>
      <c r="AU31" s="271">
        <v>3</v>
      </c>
      <c r="AV31" s="271"/>
      <c r="AW31" s="376" t="s">
        <v>179</v>
      </c>
      <c r="AX31" s="377"/>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40" t="s">
        <v>12</v>
      </c>
      <c r="Z32" s="545"/>
      <c r="AA32" s="546"/>
      <c r="AB32" s="547" t="s">
        <v>721</v>
      </c>
      <c r="AC32" s="547"/>
      <c r="AD32" s="547"/>
      <c r="AE32" s="364">
        <v>1</v>
      </c>
      <c r="AF32" s="365"/>
      <c r="AG32" s="365"/>
      <c r="AH32" s="365"/>
      <c r="AI32" s="364">
        <v>1</v>
      </c>
      <c r="AJ32" s="365"/>
      <c r="AK32" s="365"/>
      <c r="AL32" s="365"/>
      <c r="AM32" s="364" t="s">
        <v>739</v>
      </c>
      <c r="AN32" s="365"/>
      <c r="AO32" s="365"/>
      <c r="AP32" s="365"/>
      <c r="AQ32" s="166" t="s">
        <v>715</v>
      </c>
      <c r="AR32" s="167"/>
      <c r="AS32" s="167"/>
      <c r="AT32" s="168"/>
      <c r="AU32" s="365" t="s">
        <v>715</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v>1</v>
      </c>
      <c r="AF33" s="365"/>
      <c r="AG33" s="365"/>
      <c r="AH33" s="365"/>
      <c r="AI33" s="364">
        <v>1</v>
      </c>
      <c r="AJ33" s="365"/>
      <c r="AK33" s="365"/>
      <c r="AL33" s="365"/>
      <c r="AM33" s="364" t="s">
        <v>739</v>
      </c>
      <c r="AN33" s="365"/>
      <c r="AO33" s="365"/>
      <c r="AP33" s="365"/>
      <c r="AQ33" s="166" t="s">
        <v>715</v>
      </c>
      <c r="AR33" s="167"/>
      <c r="AS33" s="167"/>
      <c r="AT33" s="168"/>
      <c r="AU33" s="365">
        <v>1</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t="s">
        <v>739</v>
      </c>
      <c r="AN34" s="365"/>
      <c r="AO34" s="365"/>
      <c r="AP34" s="365"/>
      <c r="AQ34" s="166" t="s">
        <v>715</v>
      </c>
      <c r="AR34" s="167"/>
      <c r="AS34" s="167"/>
      <c r="AT34" s="168"/>
      <c r="AU34" s="365" t="s">
        <v>715</v>
      </c>
      <c r="AV34" s="365"/>
      <c r="AW34" s="365"/>
      <c r="AX34" s="366"/>
    </row>
    <row r="35" spans="1:51" ht="23.25" customHeight="1" x14ac:dyDescent="0.15">
      <c r="A35" s="891" t="s">
        <v>374</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344</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384</v>
      </c>
      <c r="AF37" s="336"/>
      <c r="AG37" s="336"/>
      <c r="AH37" s="336"/>
      <c r="AI37" s="336" t="s">
        <v>406</v>
      </c>
      <c r="AJ37" s="336"/>
      <c r="AK37" s="336"/>
      <c r="AL37" s="336"/>
      <c r="AM37" s="336" t="s">
        <v>503</v>
      </c>
      <c r="AN37" s="336"/>
      <c r="AO37" s="336"/>
      <c r="AP37" s="336"/>
      <c r="AQ37" s="267" t="s">
        <v>230</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231</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344</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384</v>
      </c>
      <c r="AF44" s="336"/>
      <c r="AG44" s="336"/>
      <c r="AH44" s="336"/>
      <c r="AI44" s="336" t="s">
        <v>406</v>
      </c>
      <c r="AJ44" s="336"/>
      <c r="AK44" s="336"/>
      <c r="AL44" s="336"/>
      <c r="AM44" s="336" t="s">
        <v>503</v>
      </c>
      <c r="AN44" s="336"/>
      <c r="AO44" s="336"/>
      <c r="AP44" s="336"/>
      <c r="AQ44" s="267" t="s">
        <v>230</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231</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344</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384</v>
      </c>
      <c r="AF51" s="336"/>
      <c r="AG51" s="336"/>
      <c r="AH51" s="336"/>
      <c r="AI51" s="336" t="s">
        <v>406</v>
      </c>
      <c r="AJ51" s="336"/>
      <c r="AK51" s="336"/>
      <c r="AL51" s="336"/>
      <c r="AM51" s="336" t="s">
        <v>503</v>
      </c>
      <c r="AN51" s="336"/>
      <c r="AO51" s="336"/>
      <c r="AP51" s="336"/>
      <c r="AQ51" s="267" t="s">
        <v>230</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231</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344</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384</v>
      </c>
      <c r="AF58" s="336"/>
      <c r="AG58" s="336"/>
      <c r="AH58" s="336"/>
      <c r="AI58" s="336" t="s">
        <v>406</v>
      </c>
      <c r="AJ58" s="336"/>
      <c r="AK58" s="336"/>
      <c r="AL58" s="336"/>
      <c r="AM58" s="336" t="s">
        <v>503</v>
      </c>
      <c r="AN58" s="336"/>
      <c r="AO58" s="336"/>
      <c r="AP58" s="336"/>
      <c r="AQ58" s="267" t="s">
        <v>230</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231</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345</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340</v>
      </c>
      <c r="X65" s="864"/>
      <c r="Y65" s="867"/>
      <c r="Z65" s="867"/>
      <c r="AA65" s="868"/>
      <c r="AB65" s="861" t="s">
        <v>11</v>
      </c>
      <c r="AC65" s="857"/>
      <c r="AD65" s="858"/>
      <c r="AE65" s="336" t="s">
        <v>384</v>
      </c>
      <c r="AF65" s="336"/>
      <c r="AG65" s="336"/>
      <c r="AH65" s="336"/>
      <c r="AI65" s="336" t="s">
        <v>406</v>
      </c>
      <c r="AJ65" s="336"/>
      <c r="AK65" s="336"/>
      <c r="AL65" s="336"/>
      <c r="AM65" s="336" t="s">
        <v>503</v>
      </c>
      <c r="AN65" s="336"/>
      <c r="AO65" s="336"/>
      <c r="AP65" s="336"/>
      <c r="AQ65" s="215" t="s">
        <v>230</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231</v>
      </c>
      <c r="AT66" s="202"/>
      <c r="AU66" s="271"/>
      <c r="AV66" s="271"/>
      <c r="AW66" s="859" t="s">
        <v>343</v>
      </c>
      <c r="AX66" s="972"/>
      <c r="AY66">
        <f>$AY$65</f>
        <v>0</v>
      </c>
    </row>
    <row r="67" spans="1:51" ht="23.25" hidden="1" customHeight="1" x14ac:dyDescent="0.15">
      <c r="A67" s="845"/>
      <c r="B67" s="846"/>
      <c r="C67" s="846"/>
      <c r="D67" s="846"/>
      <c r="E67" s="846"/>
      <c r="F67" s="847"/>
      <c r="G67" s="973" t="s">
        <v>232</v>
      </c>
      <c r="H67" s="956"/>
      <c r="I67" s="957"/>
      <c r="J67" s="957"/>
      <c r="K67" s="957"/>
      <c r="L67" s="957"/>
      <c r="M67" s="957"/>
      <c r="N67" s="957"/>
      <c r="O67" s="958"/>
      <c r="P67" s="956"/>
      <c r="Q67" s="957"/>
      <c r="R67" s="957"/>
      <c r="S67" s="957"/>
      <c r="T67" s="957"/>
      <c r="U67" s="957"/>
      <c r="V67" s="958"/>
      <c r="W67" s="962"/>
      <c r="X67" s="963"/>
      <c r="Y67" s="943" t="s">
        <v>12</v>
      </c>
      <c r="Z67" s="943"/>
      <c r="AA67" s="944"/>
      <c r="AB67" s="945" t="s">
        <v>364</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364</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365</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350</v>
      </c>
      <c r="B70" s="846"/>
      <c r="C70" s="846"/>
      <c r="D70" s="846"/>
      <c r="E70" s="846"/>
      <c r="F70" s="847"/>
      <c r="G70" s="933" t="s">
        <v>233</v>
      </c>
      <c r="H70" s="934"/>
      <c r="I70" s="934"/>
      <c r="J70" s="934"/>
      <c r="K70" s="934"/>
      <c r="L70" s="934"/>
      <c r="M70" s="934"/>
      <c r="N70" s="934"/>
      <c r="O70" s="934"/>
      <c r="P70" s="934"/>
      <c r="Q70" s="934"/>
      <c r="R70" s="934"/>
      <c r="S70" s="934"/>
      <c r="T70" s="934"/>
      <c r="U70" s="934"/>
      <c r="V70" s="934"/>
      <c r="W70" s="937" t="s">
        <v>363</v>
      </c>
      <c r="X70" s="938"/>
      <c r="Y70" s="943" t="s">
        <v>12</v>
      </c>
      <c r="Z70" s="943"/>
      <c r="AA70" s="944"/>
      <c r="AB70" s="945" t="s">
        <v>364</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364</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365</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345</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384</v>
      </c>
      <c r="AF73" s="336"/>
      <c r="AG73" s="336"/>
      <c r="AH73" s="336"/>
      <c r="AI73" s="336" t="s">
        <v>406</v>
      </c>
      <c r="AJ73" s="336"/>
      <c r="AK73" s="336"/>
      <c r="AL73" s="336"/>
      <c r="AM73" s="336" t="s">
        <v>503</v>
      </c>
      <c r="AN73" s="336"/>
      <c r="AO73" s="336"/>
      <c r="AP73" s="336"/>
      <c r="AQ73" s="215" t="s">
        <v>230</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231</v>
      </c>
      <c r="AT74" s="202"/>
      <c r="AU74" s="231"/>
      <c r="AV74" s="178"/>
      <c r="AW74" s="179" t="s">
        <v>179</v>
      </c>
      <c r="AX74" s="180"/>
      <c r="AY74">
        <f>$AY$73</f>
        <v>0</v>
      </c>
    </row>
    <row r="75" spans="1:51" ht="23.25" hidden="1" customHeight="1" x14ac:dyDescent="0.15">
      <c r="A75" s="834"/>
      <c r="B75" s="835"/>
      <c r="C75" s="835"/>
      <c r="D75" s="835"/>
      <c r="E75" s="835"/>
      <c r="F75" s="836"/>
      <c r="G75" s="777"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377</v>
      </c>
      <c r="B78" s="907"/>
      <c r="C78" s="907"/>
      <c r="D78" s="907"/>
      <c r="E78" s="904" t="s">
        <v>323</v>
      </c>
      <c r="F78" s="905"/>
      <c r="G78" s="54" t="s">
        <v>233</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339</v>
      </c>
      <c r="AP79" s="127"/>
      <c r="AQ79" s="127"/>
      <c r="AR79" s="76" t="s">
        <v>337</v>
      </c>
      <c r="AS79" s="126"/>
      <c r="AT79" s="127"/>
      <c r="AU79" s="127"/>
      <c r="AV79" s="127"/>
      <c r="AW79" s="127"/>
      <c r="AX79" s="128"/>
      <c r="AY79">
        <f>COUNTIF($AR$79,"☑")</f>
        <v>0</v>
      </c>
    </row>
    <row r="80" spans="1:51" ht="18.75" hidden="1" customHeight="1" x14ac:dyDescent="0.15">
      <c r="A80" s="515" t="s">
        <v>147</v>
      </c>
      <c r="B80" s="840" t="s">
        <v>336</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384</v>
      </c>
      <c r="AF85" s="336"/>
      <c r="AG85" s="336"/>
      <c r="AH85" s="336"/>
      <c r="AI85" s="336" t="s">
        <v>406</v>
      </c>
      <c r="AJ85" s="336"/>
      <c r="AK85" s="336"/>
      <c r="AL85" s="336"/>
      <c r="AM85" s="336" t="s">
        <v>503</v>
      </c>
      <c r="AN85" s="336"/>
      <c r="AO85" s="336"/>
      <c r="AP85" s="336"/>
      <c r="AQ85" s="215" t="s">
        <v>230</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231</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384</v>
      </c>
      <c r="AF90" s="336"/>
      <c r="AG90" s="336"/>
      <c r="AH90" s="336"/>
      <c r="AI90" s="336" t="s">
        <v>406</v>
      </c>
      <c r="AJ90" s="336"/>
      <c r="AK90" s="336"/>
      <c r="AL90" s="336"/>
      <c r="AM90" s="336" t="s">
        <v>503</v>
      </c>
      <c r="AN90" s="336"/>
      <c r="AO90" s="336"/>
      <c r="AP90" s="336"/>
      <c r="AQ90" s="215" t="s">
        <v>230</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231</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384</v>
      </c>
      <c r="AF95" s="336"/>
      <c r="AG95" s="336"/>
      <c r="AH95" s="336"/>
      <c r="AI95" s="336" t="s">
        <v>406</v>
      </c>
      <c r="AJ95" s="336"/>
      <c r="AK95" s="336"/>
      <c r="AL95" s="336"/>
      <c r="AM95" s="336" t="s">
        <v>503</v>
      </c>
      <c r="AN95" s="336"/>
      <c r="AO95" s="336"/>
      <c r="AP95" s="336"/>
      <c r="AQ95" s="215" t="s">
        <v>230</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231</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346</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384</v>
      </c>
      <c r="AF100" s="818"/>
      <c r="AG100" s="818"/>
      <c r="AH100" s="819"/>
      <c r="AI100" s="817" t="s">
        <v>406</v>
      </c>
      <c r="AJ100" s="818"/>
      <c r="AK100" s="818"/>
      <c r="AL100" s="819"/>
      <c r="AM100" s="817" t="s">
        <v>503</v>
      </c>
      <c r="AN100" s="818"/>
      <c r="AO100" s="818"/>
      <c r="AP100" s="819"/>
      <c r="AQ100" s="920" t="s">
        <v>411</v>
      </c>
      <c r="AR100" s="921"/>
      <c r="AS100" s="921"/>
      <c r="AT100" s="922"/>
      <c r="AU100" s="920" t="s">
        <v>535</v>
      </c>
      <c r="AV100" s="921"/>
      <c r="AW100" s="921"/>
      <c r="AX100" s="923"/>
    </row>
    <row r="101" spans="1:60" ht="23.25" customHeight="1" x14ac:dyDescent="0.15">
      <c r="A101" s="487"/>
      <c r="B101" s="488"/>
      <c r="C101" s="488"/>
      <c r="D101" s="488"/>
      <c r="E101" s="488"/>
      <c r="F101" s="489"/>
      <c r="G101" s="191" t="s">
        <v>809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59875</v>
      </c>
      <c r="AF101" s="359"/>
      <c r="AG101" s="359"/>
      <c r="AH101" s="359"/>
      <c r="AI101" s="359">
        <v>301334</v>
      </c>
      <c r="AJ101" s="359"/>
      <c r="AK101" s="359"/>
      <c r="AL101" s="359"/>
      <c r="AM101" s="359" t="s">
        <v>739</v>
      </c>
      <c r="AN101" s="359"/>
      <c r="AO101" s="359"/>
      <c r="AP101" s="359"/>
      <c r="AQ101" s="359" t="s">
        <v>765</v>
      </c>
      <c r="AR101" s="359"/>
      <c r="AS101" s="359"/>
      <c r="AT101" s="359"/>
      <c r="AU101" s="364" t="s">
        <v>765</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v>55000</v>
      </c>
      <c r="AF102" s="359"/>
      <c r="AG102" s="359"/>
      <c r="AH102" s="359"/>
      <c r="AI102" s="359">
        <v>270000</v>
      </c>
      <c r="AJ102" s="359"/>
      <c r="AK102" s="359"/>
      <c r="AL102" s="359"/>
      <c r="AM102" s="359" t="s">
        <v>739</v>
      </c>
      <c r="AN102" s="359"/>
      <c r="AO102" s="359"/>
      <c r="AP102" s="359"/>
      <c r="AQ102" s="359">
        <v>55000</v>
      </c>
      <c r="AR102" s="359"/>
      <c r="AS102" s="359"/>
      <c r="AT102" s="359"/>
      <c r="AU102" s="372">
        <v>270000</v>
      </c>
      <c r="AV102" s="373"/>
      <c r="AW102" s="373"/>
      <c r="AX102" s="924"/>
    </row>
    <row r="103" spans="1:60" ht="31.5" hidden="1" customHeight="1" x14ac:dyDescent="0.15">
      <c r="A103" s="484" t="s">
        <v>346</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384</v>
      </c>
      <c r="AF103" s="336"/>
      <c r="AG103" s="336"/>
      <c r="AH103" s="336"/>
      <c r="AI103" s="336" t="s">
        <v>406</v>
      </c>
      <c r="AJ103" s="336"/>
      <c r="AK103" s="336"/>
      <c r="AL103" s="336"/>
      <c r="AM103" s="336" t="s">
        <v>503</v>
      </c>
      <c r="AN103" s="336"/>
      <c r="AO103" s="336"/>
      <c r="AP103" s="336"/>
      <c r="AQ103" s="361" t="s">
        <v>411</v>
      </c>
      <c r="AR103" s="362"/>
      <c r="AS103" s="362"/>
      <c r="AT103" s="362"/>
      <c r="AU103" s="361" t="s">
        <v>535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346</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384</v>
      </c>
      <c r="AF106" s="336"/>
      <c r="AG106" s="336"/>
      <c r="AH106" s="336"/>
      <c r="AI106" s="336" t="s">
        <v>406</v>
      </c>
      <c r="AJ106" s="336"/>
      <c r="AK106" s="336"/>
      <c r="AL106" s="336"/>
      <c r="AM106" s="336" t="s">
        <v>503</v>
      </c>
      <c r="AN106" s="336"/>
      <c r="AO106" s="336"/>
      <c r="AP106" s="336"/>
      <c r="AQ106" s="361" t="s">
        <v>411</v>
      </c>
      <c r="AR106" s="362"/>
      <c r="AS106" s="362"/>
      <c r="AT106" s="362"/>
      <c r="AU106" s="361" t="s">
        <v>535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346</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384</v>
      </c>
      <c r="AF109" s="336"/>
      <c r="AG109" s="336"/>
      <c r="AH109" s="336"/>
      <c r="AI109" s="336" t="s">
        <v>406</v>
      </c>
      <c r="AJ109" s="336"/>
      <c r="AK109" s="336"/>
      <c r="AL109" s="336"/>
      <c r="AM109" s="336" t="s">
        <v>503</v>
      </c>
      <c r="AN109" s="336"/>
      <c r="AO109" s="336"/>
      <c r="AP109" s="336"/>
      <c r="AQ109" s="361" t="s">
        <v>411</v>
      </c>
      <c r="AR109" s="362"/>
      <c r="AS109" s="362"/>
      <c r="AT109" s="362"/>
      <c r="AU109" s="361" t="s">
        <v>535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346</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384</v>
      </c>
      <c r="AF112" s="336"/>
      <c r="AG112" s="336"/>
      <c r="AH112" s="336"/>
      <c r="AI112" s="336" t="s">
        <v>406</v>
      </c>
      <c r="AJ112" s="336"/>
      <c r="AK112" s="336"/>
      <c r="AL112" s="336"/>
      <c r="AM112" s="336" t="s">
        <v>503</v>
      </c>
      <c r="AN112" s="336"/>
      <c r="AO112" s="336"/>
      <c r="AP112" s="336"/>
      <c r="AQ112" s="361" t="s">
        <v>411</v>
      </c>
      <c r="AR112" s="362"/>
      <c r="AS112" s="362"/>
      <c r="AT112" s="362"/>
      <c r="AU112" s="361" t="s">
        <v>535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384</v>
      </c>
      <c r="AF115" s="336"/>
      <c r="AG115" s="336"/>
      <c r="AH115" s="336"/>
      <c r="AI115" s="336" t="s">
        <v>406</v>
      </c>
      <c r="AJ115" s="336"/>
      <c r="AK115" s="336"/>
      <c r="AL115" s="336"/>
      <c r="AM115" s="336" t="s">
        <v>503</v>
      </c>
      <c r="AN115" s="336"/>
      <c r="AO115" s="336"/>
      <c r="AP115" s="336"/>
      <c r="AQ115" s="337" t="s">
        <v>536</v>
      </c>
      <c r="AR115" s="338"/>
      <c r="AS115" s="338"/>
      <c r="AT115" s="338"/>
      <c r="AU115" s="338"/>
      <c r="AV115" s="338"/>
      <c r="AW115" s="338"/>
      <c r="AX115" s="339"/>
    </row>
    <row r="116" spans="1:51" ht="23.25" customHeight="1" x14ac:dyDescent="0.15">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3349</v>
      </c>
      <c r="AF116" s="359"/>
      <c r="AG116" s="359"/>
      <c r="AH116" s="359"/>
      <c r="AI116" s="359">
        <v>1974</v>
      </c>
      <c r="AJ116" s="359"/>
      <c r="AK116" s="359"/>
      <c r="AL116" s="359"/>
      <c r="AM116" s="359" t="s">
        <v>739</v>
      </c>
      <c r="AN116" s="359"/>
      <c r="AO116" s="359"/>
      <c r="AP116" s="359"/>
      <c r="AQ116" s="364">
        <v>6163</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726</v>
      </c>
      <c r="AC117" s="344"/>
      <c r="AD117" s="345"/>
      <c r="AE117" s="306" t="s">
        <v>727</v>
      </c>
      <c r="AF117" s="306"/>
      <c r="AG117" s="306"/>
      <c r="AH117" s="306"/>
      <c r="AI117" s="306" t="s">
        <v>728</v>
      </c>
      <c r="AJ117" s="306"/>
      <c r="AK117" s="306"/>
      <c r="AL117" s="306"/>
      <c r="AM117" s="306" t="s">
        <v>739</v>
      </c>
      <c r="AN117" s="306"/>
      <c r="AO117" s="306"/>
      <c r="AP117" s="306"/>
      <c r="AQ117" s="306" t="s">
        <v>817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384</v>
      </c>
      <c r="AF118" s="336"/>
      <c r="AG118" s="336"/>
      <c r="AH118" s="336"/>
      <c r="AI118" s="336" t="s">
        <v>406</v>
      </c>
      <c r="AJ118" s="336"/>
      <c r="AK118" s="336"/>
      <c r="AL118" s="336"/>
      <c r="AM118" s="336" t="s">
        <v>503</v>
      </c>
      <c r="AN118" s="336"/>
      <c r="AO118" s="336"/>
      <c r="AP118" s="336"/>
      <c r="AQ118" s="337" t="s">
        <v>536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353</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384</v>
      </c>
      <c r="AF121" s="336"/>
      <c r="AG121" s="336"/>
      <c r="AH121" s="336"/>
      <c r="AI121" s="336" t="s">
        <v>406</v>
      </c>
      <c r="AJ121" s="336"/>
      <c r="AK121" s="336"/>
      <c r="AL121" s="336"/>
      <c r="AM121" s="336" t="s">
        <v>503</v>
      </c>
      <c r="AN121" s="336"/>
      <c r="AO121" s="336"/>
      <c r="AP121" s="336"/>
      <c r="AQ121" s="337" t="s">
        <v>536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353</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384</v>
      </c>
      <c r="AF124" s="336"/>
      <c r="AG124" s="336"/>
      <c r="AH124" s="336"/>
      <c r="AI124" s="336" t="s">
        <v>406</v>
      </c>
      <c r="AJ124" s="336"/>
      <c r="AK124" s="336"/>
      <c r="AL124" s="336"/>
      <c r="AM124" s="336" t="s">
        <v>503</v>
      </c>
      <c r="AN124" s="336"/>
      <c r="AO124" s="336"/>
      <c r="AP124" s="336"/>
      <c r="AQ124" s="337" t="s">
        <v>536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353</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384</v>
      </c>
      <c r="AF127" s="336"/>
      <c r="AG127" s="336"/>
      <c r="AH127" s="336"/>
      <c r="AI127" s="336" t="s">
        <v>406</v>
      </c>
      <c r="AJ127" s="336"/>
      <c r="AK127" s="336"/>
      <c r="AL127" s="336"/>
      <c r="AM127" s="336" t="s">
        <v>503</v>
      </c>
      <c r="AN127" s="336"/>
      <c r="AO127" s="336"/>
      <c r="AP127" s="336"/>
      <c r="AQ127" s="337" t="s">
        <v>536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353</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15.75" customHeight="1" x14ac:dyDescent="0.15">
      <c r="A130" s="987" t="s">
        <v>399</v>
      </c>
      <c r="B130" s="985"/>
      <c r="C130" s="984" t="s">
        <v>234</v>
      </c>
      <c r="D130" s="985"/>
      <c r="E130" s="308" t="s">
        <v>263</v>
      </c>
      <c r="F130" s="309"/>
      <c r="G130" s="310" t="s">
        <v>715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15.75" customHeight="1" x14ac:dyDescent="0.15">
      <c r="A131" s="988"/>
      <c r="B131" s="253"/>
      <c r="C131" s="252"/>
      <c r="D131" s="253"/>
      <c r="E131" s="239" t="s">
        <v>262</v>
      </c>
      <c r="F131" s="240"/>
      <c r="G131" s="237" t="s">
        <v>715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1.25" customHeight="1" x14ac:dyDescent="0.15">
      <c r="A132" s="988"/>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230</v>
      </c>
      <c r="AR132" s="268"/>
      <c r="AS132" s="268"/>
      <c r="AT132" s="269"/>
      <c r="AU132" s="279" t="s">
        <v>246</v>
      </c>
      <c r="AV132" s="279"/>
      <c r="AW132" s="279"/>
      <c r="AX132" s="280"/>
      <c r="AY132">
        <f>COUNTA($G$134)</f>
        <v>1</v>
      </c>
    </row>
    <row r="133" spans="1:51" ht="11.2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231</v>
      </c>
      <c r="AT133" s="202"/>
      <c r="AU133" s="178" t="s">
        <v>715</v>
      </c>
      <c r="AV133" s="178"/>
      <c r="AW133" s="179" t="s">
        <v>179</v>
      </c>
      <c r="AX133" s="180"/>
      <c r="AY133">
        <f>$AY$132</f>
        <v>1</v>
      </c>
    </row>
    <row r="134" spans="1:51" ht="15.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715</v>
      </c>
      <c r="AC134" s="224"/>
      <c r="AD134" s="224"/>
      <c r="AE134" s="266" t="s">
        <v>715</v>
      </c>
      <c r="AF134" s="167"/>
      <c r="AG134" s="167"/>
      <c r="AH134" s="167"/>
      <c r="AI134" s="266" t="s">
        <v>715</v>
      </c>
      <c r="AJ134" s="167"/>
      <c r="AK134" s="167"/>
      <c r="AL134" s="167"/>
      <c r="AM134" s="266" t="s">
        <v>804</v>
      </c>
      <c r="AN134" s="167"/>
      <c r="AO134" s="167"/>
      <c r="AP134" s="167"/>
      <c r="AQ134" s="266" t="s">
        <v>715</v>
      </c>
      <c r="AR134" s="167"/>
      <c r="AS134" s="167"/>
      <c r="AT134" s="167"/>
      <c r="AU134" s="266" t="s">
        <v>715</v>
      </c>
      <c r="AV134" s="167"/>
      <c r="AW134" s="167"/>
      <c r="AX134" s="208"/>
      <c r="AY134">
        <f t="shared" ref="AY134:AY135" si="13">$AY$132</f>
        <v>1</v>
      </c>
    </row>
    <row r="135" spans="1:51" ht="15.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804</v>
      </c>
      <c r="AN135" s="167"/>
      <c r="AO135" s="167"/>
      <c r="AP135" s="167"/>
      <c r="AQ135" s="266" t="s">
        <v>715</v>
      </c>
      <c r="AR135" s="167"/>
      <c r="AS135" s="167"/>
      <c r="AT135" s="167"/>
      <c r="AU135" s="266" t="s">
        <v>715</v>
      </c>
      <c r="AV135" s="167"/>
      <c r="AW135" s="167"/>
      <c r="AX135" s="208"/>
      <c r="AY135">
        <f t="shared" si="13"/>
        <v>1</v>
      </c>
    </row>
    <row r="136" spans="1:51" ht="17.25" hidden="1" customHeight="1" x14ac:dyDescent="0.15">
      <c r="A136" s="988"/>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230</v>
      </c>
      <c r="AR136" s="268"/>
      <c r="AS136" s="268"/>
      <c r="AT136" s="269"/>
      <c r="AU136" s="279" t="s">
        <v>246</v>
      </c>
      <c r="AV136" s="279"/>
      <c r="AW136" s="279"/>
      <c r="AX136" s="280"/>
      <c r="AY136">
        <f>COUNTA($G$138)</f>
        <v>0</v>
      </c>
    </row>
    <row r="137" spans="1:51" ht="17.2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17.2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17.2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7.25" hidden="1" customHeight="1" x14ac:dyDescent="0.15">
      <c r="A140" s="988"/>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230</v>
      </c>
      <c r="AR140" s="268"/>
      <c r="AS140" s="268"/>
      <c r="AT140" s="269"/>
      <c r="AU140" s="279" t="s">
        <v>246</v>
      </c>
      <c r="AV140" s="279"/>
      <c r="AW140" s="279"/>
      <c r="AX140" s="280"/>
      <c r="AY140">
        <f>COUNTA($G$142)</f>
        <v>0</v>
      </c>
    </row>
    <row r="141" spans="1:51" ht="17.2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17.2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17.2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7.25" hidden="1" customHeight="1" x14ac:dyDescent="0.15">
      <c r="A144" s="988"/>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230</v>
      </c>
      <c r="AR144" s="268"/>
      <c r="AS144" s="268"/>
      <c r="AT144" s="269"/>
      <c r="AU144" s="279" t="s">
        <v>246</v>
      </c>
      <c r="AV144" s="279"/>
      <c r="AW144" s="279"/>
      <c r="AX144" s="280"/>
      <c r="AY144">
        <f>COUNTA($G$146)</f>
        <v>0</v>
      </c>
    </row>
    <row r="145" spans="1:51" ht="17.2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17.2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17.2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7.25" hidden="1" customHeight="1" x14ac:dyDescent="0.15">
      <c r="A148" s="988"/>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230</v>
      </c>
      <c r="AR148" s="268"/>
      <c r="AS148" s="268"/>
      <c r="AT148" s="269"/>
      <c r="AU148" s="279" t="s">
        <v>246</v>
      </c>
      <c r="AV148" s="279"/>
      <c r="AW148" s="279"/>
      <c r="AX148" s="280"/>
      <c r="AY148">
        <f>COUNTA($G$150)</f>
        <v>0</v>
      </c>
    </row>
    <row r="149" spans="1:51" ht="17.2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17.2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17.2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2" customHeight="1" x14ac:dyDescent="0.15">
      <c r="A152" s="988"/>
      <c r="B152" s="253"/>
      <c r="C152" s="252"/>
      <c r="D152" s="253"/>
      <c r="E152" s="252"/>
      <c r="F152" s="314"/>
      <c r="G152" s="272" t="s">
        <v>247</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2"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7.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7.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804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17.25" hidden="1" customHeight="1" x14ac:dyDescent="0.15">
      <c r="A159" s="988"/>
      <c r="B159" s="253"/>
      <c r="C159" s="252"/>
      <c r="D159" s="253"/>
      <c r="E159" s="252"/>
      <c r="F159" s="314"/>
      <c r="G159" s="272" t="s">
        <v>247</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17.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17.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17.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17.2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17.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17.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17.25" hidden="1" customHeight="1" x14ac:dyDescent="0.15">
      <c r="A166" s="988"/>
      <c r="B166" s="253"/>
      <c r="C166" s="252"/>
      <c r="D166" s="253"/>
      <c r="E166" s="252"/>
      <c r="F166" s="314"/>
      <c r="G166" s="272" t="s">
        <v>247</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17.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17.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17.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17.2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17.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17.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17.25" hidden="1" customHeight="1" x14ac:dyDescent="0.15">
      <c r="A173" s="988"/>
      <c r="B173" s="253"/>
      <c r="C173" s="252"/>
      <c r="D173" s="253"/>
      <c r="E173" s="252"/>
      <c r="F173" s="314"/>
      <c r="G173" s="272" t="s">
        <v>247</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17.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17.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17.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17.2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7.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7.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17.25" hidden="1" customHeight="1" x14ac:dyDescent="0.15">
      <c r="A180" s="988"/>
      <c r="B180" s="253"/>
      <c r="C180" s="252"/>
      <c r="D180" s="253"/>
      <c r="E180" s="252"/>
      <c r="F180" s="314"/>
      <c r="G180" s="272" t="s">
        <v>247</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17.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17.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17.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17.2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17.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7.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17.25" hidden="1" customHeight="1" x14ac:dyDescent="0.15">
      <c r="A187" s="98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17.2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17.2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17.25" hidden="1" customHeight="1" x14ac:dyDescent="0.15">
      <c r="A190" s="988"/>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17.25" hidden="1" customHeight="1" x14ac:dyDescent="0.15">
      <c r="A191" s="988"/>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7.25" hidden="1" customHeight="1" x14ac:dyDescent="0.15">
      <c r="A192" s="988"/>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230</v>
      </c>
      <c r="AR192" s="268"/>
      <c r="AS192" s="268"/>
      <c r="AT192" s="269"/>
      <c r="AU192" s="279" t="s">
        <v>246</v>
      </c>
      <c r="AV192" s="279"/>
      <c r="AW192" s="279"/>
      <c r="AX192" s="280"/>
      <c r="AY192">
        <f>COUNTA($G$194)</f>
        <v>0</v>
      </c>
    </row>
    <row r="193" spans="1:51" ht="17.2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17.2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17.2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7.25" hidden="1" customHeight="1" x14ac:dyDescent="0.15">
      <c r="A196" s="988"/>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230</v>
      </c>
      <c r="AR196" s="268"/>
      <c r="AS196" s="268"/>
      <c r="AT196" s="269"/>
      <c r="AU196" s="279" t="s">
        <v>246</v>
      </c>
      <c r="AV196" s="279"/>
      <c r="AW196" s="279"/>
      <c r="AX196" s="280"/>
      <c r="AY196">
        <f>COUNTA($G$198)</f>
        <v>0</v>
      </c>
    </row>
    <row r="197" spans="1:51" ht="17.2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17.2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17.2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7.25" hidden="1" customHeight="1" x14ac:dyDescent="0.15">
      <c r="A200" s="988"/>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230</v>
      </c>
      <c r="AR200" s="268"/>
      <c r="AS200" s="268"/>
      <c r="AT200" s="269"/>
      <c r="AU200" s="279" t="s">
        <v>246</v>
      </c>
      <c r="AV200" s="279"/>
      <c r="AW200" s="279"/>
      <c r="AX200" s="280"/>
      <c r="AY200">
        <f>COUNTA($G$202)</f>
        <v>0</v>
      </c>
    </row>
    <row r="201" spans="1:51" ht="17.2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17.2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17.2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7.25" hidden="1" customHeight="1" x14ac:dyDescent="0.15">
      <c r="A204" s="988"/>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230</v>
      </c>
      <c r="AR204" s="268"/>
      <c r="AS204" s="268"/>
      <c r="AT204" s="269"/>
      <c r="AU204" s="279" t="s">
        <v>246</v>
      </c>
      <c r="AV204" s="279"/>
      <c r="AW204" s="279"/>
      <c r="AX204" s="280"/>
      <c r="AY204">
        <f>COUNTA($G$206)</f>
        <v>0</v>
      </c>
    </row>
    <row r="205" spans="1:51" ht="17.2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17.2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17.2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7.25" hidden="1" customHeight="1" x14ac:dyDescent="0.15">
      <c r="A208" s="988"/>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230</v>
      </c>
      <c r="AR208" s="268"/>
      <c r="AS208" s="268"/>
      <c r="AT208" s="269"/>
      <c r="AU208" s="279" t="s">
        <v>246</v>
      </c>
      <c r="AV208" s="279"/>
      <c r="AW208" s="279"/>
      <c r="AX208" s="280"/>
      <c r="AY208">
        <f>COUNTA($G$210)</f>
        <v>0</v>
      </c>
    </row>
    <row r="209" spans="1:51" ht="17.2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17.2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17.2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7.25" hidden="1" customHeight="1" x14ac:dyDescent="0.15">
      <c r="A212" s="988"/>
      <c r="B212" s="253"/>
      <c r="C212" s="252"/>
      <c r="D212" s="253"/>
      <c r="E212" s="252"/>
      <c r="F212" s="314"/>
      <c r="G212" s="272" t="s">
        <v>247</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17.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7.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7.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7.2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7.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7.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17.25" hidden="1" customHeight="1" x14ac:dyDescent="0.15">
      <c r="A219" s="988"/>
      <c r="B219" s="253"/>
      <c r="C219" s="252"/>
      <c r="D219" s="253"/>
      <c r="E219" s="252"/>
      <c r="F219" s="314"/>
      <c r="G219" s="272" t="s">
        <v>247</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17.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17.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17.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17.2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17.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17.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17.25" hidden="1" customHeight="1" x14ac:dyDescent="0.15">
      <c r="A226" s="988"/>
      <c r="B226" s="253"/>
      <c r="C226" s="252"/>
      <c r="D226" s="253"/>
      <c r="E226" s="252"/>
      <c r="F226" s="314"/>
      <c r="G226" s="272" t="s">
        <v>247</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17.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17.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17.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17.2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17.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17.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17.25" hidden="1" customHeight="1" x14ac:dyDescent="0.15">
      <c r="A233" s="988"/>
      <c r="B233" s="253"/>
      <c r="C233" s="252"/>
      <c r="D233" s="253"/>
      <c r="E233" s="252"/>
      <c r="F233" s="314"/>
      <c r="G233" s="272" t="s">
        <v>247</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17.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7.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7.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17.2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17.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17.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17.25" hidden="1" customHeight="1" x14ac:dyDescent="0.15">
      <c r="A240" s="988"/>
      <c r="B240" s="253"/>
      <c r="C240" s="252"/>
      <c r="D240" s="253"/>
      <c r="E240" s="252"/>
      <c r="F240" s="314"/>
      <c r="G240" s="272" t="s">
        <v>247</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17.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17.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17.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17.2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17.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7.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17.25" hidden="1" customHeight="1" x14ac:dyDescent="0.15">
      <c r="A247" s="98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7.2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7.2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17.25" hidden="1" customHeight="1" x14ac:dyDescent="0.15">
      <c r="A250" s="988"/>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17.25" hidden="1" customHeight="1" x14ac:dyDescent="0.15">
      <c r="A251" s="988"/>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7.25" hidden="1" customHeight="1" x14ac:dyDescent="0.15">
      <c r="A252" s="988"/>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230</v>
      </c>
      <c r="AR252" s="268"/>
      <c r="AS252" s="268"/>
      <c r="AT252" s="269"/>
      <c r="AU252" s="279" t="s">
        <v>246</v>
      </c>
      <c r="AV252" s="279"/>
      <c r="AW252" s="279"/>
      <c r="AX252" s="280"/>
      <c r="AY252">
        <f>COUNTA($G$254)</f>
        <v>0</v>
      </c>
    </row>
    <row r="253" spans="1:51" ht="17.2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17.2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17.2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7.25" hidden="1" customHeight="1" x14ac:dyDescent="0.15">
      <c r="A256" s="988"/>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230</v>
      </c>
      <c r="AR256" s="268"/>
      <c r="AS256" s="268"/>
      <c r="AT256" s="269"/>
      <c r="AU256" s="279" t="s">
        <v>246</v>
      </c>
      <c r="AV256" s="279"/>
      <c r="AW256" s="279"/>
      <c r="AX256" s="280"/>
      <c r="AY256">
        <f>COUNTA($G$258)</f>
        <v>0</v>
      </c>
    </row>
    <row r="257" spans="1:51" ht="17.2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17.2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17.2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7.25" hidden="1" customHeight="1" x14ac:dyDescent="0.15">
      <c r="A260" s="988"/>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230</v>
      </c>
      <c r="AR260" s="268"/>
      <c r="AS260" s="268"/>
      <c r="AT260" s="269"/>
      <c r="AU260" s="279" t="s">
        <v>246</v>
      </c>
      <c r="AV260" s="279"/>
      <c r="AW260" s="279"/>
      <c r="AX260" s="280"/>
      <c r="AY260">
        <f>COUNTA($G$262)</f>
        <v>0</v>
      </c>
    </row>
    <row r="261" spans="1:51" ht="17.2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17.2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17.2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7.25" hidden="1" customHeight="1" x14ac:dyDescent="0.15">
      <c r="A264" s="988"/>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230</v>
      </c>
      <c r="AR264" s="199"/>
      <c r="AS264" s="199"/>
      <c r="AT264" s="200"/>
      <c r="AU264" s="176" t="s">
        <v>246</v>
      </c>
      <c r="AV264" s="176"/>
      <c r="AW264" s="176"/>
      <c r="AX264" s="177"/>
      <c r="AY264">
        <f>COUNTA($G$266)</f>
        <v>0</v>
      </c>
    </row>
    <row r="265" spans="1:51" ht="17.2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17.2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17.2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7.25" hidden="1" customHeight="1" x14ac:dyDescent="0.15">
      <c r="A268" s="988"/>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230</v>
      </c>
      <c r="AR268" s="268"/>
      <c r="AS268" s="268"/>
      <c r="AT268" s="269"/>
      <c r="AU268" s="279" t="s">
        <v>246</v>
      </c>
      <c r="AV268" s="279"/>
      <c r="AW268" s="279"/>
      <c r="AX268" s="280"/>
      <c r="AY268">
        <f>COUNTA($G$270)</f>
        <v>0</v>
      </c>
    </row>
    <row r="269" spans="1:51" ht="17.2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17.2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17.2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7.25" hidden="1" customHeight="1" x14ac:dyDescent="0.15">
      <c r="A272" s="988"/>
      <c r="B272" s="253"/>
      <c r="C272" s="252"/>
      <c r="D272" s="253"/>
      <c r="E272" s="252"/>
      <c r="F272" s="314"/>
      <c r="G272" s="272" t="s">
        <v>247</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17.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17.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17.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17.2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17.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17.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17.25" hidden="1" customHeight="1" x14ac:dyDescent="0.15">
      <c r="A279" s="988"/>
      <c r="B279" s="253"/>
      <c r="C279" s="252"/>
      <c r="D279" s="253"/>
      <c r="E279" s="252"/>
      <c r="F279" s="314"/>
      <c r="G279" s="272" t="s">
        <v>247</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17.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17.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17.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17.2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17.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17.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17.25" hidden="1" customHeight="1" x14ac:dyDescent="0.15">
      <c r="A286" s="988"/>
      <c r="B286" s="253"/>
      <c r="C286" s="252"/>
      <c r="D286" s="253"/>
      <c r="E286" s="252"/>
      <c r="F286" s="314"/>
      <c r="G286" s="272" t="s">
        <v>247</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17.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17.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17.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17.2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17.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17.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17.25" hidden="1" customHeight="1" x14ac:dyDescent="0.15">
      <c r="A293" s="988"/>
      <c r="B293" s="253"/>
      <c r="C293" s="252"/>
      <c r="D293" s="253"/>
      <c r="E293" s="252"/>
      <c r="F293" s="314"/>
      <c r="G293" s="272" t="s">
        <v>247</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17.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17.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17.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17.2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17.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17.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17.25" hidden="1" customHeight="1" x14ac:dyDescent="0.15">
      <c r="A300" s="988"/>
      <c r="B300" s="253"/>
      <c r="C300" s="252"/>
      <c r="D300" s="253"/>
      <c r="E300" s="252"/>
      <c r="F300" s="314"/>
      <c r="G300" s="272" t="s">
        <v>247</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17.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17.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17.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17.2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17.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7.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17.25" hidden="1" customHeight="1" x14ac:dyDescent="0.15">
      <c r="A307" s="98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17.2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7.2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17.25" hidden="1" customHeight="1" x14ac:dyDescent="0.15">
      <c r="A310" s="988"/>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17.25" hidden="1" customHeight="1" x14ac:dyDescent="0.15">
      <c r="A311" s="988"/>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7.25" hidden="1" customHeight="1" x14ac:dyDescent="0.15">
      <c r="A312" s="988"/>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230</v>
      </c>
      <c r="AR312" s="268"/>
      <c r="AS312" s="268"/>
      <c r="AT312" s="269"/>
      <c r="AU312" s="279" t="s">
        <v>246</v>
      </c>
      <c r="AV312" s="279"/>
      <c r="AW312" s="279"/>
      <c r="AX312" s="280"/>
      <c r="AY312">
        <f>COUNTA($G$314)</f>
        <v>0</v>
      </c>
    </row>
    <row r="313" spans="1:51" ht="17.2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17.2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17.2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7.25" hidden="1" customHeight="1" x14ac:dyDescent="0.15">
      <c r="A316" s="988"/>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230</v>
      </c>
      <c r="AR316" s="268"/>
      <c r="AS316" s="268"/>
      <c r="AT316" s="269"/>
      <c r="AU316" s="279" t="s">
        <v>246</v>
      </c>
      <c r="AV316" s="279"/>
      <c r="AW316" s="279"/>
      <c r="AX316" s="280"/>
      <c r="AY316">
        <f>COUNTA($G$318)</f>
        <v>0</v>
      </c>
    </row>
    <row r="317" spans="1:51" ht="17.2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17.2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17.2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7.25" hidden="1" customHeight="1" x14ac:dyDescent="0.15">
      <c r="A320" s="988"/>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230</v>
      </c>
      <c r="AR320" s="268"/>
      <c r="AS320" s="268"/>
      <c r="AT320" s="269"/>
      <c r="AU320" s="279" t="s">
        <v>246</v>
      </c>
      <c r="AV320" s="279"/>
      <c r="AW320" s="279"/>
      <c r="AX320" s="280"/>
      <c r="AY320">
        <f>COUNTA($G$322)</f>
        <v>0</v>
      </c>
    </row>
    <row r="321" spans="1:51" ht="17.2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17.2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17.2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7.25" hidden="1" customHeight="1" x14ac:dyDescent="0.15">
      <c r="A324" s="988"/>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230</v>
      </c>
      <c r="AR324" s="268"/>
      <c r="AS324" s="268"/>
      <c r="AT324" s="269"/>
      <c r="AU324" s="279" t="s">
        <v>246</v>
      </c>
      <c r="AV324" s="279"/>
      <c r="AW324" s="279"/>
      <c r="AX324" s="280"/>
      <c r="AY324">
        <f>COUNTA($G$326)</f>
        <v>0</v>
      </c>
    </row>
    <row r="325" spans="1:51" ht="17.2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17.2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17.2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7.25" hidden="1" customHeight="1" x14ac:dyDescent="0.15">
      <c r="A328" s="988"/>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230</v>
      </c>
      <c r="AR328" s="268"/>
      <c r="AS328" s="268"/>
      <c r="AT328" s="269"/>
      <c r="AU328" s="279" t="s">
        <v>246</v>
      </c>
      <c r="AV328" s="279"/>
      <c r="AW328" s="279"/>
      <c r="AX328" s="280"/>
      <c r="AY328">
        <f>COUNTA($G$330)</f>
        <v>0</v>
      </c>
    </row>
    <row r="329" spans="1:51" ht="17.2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17.2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17.2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17.25" hidden="1" customHeight="1" x14ac:dyDescent="0.15">
      <c r="A332" s="988"/>
      <c r="B332" s="253"/>
      <c r="C332" s="252"/>
      <c r="D332" s="253"/>
      <c r="E332" s="252"/>
      <c r="F332" s="314"/>
      <c r="G332" s="272" t="s">
        <v>247</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17.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17.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17.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17.2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17.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7.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17.25" hidden="1" customHeight="1" x14ac:dyDescent="0.15">
      <c r="A339" s="988"/>
      <c r="B339" s="253"/>
      <c r="C339" s="252"/>
      <c r="D339" s="253"/>
      <c r="E339" s="252"/>
      <c r="F339" s="314"/>
      <c r="G339" s="272" t="s">
        <v>247</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17.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17.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17.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17.2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17.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17.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17.25" hidden="1" customHeight="1" x14ac:dyDescent="0.15">
      <c r="A346" s="988"/>
      <c r="B346" s="253"/>
      <c r="C346" s="252"/>
      <c r="D346" s="253"/>
      <c r="E346" s="252"/>
      <c r="F346" s="314"/>
      <c r="G346" s="272" t="s">
        <v>247</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17.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17.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17.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17.2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17.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17.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17.25" hidden="1" customHeight="1" x14ac:dyDescent="0.15">
      <c r="A353" s="988"/>
      <c r="B353" s="253"/>
      <c r="C353" s="252"/>
      <c r="D353" s="253"/>
      <c r="E353" s="252"/>
      <c r="F353" s="314"/>
      <c r="G353" s="272" t="s">
        <v>247</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17.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17.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17.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17.2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17.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17.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17.25" hidden="1" customHeight="1" x14ac:dyDescent="0.15">
      <c r="A360" s="988"/>
      <c r="B360" s="253"/>
      <c r="C360" s="252"/>
      <c r="D360" s="253"/>
      <c r="E360" s="252"/>
      <c r="F360" s="314"/>
      <c r="G360" s="272" t="s">
        <v>247</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17.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17.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17.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17.2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17.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7.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17.25" hidden="1" customHeight="1" x14ac:dyDescent="0.15">
      <c r="A367" s="98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17.2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7.2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17.25" hidden="1" customHeight="1" x14ac:dyDescent="0.15">
      <c r="A370" s="988"/>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17.25" hidden="1" customHeight="1" x14ac:dyDescent="0.15">
      <c r="A371" s="988"/>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7.25" hidden="1" customHeight="1" x14ac:dyDescent="0.15">
      <c r="A372" s="988"/>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230</v>
      </c>
      <c r="AR372" s="268"/>
      <c r="AS372" s="268"/>
      <c r="AT372" s="269"/>
      <c r="AU372" s="279" t="s">
        <v>246</v>
      </c>
      <c r="AV372" s="279"/>
      <c r="AW372" s="279"/>
      <c r="AX372" s="280"/>
      <c r="AY372">
        <f>COUNTA($G$374)</f>
        <v>0</v>
      </c>
    </row>
    <row r="373" spans="1:51" ht="17.2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17.2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17.2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7.25" hidden="1" customHeight="1" x14ac:dyDescent="0.15">
      <c r="A376" s="988"/>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230</v>
      </c>
      <c r="AR376" s="268"/>
      <c r="AS376" s="268"/>
      <c r="AT376" s="269"/>
      <c r="AU376" s="279" t="s">
        <v>246</v>
      </c>
      <c r="AV376" s="279"/>
      <c r="AW376" s="279"/>
      <c r="AX376" s="280"/>
      <c r="AY376">
        <f>COUNTA($G$378)</f>
        <v>0</v>
      </c>
    </row>
    <row r="377" spans="1:51" ht="17.2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17.2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17.2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7.25" hidden="1" customHeight="1" x14ac:dyDescent="0.15">
      <c r="A380" s="988"/>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230</v>
      </c>
      <c r="AR380" s="268"/>
      <c r="AS380" s="268"/>
      <c r="AT380" s="269"/>
      <c r="AU380" s="279" t="s">
        <v>246</v>
      </c>
      <c r="AV380" s="279"/>
      <c r="AW380" s="279"/>
      <c r="AX380" s="280"/>
      <c r="AY380">
        <f>COUNTA($G$382)</f>
        <v>0</v>
      </c>
    </row>
    <row r="381" spans="1:51" ht="17.2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17.2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17.2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7.25" hidden="1" customHeight="1" x14ac:dyDescent="0.15">
      <c r="A384" s="988"/>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230</v>
      </c>
      <c r="AR384" s="268"/>
      <c r="AS384" s="268"/>
      <c r="AT384" s="269"/>
      <c r="AU384" s="279" t="s">
        <v>246</v>
      </c>
      <c r="AV384" s="279"/>
      <c r="AW384" s="279"/>
      <c r="AX384" s="280"/>
      <c r="AY384">
        <f>COUNTA($G$386)</f>
        <v>0</v>
      </c>
    </row>
    <row r="385" spans="1:51" ht="17.2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17.2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7.2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7.25" hidden="1" customHeight="1" x14ac:dyDescent="0.15">
      <c r="A388" s="988"/>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230</v>
      </c>
      <c r="AR388" s="268"/>
      <c r="AS388" s="268"/>
      <c r="AT388" s="269"/>
      <c r="AU388" s="279" t="s">
        <v>246</v>
      </c>
      <c r="AV388" s="279"/>
      <c r="AW388" s="279"/>
      <c r="AX388" s="280"/>
      <c r="AY388">
        <f>COUNTA($G$390)</f>
        <v>0</v>
      </c>
    </row>
    <row r="389" spans="1:51" ht="17.2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17.2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17.2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17.25" hidden="1" customHeight="1" x14ac:dyDescent="0.15">
      <c r="A392" s="988"/>
      <c r="B392" s="253"/>
      <c r="C392" s="252"/>
      <c r="D392" s="253"/>
      <c r="E392" s="252"/>
      <c r="F392" s="314"/>
      <c r="G392" s="272" t="s">
        <v>247</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17.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17.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17.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17.2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17.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17.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7.25" hidden="1" customHeight="1" x14ac:dyDescent="0.15">
      <c r="A399" s="988"/>
      <c r="B399" s="253"/>
      <c r="C399" s="252"/>
      <c r="D399" s="253"/>
      <c r="E399" s="252"/>
      <c r="F399" s="314"/>
      <c r="G399" s="272" t="s">
        <v>247</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17.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17.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17.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17.2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17.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17.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17.25" hidden="1" customHeight="1" x14ac:dyDescent="0.15">
      <c r="A406" s="988"/>
      <c r="B406" s="253"/>
      <c r="C406" s="252"/>
      <c r="D406" s="253"/>
      <c r="E406" s="252"/>
      <c r="F406" s="314"/>
      <c r="G406" s="272" t="s">
        <v>247</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17.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17.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17.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17.2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17.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17.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17.25" hidden="1" customHeight="1" x14ac:dyDescent="0.15">
      <c r="A413" s="988"/>
      <c r="B413" s="253"/>
      <c r="C413" s="252"/>
      <c r="D413" s="253"/>
      <c r="E413" s="252"/>
      <c r="F413" s="314"/>
      <c r="G413" s="272" t="s">
        <v>247</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17.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17.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17.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17.2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17.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17.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17.25" hidden="1" customHeight="1" x14ac:dyDescent="0.15">
      <c r="A420" s="988"/>
      <c r="B420" s="253"/>
      <c r="C420" s="252"/>
      <c r="D420" s="253"/>
      <c r="E420" s="252"/>
      <c r="F420" s="314"/>
      <c r="G420" s="272" t="s">
        <v>247</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17.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17.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17.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17.2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17.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17.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17.25" hidden="1" customHeight="1" x14ac:dyDescent="0.15">
      <c r="A427" s="98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17.2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7.2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16.5" customHeight="1" x14ac:dyDescent="0.15">
      <c r="A430" s="988"/>
      <c r="B430" s="253"/>
      <c r="C430" s="250" t="s">
        <v>665</v>
      </c>
      <c r="D430" s="251"/>
      <c r="E430" s="239" t="s">
        <v>393</v>
      </c>
      <c r="F430" s="444"/>
      <c r="G430" s="241" t="s">
        <v>250</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537</v>
      </c>
      <c r="AJ431" s="214"/>
      <c r="AK431" s="214"/>
      <c r="AL431" s="215"/>
      <c r="AM431" s="214" t="s">
        <v>538</v>
      </c>
      <c r="AN431" s="214"/>
      <c r="AO431" s="214"/>
      <c r="AP431" s="215"/>
      <c r="AQ431" s="215" t="s">
        <v>230</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231</v>
      </c>
      <c r="AH432" s="202"/>
      <c r="AI432" s="216"/>
      <c r="AJ432" s="216"/>
      <c r="AK432" s="216"/>
      <c r="AL432" s="217"/>
      <c r="AM432" s="216"/>
      <c r="AN432" s="216"/>
      <c r="AO432" s="216"/>
      <c r="AP432" s="217"/>
      <c r="AQ432" s="231" t="s">
        <v>715</v>
      </c>
      <c r="AR432" s="178"/>
      <c r="AS432" s="179" t="s">
        <v>231</v>
      </c>
      <c r="AT432" s="202"/>
      <c r="AU432" s="178" t="s">
        <v>715</v>
      </c>
      <c r="AV432" s="178"/>
      <c r="AW432" s="179" t="s">
        <v>179</v>
      </c>
      <c r="AX432" s="180"/>
      <c r="AY432">
        <f>$AY$431</f>
        <v>1</v>
      </c>
    </row>
    <row r="433" spans="1:51" ht="15.7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804</v>
      </c>
      <c r="AN433" s="167"/>
      <c r="AO433" s="167"/>
      <c r="AP433" s="168"/>
      <c r="AQ433" s="166" t="s">
        <v>715</v>
      </c>
      <c r="AR433" s="167"/>
      <c r="AS433" s="167"/>
      <c r="AT433" s="168"/>
      <c r="AU433" s="167" t="s">
        <v>715</v>
      </c>
      <c r="AV433" s="167"/>
      <c r="AW433" s="167"/>
      <c r="AX433" s="208"/>
      <c r="AY433">
        <f t="shared" ref="AY433:AY435" si="63">$AY$431</f>
        <v>1</v>
      </c>
    </row>
    <row r="434" spans="1:51" ht="15.7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804</v>
      </c>
      <c r="AN434" s="167"/>
      <c r="AO434" s="167"/>
      <c r="AP434" s="168"/>
      <c r="AQ434" s="166" t="s">
        <v>715</v>
      </c>
      <c r="AR434" s="167"/>
      <c r="AS434" s="167"/>
      <c r="AT434" s="168"/>
      <c r="AU434" s="167" t="s">
        <v>715</v>
      </c>
      <c r="AV434" s="167"/>
      <c r="AW434" s="167"/>
      <c r="AX434" s="208"/>
      <c r="AY434">
        <f t="shared" si="63"/>
        <v>1</v>
      </c>
    </row>
    <row r="435" spans="1:51" ht="15.7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804</v>
      </c>
      <c r="AN435" s="167"/>
      <c r="AO435" s="167"/>
      <c r="AP435" s="168"/>
      <c r="AQ435" s="166" t="s">
        <v>715</v>
      </c>
      <c r="AR435" s="167"/>
      <c r="AS435" s="167"/>
      <c r="AT435" s="168"/>
      <c r="AU435" s="167" t="s">
        <v>715</v>
      </c>
      <c r="AV435" s="167"/>
      <c r="AW435" s="167"/>
      <c r="AX435" s="208"/>
      <c r="AY435">
        <f t="shared" si="63"/>
        <v>1</v>
      </c>
    </row>
    <row r="436" spans="1:51" ht="17.25" hidden="1" customHeight="1" x14ac:dyDescent="0.15">
      <c r="A436" s="988"/>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537</v>
      </c>
      <c r="AJ436" s="214"/>
      <c r="AK436" s="214"/>
      <c r="AL436" s="215"/>
      <c r="AM436" s="214" t="s">
        <v>538</v>
      </c>
      <c r="AN436" s="214"/>
      <c r="AO436" s="214"/>
      <c r="AP436" s="215"/>
      <c r="AQ436" s="215" t="s">
        <v>230</v>
      </c>
      <c r="AR436" s="199"/>
      <c r="AS436" s="199"/>
      <c r="AT436" s="200"/>
      <c r="AU436" s="176" t="s">
        <v>134</v>
      </c>
      <c r="AV436" s="176"/>
      <c r="AW436" s="176"/>
      <c r="AX436" s="177"/>
      <c r="AY436">
        <f>COUNTA($G$438)</f>
        <v>0</v>
      </c>
    </row>
    <row r="437" spans="1:51" ht="17.2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17.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17.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7.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7.25" hidden="1" customHeight="1" x14ac:dyDescent="0.15">
      <c r="A441" s="988"/>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537</v>
      </c>
      <c r="AJ441" s="214"/>
      <c r="AK441" s="214"/>
      <c r="AL441" s="215"/>
      <c r="AM441" s="214" t="s">
        <v>538</v>
      </c>
      <c r="AN441" s="214"/>
      <c r="AO441" s="214"/>
      <c r="AP441" s="215"/>
      <c r="AQ441" s="215" t="s">
        <v>230</v>
      </c>
      <c r="AR441" s="199"/>
      <c r="AS441" s="199"/>
      <c r="AT441" s="200"/>
      <c r="AU441" s="176" t="s">
        <v>134</v>
      </c>
      <c r="AV441" s="176"/>
      <c r="AW441" s="176"/>
      <c r="AX441" s="177"/>
      <c r="AY441">
        <f>COUNTA($G$443)</f>
        <v>0</v>
      </c>
    </row>
    <row r="442" spans="1:51" ht="17.2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17.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7.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7.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7.25" hidden="1" customHeight="1" x14ac:dyDescent="0.15">
      <c r="A446" s="988"/>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537</v>
      </c>
      <c r="AJ446" s="214"/>
      <c r="AK446" s="214"/>
      <c r="AL446" s="215"/>
      <c r="AM446" s="214" t="s">
        <v>538</v>
      </c>
      <c r="AN446" s="214"/>
      <c r="AO446" s="214"/>
      <c r="AP446" s="215"/>
      <c r="AQ446" s="215" t="s">
        <v>230</v>
      </c>
      <c r="AR446" s="199"/>
      <c r="AS446" s="199"/>
      <c r="AT446" s="200"/>
      <c r="AU446" s="176" t="s">
        <v>134</v>
      </c>
      <c r="AV446" s="176"/>
      <c r="AW446" s="176"/>
      <c r="AX446" s="177"/>
      <c r="AY446">
        <f>COUNTA($G$448)</f>
        <v>0</v>
      </c>
    </row>
    <row r="447" spans="1:51" ht="17.2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17.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7.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7.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7.25" hidden="1" customHeight="1" x14ac:dyDescent="0.15">
      <c r="A451" s="988"/>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537</v>
      </c>
      <c r="AJ451" s="214"/>
      <c r="AK451" s="214"/>
      <c r="AL451" s="215"/>
      <c r="AM451" s="214" t="s">
        <v>538</v>
      </c>
      <c r="AN451" s="214"/>
      <c r="AO451" s="214"/>
      <c r="AP451" s="215"/>
      <c r="AQ451" s="215" t="s">
        <v>230</v>
      </c>
      <c r="AR451" s="199"/>
      <c r="AS451" s="199"/>
      <c r="AT451" s="200"/>
      <c r="AU451" s="176" t="s">
        <v>134</v>
      </c>
      <c r="AV451" s="176"/>
      <c r="AW451" s="176"/>
      <c r="AX451" s="177"/>
      <c r="AY451">
        <f>COUNTA($G$453)</f>
        <v>0</v>
      </c>
    </row>
    <row r="452" spans="1:51" ht="17.2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17.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7.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7.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537</v>
      </c>
      <c r="AJ456" s="214"/>
      <c r="AK456" s="214"/>
      <c r="AL456" s="215"/>
      <c r="AM456" s="214" t="s">
        <v>538</v>
      </c>
      <c r="AN456" s="214"/>
      <c r="AO456" s="214"/>
      <c r="AP456" s="215"/>
      <c r="AQ456" s="215" t="s">
        <v>230</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231</v>
      </c>
      <c r="AH457" s="202"/>
      <c r="AI457" s="216"/>
      <c r="AJ457" s="216"/>
      <c r="AK457" s="216"/>
      <c r="AL457" s="217"/>
      <c r="AM457" s="216"/>
      <c r="AN457" s="216"/>
      <c r="AO457" s="216"/>
      <c r="AP457" s="217"/>
      <c r="AQ457" s="231" t="s">
        <v>715</v>
      </c>
      <c r="AR457" s="178"/>
      <c r="AS457" s="179" t="s">
        <v>231</v>
      </c>
      <c r="AT457" s="202"/>
      <c r="AU457" s="178" t="s">
        <v>715</v>
      </c>
      <c r="AV457" s="178"/>
      <c r="AW457" s="179" t="s">
        <v>179</v>
      </c>
      <c r="AX457" s="180"/>
      <c r="AY457">
        <f>$AY$456</f>
        <v>1</v>
      </c>
    </row>
    <row r="458" spans="1:51" ht="16.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804</v>
      </c>
      <c r="AN458" s="167"/>
      <c r="AO458" s="167"/>
      <c r="AP458" s="168"/>
      <c r="AQ458" s="166" t="s">
        <v>715</v>
      </c>
      <c r="AR458" s="167"/>
      <c r="AS458" s="167"/>
      <c r="AT458" s="168"/>
      <c r="AU458" s="167" t="s">
        <v>715</v>
      </c>
      <c r="AV458" s="167"/>
      <c r="AW458" s="167"/>
      <c r="AX458" s="208"/>
      <c r="AY458">
        <f t="shared" ref="AY458:AY460" si="68">$AY$456</f>
        <v>1</v>
      </c>
    </row>
    <row r="459" spans="1:51" ht="16.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804</v>
      </c>
      <c r="AN459" s="167"/>
      <c r="AO459" s="167"/>
      <c r="AP459" s="168"/>
      <c r="AQ459" s="166" t="s">
        <v>715</v>
      </c>
      <c r="AR459" s="167"/>
      <c r="AS459" s="167"/>
      <c r="AT459" s="168"/>
      <c r="AU459" s="167" t="s">
        <v>715</v>
      </c>
      <c r="AV459" s="167"/>
      <c r="AW459" s="167"/>
      <c r="AX459" s="208"/>
      <c r="AY459">
        <f t="shared" si="68"/>
        <v>1</v>
      </c>
    </row>
    <row r="460" spans="1:51" ht="16.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804</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537</v>
      </c>
      <c r="AJ461" s="214"/>
      <c r="AK461" s="214"/>
      <c r="AL461" s="215"/>
      <c r="AM461" s="214" t="s">
        <v>538</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537</v>
      </c>
      <c r="AJ466" s="214"/>
      <c r="AK466" s="214"/>
      <c r="AL466" s="215"/>
      <c r="AM466" s="214" t="s">
        <v>538</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537</v>
      </c>
      <c r="AJ471" s="214"/>
      <c r="AK471" s="214"/>
      <c r="AL471" s="215"/>
      <c r="AM471" s="214" t="s">
        <v>538</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537</v>
      </c>
      <c r="AJ476" s="214"/>
      <c r="AK476" s="214"/>
      <c r="AL476" s="215"/>
      <c r="AM476" s="214" t="s">
        <v>538</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396</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537</v>
      </c>
      <c r="AJ485" s="214"/>
      <c r="AK485" s="214"/>
      <c r="AL485" s="215"/>
      <c r="AM485" s="214" t="s">
        <v>538</v>
      </c>
      <c r="AN485" s="214"/>
      <c r="AO485" s="214"/>
      <c r="AP485" s="215"/>
      <c r="AQ485" s="215" t="s">
        <v>230</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537</v>
      </c>
      <c r="AJ490" s="214"/>
      <c r="AK490" s="214"/>
      <c r="AL490" s="215"/>
      <c r="AM490" s="214" t="s">
        <v>538</v>
      </c>
      <c r="AN490" s="214"/>
      <c r="AO490" s="214"/>
      <c r="AP490" s="215"/>
      <c r="AQ490" s="215" t="s">
        <v>230</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537</v>
      </c>
      <c r="AJ495" s="214"/>
      <c r="AK495" s="214"/>
      <c r="AL495" s="215"/>
      <c r="AM495" s="214" t="s">
        <v>538</v>
      </c>
      <c r="AN495" s="214"/>
      <c r="AO495" s="214"/>
      <c r="AP495" s="215"/>
      <c r="AQ495" s="215" t="s">
        <v>230</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537</v>
      </c>
      <c r="AJ500" s="214"/>
      <c r="AK500" s="214"/>
      <c r="AL500" s="215"/>
      <c r="AM500" s="214" t="s">
        <v>538</v>
      </c>
      <c r="AN500" s="214"/>
      <c r="AO500" s="214"/>
      <c r="AP500" s="215"/>
      <c r="AQ500" s="215" t="s">
        <v>230</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537</v>
      </c>
      <c r="AJ505" s="214"/>
      <c r="AK505" s="214"/>
      <c r="AL505" s="215"/>
      <c r="AM505" s="214" t="s">
        <v>538</v>
      </c>
      <c r="AN505" s="214"/>
      <c r="AO505" s="214"/>
      <c r="AP505" s="215"/>
      <c r="AQ505" s="215" t="s">
        <v>230</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537</v>
      </c>
      <c r="AJ510" s="214"/>
      <c r="AK510" s="214"/>
      <c r="AL510" s="215"/>
      <c r="AM510" s="214" t="s">
        <v>538</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537</v>
      </c>
      <c r="AJ515" s="214"/>
      <c r="AK515" s="214"/>
      <c r="AL515" s="215"/>
      <c r="AM515" s="214" t="s">
        <v>538</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537</v>
      </c>
      <c r="AJ520" s="214"/>
      <c r="AK520" s="214"/>
      <c r="AL520" s="215"/>
      <c r="AM520" s="214" t="s">
        <v>538</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537</v>
      </c>
      <c r="AJ525" s="214"/>
      <c r="AK525" s="214"/>
      <c r="AL525" s="215"/>
      <c r="AM525" s="214" t="s">
        <v>538</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537</v>
      </c>
      <c r="AJ530" s="214"/>
      <c r="AK530" s="214"/>
      <c r="AL530" s="215"/>
      <c r="AM530" s="214" t="s">
        <v>538</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397</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537</v>
      </c>
      <c r="AJ539" s="214"/>
      <c r="AK539" s="214"/>
      <c r="AL539" s="215"/>
      <c r="AM539" s="214" t="s">
        <v>538</v>
      </c>
      <c r="AN539" s="214"/>
      <c r="AO539" s="214"/>
      <c r="AP539" s="215"/>
      <c r="AQ539" s="215" t="s">
        <v>230</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537</v>
      </c>
      <c r="AJ544" s="214"/>
      <c r="AK544" s="214"/>
      <c r="AL544" s="215"/>
      <c r="AM544" s="214" t="s">
        <v>538</v>
      </c>
      <c r="AN544" s="214"/>
      <c r="AO544" s="214"/>
      <c r="AP544" s="215"/>
      <c r="AQ544" s="215" t="s">
        <v>230</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537</v>
      </c>
      <c r="AJ549" s="214"/>
      <c r="AK549" s="214"/>
      <c r="AL549" s="215"/>
      <c r="AM549" s="214" t="s">
        <v>538</v>
      </c>
      <c r="AN549" s="214"/>
      <c r="AO549" s="214"/>
      <c r="AP549" s="215"/>
      <c r="AQ549" s="215" t="s">
        <v>230</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537</v>
      </c>
      <c r="AJ554" s="214"/>
      <c r="AK554" s="214"/>
      <c r="AL554" s="215"/>
      <c r="AM554" s="214" t="s">
        <v>538</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537</v>
      </c>
      <c r="AJ559" s="214"/>
      <c r="AK559" s="214"/>
      <c r="AL559" s="215"/>
      <c r="AM559" s="214" t="s">
        <v>538</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537</v>
      </c>
      <c r="AJ564" s="214"/>
      <c r="AK564" s="214"/>
      <c r="AL564" s="215"/>
      <c r="AM564" s="214" t="s">
        <v>538</v>
      </c>
      <c r="AN564" s="214"/>
      <c r="AO564" s="214"/>
      <c r="AP564" s="215"/>
      <c r="AQ564" s="215" t="s">
        <v>230</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537</v>
      </c>
      <c r="AJ569" s="214"/>
      <c r="AK569" s="214"/>
      <c r="AL569" s="215"/>
      <c r="AM569" s="214" t="s">
        <v>538</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537</v>
      </c>
      <c r="AJ574" s="214"/>
      <c r="AK574" s="214"/>
      <c r="AL574" s="215"/>
      <c r="AM574" s="214" t="s">
        <v>538</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537</v>
      </c>
      <c r="AJ579" s="214"/>
      <c r="AK579" s="214"/>
      <c r="AL579" s="215"/>
      <c r="AM579" s="214" t="s">
        <v>538</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537</v>
      </c>
      <c r="AJ584" s="214"/>
      <c r="AK584" s="214"/>
      <c r="AL584" s="215"/>
      <c r="AM584" s="214" t="s">
        <v>538</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396</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537</v>
      </c>
      <c r="AJ593" s="214"/>
      <c r="AK593" s="214"/>
      <c r="AL593" s="215"/>
      <c r="AM593" s="214" t="s">
        <v>538</v>
      </c>
      <c r="AN593" s="214"/>
      <c r="AO593" s="214"/>
      <c r="AP593" s="215"/>
      <c r="AQ593" s="215" t="s">
        <v>230</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537</v>
      </c>
      <c r="AJ598" s="214"/>
      <c r="AK598" s="214"/>
      <c r="AL598" s="215"/>
      <c r="AM598" s="214" t="s">
        <v>538</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537</v>
      </c>
      <c r="AJ603" s="214"/>
      <c r="AK603" s="214"/>
      <c r="AL603" s="215"/>
      <c r="AM603" s="214" t="s">
        <v>538</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537</v>
      </c>
      <c r="AJ608" s="214"/>
      <c r="AK608" s="214"/>
      <c r="AL608" s="215"/>
      <c r="AM608" s="214" t="s">
        <v>538</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537</v>
      </c>
      <c r="AJ613" s="214"/>
      <c r="AK613" s="214"/>
      <c r="AL613" s="215"/>
      <c r="AM613" s="214" t="s">
        <v>538</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537</v>
      </c>
      <c r="AJ618" s="214"/>
      <c r="AK618" s="214"/>
      <c r="AL618" s="215"/>
      <c r="AM618" s="214" t="s">
        <v>538</v>
      </c>
      <c r="AN618" s="214"/>
      <c r="AO618" s="214"/>
      <c r="AP618" s="215"/>
      <c r="AQ618" s="215" t="s">
        <v>230</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537</v>
      </c>
      <c r="AJ623" s="214"/>
      <c r="AK623" s="214"/>
      <c r="AL623" s="215"/>
      <c r="AM623" s="214" t="s">
        <v>538</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537</v>
      </c>
      <c r="AJ628" s="214"/>
      <c r="AK628" s="214"/>
      <c r="AL628" s="215"/>
      <c r="AM628" s="214" t="s">
        <v>538</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537</v>
      </c>
      <c r="AJ633" s="214"/>
      <c r="AK633" s="214"/>
      <c r="AL633" s="215"/>
      <c r="AM633" s="214" t="s">
        <v>538</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537</v>
      </c>
      <c r="AJ638" s="214"/>
      <c r="AK638" s="214"/>
      <c r="AL638" s="215"/>
      <c r="AM638" s="214" t="s">
        <v>538</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397</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537</v>
      </c>
      <c r="AJ647" s="214"/>
      <c r="AK647" s="214"/>
      <c r="AL647" s="215"/>
      <c r="AM647" s="214" t="s">
        <v>538</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537</v>
      </c>
      <c r="AJ652" s="214"/>
      <c r="AK652" s="214"/>
      <c r="AL652" s="215"/>
      <c r="AM652" s="214" t="s">
        <v>538</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537</v>
      </c>
      <c r="AJ657" s="214"/>
      <c r="AK657" s="214"/>
      <c r="AL657" s="215"/>
      <c r="AM657" s="214" t="s">
        <v>538</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537</v>
      </c>
      <c r="AJ662" s="214"/>
      <c r="AK662" s="214"/>
      <c r="AL662" s="215"/>
      <c r="AM662" s="214" t="s">
        <v>538</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537</v>
      </c>
      <c r="AJ667" s="214"/>
      <c r="AK667" s="214"/>
      <c r="AL667" s="215"/>
      <c r="AM667" s="214" t="s">
        <v>538</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537</v>
      </c>
      <c r="AJ672" s="214"/>
      <c r="AK672" s="214"/>
      <c r="AL672" s="215"/>
      <c r="AM672" s="214" t="s">
        <v>538</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537</v>
      </c>
      <c r="AJ677" s="214"/>
      <c r="AK677" s="214"/>
      <c r="AL677" s="215"/>
      <c r="AM677" s="214" t="s">
        <v>538</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537</v>
      </c>
      <c r="AJ682" s="214"/>
      <c r="AK682" s="214"/>
      <c r="AL682" s="215"/>
      <c r="AM682" s="214" t="s">
        <v>538</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537</v>
      </c>
      <c r="AJ687" s="214"/>
      <c r="AK687" s="214"/>
      <c r="AL687" s="215"/>
      <c r="AM687" s="214" t="s">
        <v>538</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537</v>
      </c>
      <c r="AJ692" s="214"/>
      <c r="AK692" s="214"/>
      <c r="AL692" s="215"/>
      <c r="AM692" s="214" t="s">
        <v>538</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idden="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1" customHeight="1" x14ac:dyDescent="0.15">
      <c r="A697" s="988"/>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5.75" customHeight="1" x14ac:dyDescent="0.15">
      <c r="A698" s="988"/>
      <c r="B698" s="253"/>
      <c r="C698" s="252"/>
      <c r="D698" s="253"/>
      <c r="E698" s="190" t="s">
        <v>811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5.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31.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3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34.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42.75" customHeight="1" x14ac:dyDescent="0.15">
      <c r="A706" s="654"/>
      <c r="B706" s="766"/>
      <c r="C706" s="610"/>
      <c r="D706" s="611"/>
      <c r="E706" s="682" t="s">
        <v>375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2" customHeight="1" x14ac:dyDescent="0.15">
      <c r="A707" s="654"/>
      <c r="B707" s="766"/>
      <c r="C707" s="612"/>
      <c r="D707" s="613"/>
      <c r="E707" s="685" t="s">
        <v>314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729</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729</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729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746</v>
      </c>
      <c r="AH714" s="689"/>
      <c r="AI714" s="689"/>
      <c r="AJ714" s="689"/>
      <c r="AK714" s="689"/>
      <c r="AL714" s="689"/>
      <c r="AM714" s="689"/>
      <c r="AN714" s="689"/>
      <c r="AO714" s="689"/>
      <c r="AP714" s="689"/>
      <c r="AQ714" s="689"/>
      <c r="AR714" s="689"/>
      <c r="AS714" s="689"/>
      <c r="AT714" s="689"/>
      <c r="AU714" s="689"/>
      <c r="AV714" s="689"/>
      <c r="AW714" s="689"/>
      <c r="AX714" s="690"/>
    </row>
    <row r="715" spans="1:50" ht="61.5"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813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729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241</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749</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804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334</v>
      </c>
      <c r="D720" s="926"/>
      <c r="E720" s="926"/>
      <c r="F720" s="929"/>
      <c r="G720" s="925" t="s">
        <v>335</v>
      </c>
      <c r="H720" s="926"/>
      <c r="I720" s="926"/>
      <c r="J720" s="926"/>
      <c r="K720" s="926"/>
      <c r="L720" s="926"/>
      <c r="M720" s="926"/>
      <c r="N720" s="925" t="s">
        <v>338</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729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9.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2"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8.5" customHeight="1" thickBot="1" x14ac:dyDescent="0.2">
      <c r="A729" s="761" t="s">
        <v>815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5" customHeight="1" thickBot="1" x14ac:dyDescent="0.2">
      <c r="A731" s="614" t="s">
        <v>138</v>
      </c>
      <c r="B731" s="615"/>
      <c r="C731" s="615"/>
      <c r="D731" s="615"/>
      <c r="E731" s="616"/>
      <c r="F731" s="679" t="s">
        <v>816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3.25" customHeight="1" thickBot="1" x14ac:dyDescent="0.2">
      <c r="A733" s="614" t="s">
        <v>138</v>
      </c>
      <c r="B733" s="615"/>
      <c r="C733" s="615"/>
      <c r="D733" s="615"/>
      <c r="E733" s="616"/>
      <c r="F733" s="762" t="s">
        <v>818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1.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666</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916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939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380</v>
      </c>
      <c r="B787" s="757"/>
      <c r="C787" s="757"/>
      <c r="D787" s="757"/>
      <c r="E787" s="757"/>
      <c r="F787" s="758"/>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756</v>
      </c>
      <c r="H789" s="446"/>
      <c r="I789" s="446"/>
      <c r="J789" s="446"/>
      <c r="K789" s="447"/>
      <c r="L789" s="448" t="s">
        <v>812</v>
      </c>
      <c r="M789" s="449"/>
      <c r="N789" s="449"/>
      <c r="O789" s="449"/>
      <c r="P789" s="449"/>
      <c r="Q789" s="449"/>
      <c r="R789" s="449"/>
      <c r="S789" s="449"/>
      <c r="T789" s="449"/>
      <c r="U789" s="449"/>
      <c r="V789" s="449"/>
      <c r="W789" s="449"/>
      <c r="X789" s="450"/>
      <c r="Y789" s="451">
        <v>10.069136</v>
      </c>
      <c r="Z789" s="452"/>
      <c r="AA789" s="452"/>
      <c r="AB789" s="553"/>
      <c r="AC789" s="445" t="s">
        <v>758</v>
      </c>
      <c r="AD789" s="446"/>
      <c r="AE789" s="446"/>
      <c r="AF789" s="446"/>
      <c r="AG789" s="447"/>
      <c r="AH789" s="448" t="s">
        <v>759</v>
      </c>
      <c r="AI789" s="449"/>
      <c r="AJ789" s="449"/>
      <c r="AK789" s="449"/>
      <c r="AL789" s="449"/>
      <c r="AM789" s="449"/>
      <c r="AN789" s="449"/>
      <c r="AO789" s="449"/>
      <c r="AP789" s="449"/>
      <c r="AQ789" s="449"/>
      <c r="AR789" s="449"/>
      <c r="AS789" s="449"/>
      <c r="AT789" s="450"/>
      <c r="AU789" s="451">
        <v>1.719895</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10.069136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1.719895</v>
      </c>
      <c r="AV799" s="413"/>
      <c r="AW799" s="413"/>
      <c r="AX799" s="415"/>
    </row>
    <row r="800" spans="1:51" ht="24.75" customHeight="1" x14ac:dyDescent="0.15">
      <c r="A800" s="552"/>
      <c r="B800" s="759"/>
      <c r="C800" s="759"/>
      <c r="D800" s="759"/>
      <c r="E800" s="759"/>
      <c r="F800" s="760"/>
      <c r="G800" s="435" t="s">
        <v>760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805</v>
      </c>
      <c r="H802" s="446"/>
      <c r="I802" s="446"/>
      <c r="J802" s="446"/>
      <c r="K802" s="447"/>
      <c r="L802" s="448" t="s">
        <v>807</v>
      </c>
      <c r="M802" s="449"/>
      <c r="N802" s="449"/>
      <c r="O802" s="449"/>
      <c r="P802" s="449"/>
      <c r="Q802" s="449"/>
      <c r="R802" s="449"/>
      <c r="S802" s="449"/>
      <c r="T802" s="449"/>
      <c r="U802" s="449"/>
      <c r="V802" s="449"/>
      <c r="W802" s="449"/>
      <c r="X802" s="450"/>
      <c r="Y802" s="451">
        <v>1</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9" t="s">
        <v>806</v>
      </c>
      <c r="H803" s="350"/>
      <c r="I803" s="350"/>
      <c r="J803" s="350"/>
      <c r="K803" s="351"/>
      <c r="L803" s="399" t="s">
        <v>808</v>
      </c>
      <c r="M803" s="400"/>
      <c r="N803" s="400"/>
      <c r="O803" s="400"/>
      <c r="P803" s="400"/>
      <c r="Q803" s="400"/>
      <c r="R803" s="400"/>
      <c r="S803" s="400"/>
      <c r="T803" s="400"/>
      <c r="U803" s="400"/>
      <c r="V803" s="400"/>
      <c r="W803" s="400"/>
      <c r="X803" s="401"/>
      <c r="Y803" s="396">
        <v>0.2</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1.2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17.25" hidden="1" x14ac:dyDescent="0.15">
      <c r="A813" s="552"/>
      <c r="B813" s="759"/>
      <c r="C813" s="759"/>
      <c r="D813" s="759"/>
      <c r="E813" s="759"/>
      <c r="F813" s="760"/>
      <c r="G813" s="435" t="s">
        <v>316</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317</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idden="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idden="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idden="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idden="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idden="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idden="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idden="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idden="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idden="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idden="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idden="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14.25" hidden="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17.25" hidden="1" x14ac:dyDescent="0.15">
      <c r="A826" s="552"/>
      <c r="B826" s="759"/>
      <c r="C826" s="759"/>
      <c r="D826" s="759"/>
      <c r="E826" s="759"/>
      <c r="F826" s="760"/>
      <c r="G826" s="435" t="s">
        <v>264</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idden="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idden="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idden="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idden="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idden="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idden="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idden="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idden="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idden="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339</v>
      </c>
      <c r="AM839" s="950"/>
      <c r="AN839" s="950"/>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242</v>
      </c>
      <c r="Q844" s="336"/>
      <c r="R844" s="336"/>
      <c r="S844" s="336"/>
      <c r="T844" s="336"/>
      <c r="U844" s="336"/>
      <c r="V844" s="336"/>
      <c r="W844" s="336"/>
      <c r="X844" s="336"/>
      <c r="Y844" s="346" t="s">
        <v>293</v>
      </c>
      <c r="Z844" s="347"/>
      <c r="AA844" s="347"/>
      <c r="AB844" s="347"/>
      <c r="AC844" s="277" t="s">
        <v>333</v>
      </c>
      <c r="AD844" s="277"/>
      <c r="AE844" s="277"/>
      <c r="AF844" s="277"/>
      <c r="AG844" s="277"/>
      <c r="AH844" s="346" t="s">
        <v>361</v>
      </c>
      <c r="AI844" s="348"/>
      <c r="AJ844" s="348"/>
      <c r="AK844" s="348"/>
      <c r="AL844" s="348" t="s">
        <v>21</v>
      </c>
      <c r="AM844" s="348"/>
      <c r="AN844" s="348"/>
      <c r="AO844" s="422"/>
      <c r="AP844" s="423" t="s">
        <v>296</v>
      </c>
      <c r="AQ844" s="423"/>
      <c r="AR844" s="423"/>
      <c r="AS844" s="423"/>
      <c r="AT844" s="423"/>
      <c r="AU844" s="423"/>
      <c r="AV844" s="423"/>
      <c r="AW844" s="423"/>
      <c r="AX844" s="423"/>
    </row>
    <row r="845" spans="1:51" ht="30" customHeight="1" x14ac:dyDescent="0.15">
      <c r="A845" s="402">
        <v>1</v>
      </c>
      <c r="B845" s="402">
        <v>1</v>
      </c>
      <c r="C845" s="421" t="s">
        <v>763</v>
      </c>
      <c r="D845" s="416"/>
      <c r="E845" s="416"/>
      <c r="F845" s="416"/>
      <c r="G845" s="416"/>
      <c r="H845" s="416"/>
      <c r="I845" s="416"/>
      <c r="J845" s="417">
        <v>6010001021699</v>
      </c>
      <c r="K845" s="418"/>
      <c r="L845" s="418"/>
      <c r="M845" s="418"/>
      <c r="N845" s="418"/>
      <c r="O845" s="418"/>
      <c r="P845" s="317" t="s">
        <v>764</v>
      </c>
      <c r="Q845" s="318"/>
      <c r="R845" s="318"/>
      <c r="S845" s="318"/>
      <c r="T845" s="318"/>
      <c r="U845" s="318"/>
      <c r="V845" s="318"/>
      <c r="W845" s="318"/>
      <c r="X845" s="318"/>
      <c r="Y845" s="319">
        <v>1.6</v>
      </c>
      <c r="Z845" s="320"/>
      <c r="AA845" s="320"/>
      <c r="AB845" s="321"/>
      <c r="AC845" s="323" t="s">
        <v>372</v>
      </c>
      <c r="AD845" s="324"/>
      <c r="AE845" s="324"/>
      <c r="AF845" s="324"/>
      <c r="AG845" s="324"/>
      <c r="AH845" s="419" t="s">
        <v>765</v>
      </c>
      <c r="AI845" s="420"/>
      <c r="AJ845" s="420"/>
      <c r="AK845" s="420"/>
      <c r="AL845" s="327">
        <v>100</v>
      </c>
      <c r="AM845" s="328"/>
      <c r="AN845" s="328"/>
      <c r="AO845" s="329"/>
      <c r="AP845" s="322" t="s">
        <v>400</v>
      </c>
      <c r="AQ845" s="322"/>
      <c r="AR845" s="322"/>
      <c r="AS845" s="322"/>
      <c r="AT845" s="322"/>
      <c r="AU845" s="322"/>
      <c r="AV845" s="322"/>
      <c r="AW845" s="322"/>
      <c r="AX845" s="322"/>
    </row>
    <row r="846" spans="1:51" ht="30" customHeight="1" x14ac:dyDescent="0.15">
      <c r="A846" s="402">
        <v>2</v>
      </c>
      <c r="B846" s="402">
        <v>1</v>
      </c>
      <c r="C846" s="421" t="s">
        <v>763</v>
      </c>
      <c r="D846" s="416"/>
      <c r="E846" s="416"/>
      <c r="F846" s="416"/>
      <c r="G846" s="416"/>
      <c r="H846" s="416"/>
      <c r="I846" s="416"/>
      <c r="J846" s="417">
        <v>6010001021699</v>
      </c>
      <c r="K846" s="418"/>
      <c r="L846" s="418"/>
      <c r="M846" s="418"/>
      <c r="N846" s="418"/>
      <c r="O846" s="418"/>
      <c r="P846" s="317" t="s">
        <v>766</v>
      </c>
      <c r="Q846" s="318"/>
      <c r="R846" s="318"/>
      <c r="S846" s="318"/>
      <c r="T846" s="318"/>
      <c r="U846" s="318"/>
      <c r="V846" s="318"/>
      <c r="W846" s="318"/>
      <c r="X846" s="318"/>
      <c r="Y846" s="319">
        <v>7</v>
      </c>
      <c r="Z846" s="320"/>
      <c r="AA846" s="320"/>
      <c r="AB846" s="321"/>
      <c r="AC846" s="323" t="s">
        <v>366</v>
      </c>
      <c r="AD846" s="324"/>
      <c r="AE846" s="324"/>
      <c r="AF846" s="324"/>
      <c r="AG846" s="324"/>
      <c r="AH846" s="419">
        <v>7</v>
      </c>
      <c r="AI846" s="420"/>
      <c r="AJ846" s="420"/>
      <c r="AK846" s="420"/>
      <c r="AL846" s="327">
        <v>71</v>
      </c>
      <c r="AM846" s="328"/>
      <c r="AN846" s="328"/>
      <c r="AO846" s="329"/>
      <c r="AP846" s="322" t="s">
        <v>400</v>
      </c>
      <c r="AQ846" s="322"/>
      <c r="AR846" s="322"/>
      <c r="AS846" s="322"/>
      <c r="AT846" s="322"/>
      <c r="AU846" s="322"/>
      <c r="AV846" s="322"/>
      <c r="AW846" s="322"/>
      <c r="AX846" s="322"/>
      <c r="AY846">
        <f>COUNTA($C$846)</f>
        <v>1</v>
      </c>
    </row>
    <row r="847" spans="1:51" ht="30" customHeight="1" x14ac:dyDescent="0.15">
      <c r="A847" s="402">
        <v>3</v>
      </c>
      <c r="B847" s="402">
        <v>1</v>
      </c>
      <c r="C847" s="421" t="s">
        <v>763</v>
      </c>
      <c r="D847" s="416"/>
      <c r="E847" s="416"/>
      <c r="F847" s="416"/>
      <c r="G847" s="416"/>
      <c r="H847" s="416"/>
      <c r="I847" s="416"/>
      <c r="J847" s="417">
        <v>6010001021699</v>
      </c>
      <c r="K847" s="418"/>
      <c r="L847" s="418"/>
      <c r="M847" s="418"/>
      <c r="N847" s="418"/>
      <c r="O847" s="418"/>
      <c r="P847" s="317" t="s">
        <v>767</v>
      </c>
      <c r="Q847" s="318"/>
      <c r="R847" s="318"/>
      <c r="S847" s="318"/>
      <c r="T847" s="318"/>
      <c r="U847" s="318"/>
      <c r="V847" s="318"/>
      <c r="W847" s="318"/>
      <c r="X847" s="318"/>
      <c r="Y847" s="319">
        <v>0.2</v>
      </c>
      <c r="Z847" s="320"/>
      <c r="AA847" s="320"/>
      <c r="AB847" s="321"/>
      <c r="AC847" s="323" t="s">
        <v>372</v>
      </c>
      <c r="AD847" s="324"/>
      <c r="AE847" s="324"/>
      <c r="AF847" s="324"/>
      <c r="AG847" s="324"/>
      <c r="AH847" s="325" t="s">
        <v>765</v>
      </c>
      <c r="AI847" s="326"/>
      <c r="AJ847" s="326"/>
      <c r="AK847" s="326"/>
      <c r="AL847" s="327">
        <v>100</v>
      </c>
      <c r="AM847" s="328"/>
      <c r="AN847" s="328"/>
      <c r="AO847" s="329"/>
      <c r="AP847" s="322" t="s">
        <v>765</v>
      </c>
      <c r="AQ847" s="322"/>
      <c r="AR847" s="322"/>
      <c r="AS847" s="322"/>
      <c r="AT847" s="322"/>
      <c r="AU847" s="322"/>
      <c r="AV847" s="322"/>
      <c r="AW847" s="322"/>
      <c r="AX847" s="322"/>
      <c r="AY847">
        <f>COUNTA($C$847)</f>
        <v>1</v>
      </c>
    </row>
    <row r="848" spans="1:51" ht="30" customHeight="1" x14ac:dyDescent="0.15">
      <c r="A848" s="402">
        <v>4</v>
      </c>
      <c r="B848" s="402">
        <v>1</v>
      </c>
      <c r="C848" s="421" t="s">
        <v>763</v>
      </c>
      <c r="D848" s="416"/>
      <c r="E848" s="416"/>
      <c r="F848" s="416"/>
      <c r="G848" s="416"/>
      <c r="H848" s="416"/>
      <c r="I848" s="416"/>
      <c r="J848" s="417">
        <v>6010001021699</v>
      </c>
      <c r="K848" s="418"/>
      <c r="L848" s="418"/>
      <c r="M848" s="418"/>
      <c r="N848" s="418"/>
      <c r="O848" s="418"/>
      <c r="P848" s="317" t="s">
        <v>768</v>
      </c>
      <c r="Q848" s="318"/>
      <c r="R848" s="318"/>
      <c r="S848" s="318"/>
      <c r="T848" s="318"/>
      <c r="U848" s="318"/>
      <c r="V848" s="318"/>
      <c r="W848" s="318"/>
      <c r="X848" s="318"/>
      <c r="Y848" s="319">
        <v>0.2</v>
      </c>
      <c r="Z848" s="320"/>
      <c r="AA848" s="320"/>
      <c r="AB848" s="321"/>
      <c r="AC848" s="323" t="s">
        <v>373</v>
      </c>
      <c r="AD848" s="324"/>
      <c r="AE848" s="324"/>
      <c r="AF848" s="324"/>
      <c r="AG848" s="324"/>
      <c r="AH848" s="325" t="s">
        <v>765</v>
      </c>
      <c r="AI848" s="326"/>
      <c r="AJ848" s="326"/>
      <c r="AK848" s="326"/>
      <c r="AL848" s="327">
        <v>100</v>
      </c>
      <c r="AM848" s="328"/>
      <c r="AN848" s="328"/>
      <c r="AO848" s="329"/>
      <c r="AP848" s="322" t="s">
        <v>765</v>
      </c>
      <c r="AQ848" s="322"/>
      <c r="AR848" s="322"/>
      <c r="AS848" s="322"/>
      <c r="AT848" s="322"/>
      <c r="AU848" s="322"/>
      <c r="AV848" s="322"/>
      <c r="AW848" s="322"/>
      <c r="AX848" s="322"/>
      <c r="AY848">
        <f>COUNTA($C$848)</f>
        <v>1</v>
      </c>
    </row>
    <row r="849" spans="1:51" ht="43.5" customHeight="1" x14ac:dyDescent="0.15">
      <c r="A849" s="402">
        <v>5</v>
      </c>
      <c r="B849" s="402">
        <v>1</v>
      </c>
      <c r="C849" s="421" t="s">
        <v>763</v>
      </c>
      <c r="D849" s="416"/>
      <c r="E849" s="416"/>
      <c r="F849" s="416"/>
      <c r="G849" s="416"/>
      <c r="H849" s="416"/>
      <c r="I849" s="416"/>
      <c r="J849" s="417">
        <v>6010001021699</v>
      </c>
      <c r="K849" s="418"/>
      <c r="L849" s="418"/>
      <c r="M849" s="418"/>
      <c r="N849" s="418"/>
      <c r="O849" s="418"/>
      <c r="P849" s="317" t="s">
        <v>769</v>
      </c>
      <c r="Q849" s="318"/>
      <c r="R849" s="318"/>
      <c r="S849" s="318"/>
      <c r="T849" s="318"/>
      <c r="U849" s="318"/>
      <c r="V849" s="318"/>
      <c r="W849" s="318"/>
      <c r="X849" s="318"/>
      <c r="Y849" s="319">
        <v>1</v>
      </c>
      <c r="Z849" s="320"/>
      <c r="AA849" s="320"/>
      <c r="AB849" s="321"/>
      <c r="AC849" s="323" t="s">
        <v>373</v>
      </c>
      <c r="AD849" s="324"/>
      <c r="AE849" s="324"/>
      <c r="AF849" s="324"/>
      <c r="AG849" s="324"/>
      <c r="AH849" s="325" t="s">
        <v>765</v>
      </c>
      <c r="AI849" s="326"/>
      <c r="AJ849" s="326"/>
      <c r="AK849" s="326"/>
      <c r="AL849" s="327">
        <v>100</v>
      </c>
      <c r="AM849" s="328"/>
      <c r="AN849" s="328"/>
      <c r="AO849" s="329"/>
      <c r="AP849" s="322" t="s">
        <v>765</v>
      </c>
      <c r="AQ849" s="322"/>
      <c r="AR849" s="322"/>
      <c r="AS849" s="322"/>
      <c r="AT849" s="322"/>
      <c r="AU849" s="322"/>
      <c r="AV849" s="322"/>
      <c r="AW849" s="322"/>
      <c r="AX849" s="322"/>
      <c r="AY849">
        <f>COUNTA($C$849)</f>
        <v>1</v>
      </c>
    </row>
    <row r="850" spans="1:51" ht="52.5" customHeight="1" x14ac:dyDescent="0.15">
      <c r="A850" s="402">
        <v>6</v>
      </c>
      <c r="B850" s="402">
        <v>1</v>
      </c>
      <c r="C850" s="421" t="s">
        <v>770</v>
      </c>
      <c r="D850" s="416"/>
      <c r="E850" s="416"/>
      <c r="F850" s="416"/>
      <c r="G850" s="416"/>
      <c r="H850" s="416"/>
      <c r="I850" s="416"/>
      <c r="J850" s="417">
        <v>9010001027685</v>
      </c>
      <c r="K850" s="418"/>
      <c r="L850" s="418"/>
      <c r="M850" s="418"/>
      <c r="N850" s="418"/>
      <c r="O850" s="418"/>
      <c r="P850" s="317" t="s">
        <v>771</v>
      </c>
      <c r="Q850" s="318"/>
      <c r="R850" s="318"/>
      <c r="S850" s="318"/>
      <c r="T850" s="318"/>
      <c r="U850" s="318"/>
      <c r="V850" s="318"/>
      <c r="W850" s="318"/>
      <c r="X850" s="318"/>
      <c r="Y850" s="319">
        <v>9.1</v>
      </c>
      <c r="Z850" s="320"/>
      <c r="AA850" s="320"/>
      <c r="AB850" s="321"/>
      <c r="AC850" s="323" t="s">
        <v>366</v>
      </c>
      <c r="AD850" s="324"/>
      <c r="AE850" s="324"/>
      <c r="AF850" s="324"/>
      <c r="AG850" s="324"/>
      <c r="AH850" s="325">
        <v>1</v>
      </c>
      <c r="AI850" s="326"/>
      <c r="AJ850" s="326"/>
      <c r="AK850" s="326"/>
      <c r="AL850" s="327">
        <v>95</v>
      </c>
      <c r="AM850" s="328"/>
      <c r="AN850" s="328"/>
      <c r="AO850" s="329"/>
      <c r="AP850" s="322" t="s">
        <v>765</v>
      </c>
      <c r="AQ850" s="322"/>
      <c r="AR850" s="322"/>
      <c r="AS850" s="322"/>
      <c r="AT850" s="322"/>
      <c r="AU850" s="322"/>
      <c r="AV850" s="322"/>
      <c r="AW850" s="322"/>
      <c r="AX850" s="322"/>
      <c r="AY850">
        <f>COUNTA($C$850)</f>
        <v>1</v>
      </c>
    </row>
    <row r="851" spans="1:51" ht="30" customHeight="1" x14ac:dyDescent="0.15">
      <c r="A851" s="402">
        <v>7</v>
      </c>
      <c r="B851" s="402">
        <v>1</v>
      </c>
      <c r="C851" s="421" t="s">
        <v>772</v>
      </c>
      <c r="D851" s="416"/>
      <c r="E851" s="416"/>
      <c r="F851" s="416"/>
      <c r="G851" s="416"/>
      <c r="H851" s="416"/>
      <c r="I851" s="416"/>
      <c r="J851" s="417">
        <v>3011001002097</v>
      </c>
      <c r="K851" s="418"/>
      <c r="L851" s="418"/>
      <c r="M851" s="418"/>
      <c r="N851" s="418"/>
      <c r="O851" s="418"/>
      <c r="P851" s="317" t="s">
        <v>814</v>
      </c>
      <c r="Q851" s="318"/>
      <c r="R851" s="318"/>
      <c r="S851" s="318"/>
      <c r="T851" s="318"/>
      <c r="U851" s="318"/>
      <c r="V851" s="318"/>
      <c r="W851" s="318"/>
      <c r="X851" s="318"/>
      <c r="Y851" s="319">
        <v>6.1</v>
      </c>
      <c r="Z851" s="320"/>
      <c r="AA851" s="320"/>
      <c r="AB851" s="321"/>
      <c r="AC851" s="323" t="s">
        <v>366</v>
      </c>
      <c r="AD851" s="324"/>
      <c r="AE851" s="324"/>
      <c r="AF851" s="324"/>
      <c r="AG851" s="324"/>
      <c r="AH851" s="325">
        <v>2</v>
      </c>
      <c r="AI851" s="326"/>
      <c r="AJ851" s="326"/>
      <c r="AK851" s="326"/>
      <c r="AL851" s="327">
        <v>89</v>
      </c>
      <c r="AM851" s="328"/>
      <c r="AN851" s="328"/>
      <c r="AO851" s="329"/>
      <c r="AP851" s="322" t="s">
        <v>765</v>
      </c>
      <c r="AQ851" s="322"/>
      <c r="AR851" s="322"/>
      <c r="AS851" s="322"/>
      <c r="AT851" s="322"/>
      <c r="AU851" s="322"/>
      <c r="AV851" s="322"/>
      <c r="AW851" s="322"/>
      <c r="AX851" s="322"/>
      <c r="AY851">
        <f>COUNTA($C$851)</f>
        <v>1</v>
      </c>
    </row>
    <row r="852" spans="1:51" ht="30" customHeight="1" x14ac:dyDescent="0.15">
      <c r="A852" s="402">
        <v>8</v>
      </c>
      <c r="B852" s="402">
        <v>1</v>
      </c>
      <c r="C852" s="421" t="s">
        <v>773</v>
      </c>
      <c r="D852" s="416"/>
      <c r="E852" s="416"/>
      <c r="F852" s="416"/>
      <c r="G852" s="416"/>
      <c r="H852" s="416"/>
      <c r="I852" s="416"/>
      <c r="J852" s="417">
        <v>7010001006138</v>
      </c>
      <c r="K852" s="418"/>
      <c r="L852" s="418"/>
      <c r="M852" s="418"/>
      <c r="N852" s="418"/>
      <c r="O852" s="418"/>
      <c r="P852" s="317" t="s">
        <v>774</v>
      </c>
      <c r="Q852" s="318"/>
      <c r="R852" s="318"/>
      <c r="S852" s="318"/>
      <c r="T852" s="318"/>
      <c r="U852" s="318"/>
      <c r="V852" s="318"/>
      <c r="W852" s="318"/>
      <c r="X852" s="318"/>
      <c r="Y852" s="319">
        <v>1.4</v>
      </c>
      <c r="Z852" s="320"/>
      <c r="AA852" s="320"/>
      <c r="AB852" s="321"/>
      <c r="AC852" s="323" t="s">
        <v>372</v>
      </c>
      <c r="AD852" s="324"/>
      <c r="AE852" s="324"/>
      <c r="AF852" s="324"/>
      <c r="AG852" s="324"/>
      <c r="AH852" s="325" t="s">
        <v>765</v>
      </c>
      <c r="AI852" s="326"/>
      <c r="AJ852" s="326"/>
      <c r="AK852" s="326"/>
      <c r="AL852" s="327">
        <v>100</v>
      </c>
      <c r="AM852" s="328"/>
      <c r="AN852" s="328"/>
      <c r="AO852" s="329"/>
      <c r="AP852" s="322" t="s">
        <v>765</v>
      </c>
      <c r="AQ852" s="322"/>
      <c r="AR852" s="322"/>
      <c r="AS852" s="322"/>
      <c r="AT852" s="322"/>
      <c r="AU852" s="322"/>
      <c r="AV852" s="322"/>
      <c r="AW852" s="322"/>
      <c r="AX852" s="322"/>
      <c r="AY852">
        <f>COUNTA($C$852)</f>
        <v>1</v>
      </c>
    </row>
    <row r="853" spans="1:51" ht="44.25" customHeight="1" x14ac:dyDescent="0.15">
      <c r="A853" s="402">
        <v>9</v>
      </c>
      <c r="B853" s="402">
        <v>1</v>
      </c>
      <c r="C853" s="421" t="s">
        <v>775</v>
      </c>
      <c r="D853" s="416"/>
      <c r="E853" s="416"/>
      <c r="F853" s="416"/>
      <c r="G853" s="416"/>
      <c r="H853" s="416"/>
      <c r="I853" s="416"/>
      <c r="J853" s="417">
        <v>8010801005164</v>
      </c>
      <c r="K853" s="418"/>
      <c r="L853" s="418"/>
      <c r="M853" s="418"/>
      <c r="N853" s="418"/>
      <c r="O853" s="418"/>
      <c r="P853" s="317" t="s">
        <v>776</v>
      </c>
      <c r="Q853" s="318"/>
      <c r="R853" s="318"/>
      <c r="S853" s="318"/>
      <c r="T853" s="318"/>
      <c r="U853" s="318"/>
      <c r="V853" s="318"/>
      <c r="W853" s="318"/>
      <c r="X853" s="318"/>
      <c r="Y853" s="319">
        <v>0.8</v>
      </c>
      <c r="Z853" s="320"/>
      <c r="AA853" s="320"/>
      <c r="AB853" s="321"/>
      <c r="AC853" s="323" t="s">
        <v>366</v>
      </c>
      <c r="AD853" s="324"/>
      <c r="AE853" s="324"/>
      <c r="AF853" s="324"/>
      <c r="AG853" s="324"/>
      <c r="AH853" s="325">
        <v>9</v>
      </c>
      <c r="AI853" s="326"/>
      <c r="AJ853" s="326"/>
      <c r="AK853" s="326"/>
      <c r="AL853" s="327">
        <v>42</v>
      </c>
      <c r="AM853" s="328"/>
      <c r="AN853" s="328"/>
      <c r="AO853" s="329"/>
      <c r="AP853" s="322" t="s">
        <v>765</v>
      </c>
      <c r="AQ853" s="322"/>
      <c r="AR853" s="322"/>
      <c r="AS853" s="322"/>
      <c r="AT853" s="322"/>
      <c r="AU853" s="322"/>
      <c r="AV853" s="322"/>
      <c r="AW853" s="322"/>
      <c r="AX853" s="322"/>
      <c r="AY853">
        <f>COUNTA($C$853)</f>
        <v>1</v>
      </c>
    </row>
    <row r="854" spans="1:51" ht="30" customHeight="1" x14ac:dyDescent="0.15">
      <c r="A854" s="402">
        <v>10</v>
      </c>
      <c r="B854" s="402">
        <v>1</v>
      </c>
      <c r="C854" s="421" t="s">
        <v>775</v>
      </c>
      <c r="D854" s="416"/>
      <c r="E854" s="416"/>
      <c r="F854" s="416"/>
      <c r="G854" s="416"/>
      <c r="H854" s="416"/>
      <c r="I854" s="416"/>
      <c r="J854" s="417">
        <v>8010801005164</v>
      </c>
      <c r="K854" s="418"/>
      <c r="L854" s="418"/>
      <c r="M854" s="418"/>
      <c r="N854" s="418"/>
      <c r="O854" s="418"/>
      <c r="P854" s="317" t="s">
        <v>777</v>
      </c>
      <c r="Q854" s="318"/>
      <c r="R854" s="318"/>
      <c r="S854" s="318"/>
      <c r="T854" s="318"/>
      <c r="U854" s="318"/>
      <c r="V854" s="318"/>
      <c r="W854" s="318"/>
      <c r="X854" s="318"/>
      <c r="Y854" s="319">
        <v>0.1</v>
      </c>
      <c r="Z854" s="320"/>
      <c r="AA854" s="320"/>
      <c r="AB854" s="321"/>
      <c r="AC854" s="323" t="s">
        <v>372</v>
      </c>
      <c r="AD854" s="324"/>
      <c r="AE854" s="324"/>
      <c r="AF854" s="324"/>
      <c r="AG854" s="324"/>
      <c r="AH854" s="325" t="s">
        <v>765</v>
      </c>
      <c r="AI854" s="326"/>
      <c r="AJ854" s="326"/>
      <c r="AK854" s="326"/>
      <c r="AL854" s="327">
        <v>100</v>
      </c>
      <c r="AM854" s="328"/>
      <c r="AN854" s="328"/>
      <c r="AO854" s="329"/>
      <c r="AP854" s="322" t="s">
        <v>765</v>
      </c>
      <c r="AQ854" s="322"/>
      <c r="AR854" s="322"/>
      <c r="AS854" s="322"/>
      <c r="AT854" s="322"/>
      <c r="AU854" s="322"/>
      <c r="AV854" s="322"/>
      <c r="AW854" s="322"/>
      <c r="AX854" s="322"/>
      <c r="AY854">
        <f>COUNTA($C$854)</f>
        <v>1</v>
      </c>
    </row>
    <row r="855" spans="1:51" ht="30" customHeight="1" x14ac:dyDescent="0.15">
      <c r="A855" s="402">
        <v>11</v>
      </c>
      <c r="B855" s="402">
        <v>1</v>
      </c>
      <c r="C855" s="421" t="s">
        <v>778</v>
      </c>
      <c r="D855" s="416"/>
      <c r="E855" s="416"/>
      <c r="F855" s="416"/>
      <c r="G855" s="416"/>
      <c r="H855" s="416"/>
      <c r="I855" s="416"/>
      <c r="J855" s="417">
        <v>7011001064654</v>
      </c>
      <c r="K855" s="418"/>
      <c r="L855" s="418"/>
      <c r="M855" s="418"/>
      <c r="N855" s="418"/>
      <c r="O855" s="418"/>
      <c r="P855" s="317" t="s">
        <v>779</v>
      </c>
      <c r="Q855" s="318"/>
      <c r="R855" s="318"/>
      <c r="S855" s="318"/>
      <c r="T855" s="318"/>
      <c r="U855" s="318"/>
      <c r="V855" s="318"/>
      <c r="W855" s="318"/>
      <c r="X855" s="318"/>
      <c r="Y855" s="319">
        <v>0.5</v>
      </c>
      <c r="Z855" s="320"/>
      <c r="AA855" s="320"/>
      <c r="AB855" s="321"/>
      <c r="AC855" s="323" t="s">
        <v>372</v>
      </c>
      <c r="AD855" s="324"/>
      <c r="AE855" s="324"/>
      <c r="AF855" s="324"/>
      <c r="AG855" s="324"/>
      <c r="AH855" s="325" t="s">
        <v>765</v>
      </c>
      <c r="AI855" s="326"/>
      <c r="AJ855" s="326"/>
      <c r="AK855" s="326"/>
      <c r="AL855" s="327">
        <v>100</v>
      </c>
      <c r="AM855" s="328"/>
      <c r="AN855" s="328"/>
      <c r="AO855" s="329"/>
      <c r="AP855" s="322" t="s">
        <v>765</v>
      </c>
      <c r="AQ855" s="322"/>
      <c r="AR855" s="322"/>
      <c r="AS855" s="322"/>
      <c r="AT855" s="322"/>
      <c r="AU855" s="322"/>
      <c r="AV855" s="322"/>
      <c r="AW855" s="322"/>
      <c r="AX855" s="322"/>
      <c r="AY855">
        <f>COUNTA($C$855)</f>
        <v>1</v>
      </c>
    </row>
    <row r="856" spans="1:51" ht="30" customHeight="1" x14ac:dyDescent="0.15">
      <c r="A856" s="402">
        <v>12</v>
      </c>
      <c r="B856" s="402">
        <v>1</v>
      </c>
      <c r="C856" s="421" t="s">
        <v>780</v>
      </c>
      <c r="D856" s="416"/>
      <c r="E856" s="416"/>
      <c r="F856" s="416"/>
      <c r="G856" s="416"/>
      <c r="H856" s="416"/>
      <c r="I856" s="416"/>
      <c r="J856" s="417">
        <v>6010405003434</v>
      </c>
      <c r="K856" s="418"/>
      <c r="L856" s="418"/>
      <c r="M856" s="418"/>
      <c r="N856" s="418"/>
      <c r="O856" s="418"/>
      <c r="P856" s="317" t="s">
        <v>781</v>
      </c>
      <c r="Q856" s="318"/>
      <c r="R856" s="318"/>
      <c r="S856" s="318"/>
      <c r="T856" s="318"/>
      <c r="U856" s="318"/>
      <c r="V856" s="318"/>
      <c r="W856" s="318"/>
      <c r="X856" s="318"/>
      <c r="Y856" s="319">
        <v>0.1</v>
      </c>
      <c r="Z856" s="320"/>
      <c r="AA856" s="320"/>
      <c r="AB856" s="321"/>
      <c r="AC856" s="323" t="s">
        <v>372</v>
      </c>
      <c r="AD856" s="324"/>
      <c r="AE856" s="324"/>
      <c r="AF856" s="324"/>
      <c r="AG856" s="324"/>
      <c r="AH856" s="325" t="s">
        <v>765</v>
      </c>
      <c r="AI856" s="326"/>
      <c r="AJ856" s="326"/>
      <c r="AK856" s="326"/>
      <c r="AL856" s="327">
        <v>100</v>
      </c>
      <c r="AM856" s="328"/>
      <c r="AN856" s="328"/>
      <c r="AO856" s="329"/>
      <c r="AP856" s="322" t="s">
        <v>765</v>
      </c>
      <c r="AQ856" s="322"/>
      <c r="AR856" s="322"/>
      <c r="AS856" s="322"/>
      <c r="AT856" s="322"/>
      <c r="AU856" s="322"/>
      <c r="AV856" s="322"/>
      <c r="AW856" s="322"/>
      <c r="AX856" s="322"/>
      <c r="AY856">
        <f>COUNTA($C$856)</f>
        <v>1</v>
      </c>
    </row>
    <row r="857" spans="1:51" ht="30" customHeight="1" x14ac:dyDescent="0.15">
      <c r="A857" s="402">
        <v>13</v>
      </c>
      <c r="B857" s="402">
        <v>1</v>
      </c>
      <c r="C857" s="421" t="s">
        <v>782</v>
      </c>
      <c r="D857" s="416"/>
      <c r="E857" s="416"/>
      <c r="F857" s="416"/>
      <c r="G857" s="416"/>
      <c r="H857" s="416"/>
      <c r="I857" s="416"/>
      <c r="J857" s="417">
        <v>1010901004980</v>
      </c>
      <c r="K857" s="418"/>
      <c r="L857" s="418"/>
      <c r="M857" s="418"/>
      <c r="N857" s="418"/>
      <c r="O857" s="418"/>
      <c r="P857" s="317" t="s">
        <v>783</v>
      </c>
      <c r="Q857" s="318"/>
      <c r="R857" s="318"/>
      <c r="S857" s="318"/>
      <c r="T857" s="318"/>
      <c r="U857" s="318"/>
      <c r="V857" s="318"/>
      <c r="W857" s="318"/>
      <c r="X857" s="318"/>
      <c r="Y857" s="319">
        <v>0.1</v>
      </c>
      <c r="Z857" s="320"/>
      <c r="AA857" s="320"/>
      <c r="AB857" s="321"/>
      <c r="AC857" s="323" t="s">
        <v>372</v>
      </c>
      <c r="AD857" s="324"/>
      <c r="AE857" s="324"/>
      <c r="AF857" s="324"/>
      <c r="AG857" s="324"/>
      <c r="AH857" s="325" t="s">
        <v>765</v>
      </c>
      <c r="AI857" s="326"/>
      <c r="AJ857" s="326"/>
      <c r="AK857" s="326"/>
      <c r="AL857" s="327">
        <v>100</v>
      </c>
      <c r="AM857" s="328"/>
      <c r="AN857" s="328"/>
      <c r="AO857" s="329"/>
      <c r="AP857" s="322" t="s">
        <v>765</v>
      </c>
      <c r="AQ857" s="322"/>
      <c r="AR857" s="322"/>
      <c r="AS857" s="322"/>
      <c r="AT857" s="322"/>
      <c r="AU857" s="322"/>
      <c r="AV857" s="322"/>
      <c r="AW857" s="322"/>
      <c r="AX857" s="322"/>
      <c r="AY857">
        <f>COUNTA($C$857)</f>
        <v>1</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242</v>
      </c>
      <c r="Q877" s="336"/>
      <c r="R877" s="336"/>
      <c r="S877" s="336"/>
      <c r="T877" s="336"/>
      <c r="U877" s="336"/>
      <c r="V877" s="336"/>
      <c r="W877" s="336"/>
      <c r="X877" s="336"/>
      <c r="Y877" s="346" t="s">
        <v>293</v>
      </c>
      <c r="Z877" s="347"/>
      <c r="AA877" s="347"/>
      <c r="AB877" s="347"/>
      <c r="AC877" s="277" t="s">
        <v>333</v>
      </c>
      <c r="AD877" s="277"/>
      <c r="AE877" s="277"/>
      <c r="AF877" s="277"/>
      <c r="AG877" s="277"/>
      <c r="AH877" s="346" t="s">
        <v>361</v>
      </c>
      <c r="AI877" s="348"/>
      <c r="AJ877" s="348"/>
      <c r="AK877" s="348"/>
      <c r="AL877" s="348" t="s">
        <v>21</v>
      </c>
      <c r="AM877" s="348"/>
      <c r="AN877" s="348"/>
      <c r="AO877" s="422"/>
      <c r="AP877" s="423" t="s">
        <v>296</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784</v>
      </c>
      <c r="D878" s="416"/>
      <c r="E878" s="416"/>
      <c r="F878" s="416"/>
      <c r="G878" s="416"/>
      <c r="H878" s="416"/>
      <c r="I878" s="416"/>
      <c r="J878" s="417">
        <v>1010001112577</v>
      </c>
      <c r="K878" s="418"/>
      <c r="L878" s="418"/>
      <c r="M878" s="418"/>
      <c r="N878" s="418"/>
      <c r="O878" s="418"/>
      <c r="P878" s="317" t="s">
        <v>759</v>
      </c>
      <c r="Q878" s="318"/>
      <c r="R878" s="318"/>
      <c r="S878" s="318"/>
      <c r="T878" s="318"/>
      <c r="U878" s="318"/>
      <c r="V878" s="318"/>
      <c r="W878" s="318"/>
      <c r="X878" s="318"/>
      <c r="Y878" s="319">
        <v>1.7</v>
      </c>
      <c r="Z878" s="320"/>
      <c r="AA878" s="320"/>
      <c r="AB878" s="321"/>
      <c r="AC878" s="323" t="s">
        <v>373</v>
      </c>
      <c r="AD878" s="324"/>
      <c r="AE878" s="324"/>
      <c r="AF878" s="324"/>
      <c r="AG878" s="324"/>
      <c r="AH878" s="419" t="s">
        <v>765</v>
      </c>
      <c r="AI878" s="420"/>
      <c r="AJ878" s="420"/>
      <c r="AK878" s="420"/>
      <c r="AL878" s="327">
        <v>100</v>
      </c>
      <c r="AM878" s="328"/>
      <c r="AN878" s="328"/>
      <c r="AO878" s="329"/>
      <c r="AP878" s="322" t="s">
        <v>765</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242</v>
      </c>
      <c r="Q910" s="336"/>
      <c r="R910" s="336"/>
      <c r="S910" s="336"/>
      <c r="T910" s="336"/>
      <c r="U910" s="336"/>
      <c r="V910" s="336"/>
      <c r="W910" s="336"/>
      <c r="X910" s="336"/>
      <c r="Y910" s="346" t="s">
        <v>293</v>
      </c>
      <c r="Z910" s="347"/>
      <c r="AA910" s="347"/>
      <c r="AB910" s="347"/>
      <c r="AC910" s="277" t="s">
        <v>333</v>
      </c>
      <c r="AD910" s="277"/>
      <c r="AE910" s="277"/>
      <c r="AF910" s="277"/>
      <c r="AG910" s="277"/>
      <c r="AH910" s="346" t="s">
        <v>361</v>
      </c>
      <c r="AI910" s="348"/>
      <c r="AJ910" s="348"/>
      <c r="AK910" s="348"/>
      <c r="AL910" s="348" t="s">
        <v>21</v>
      </c>
      <c r="AM910" s="348"/>
      <c r="AN910" s="348"/>
      <c r="AO910" s="422"/>
      <c r="AP910" s="423" t="s">
        <v>296</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785</v>
      </c>
      <c r="D911" s="416"/>
      <c r="E911" s="416"/>
      <c r="F911" s="416"/>
      <c r="G911" s="416"/>
      <c r="H911" s="416"/>
      <c r="I911" s="416"/>
      <c r="J911" s="417">
        <v>7000020010006</v>
      </c>
      <c r="K911" s="418"/>
      <c r="L911" s="418"/>
      <c r="M911" s="418"/>
      <c r="N911" s="418"/>
      <c r="O911" s="418"/>
      <c r="P911" s="317" t="s">
        <v>795</v>
      </c>
      <c r="Q911" s="318"/>
      <c r="R911" s="318"/>
      <c r="S911" s="318"/>
      <c r="T911" s="318"/>
      <c r="U911" s="318"/>
      <c r="V911" s="318"/>
      <c r="W911" s="318"/>
      <c r="X911" s="318"/>
      <c r="Y911" s="319">
        <v>1.2</v>
      </c>
      <c r="Z911" s="320"/>
      <c r="AA911" s="320"/>
      <c r="AB911" s="321"/>
      <c r="AC911" s="323" t="s">
        <v>810</v>
      </c>
      <c r="AD911" s="324"/>
      <c r="AE911" s="324"/>
      <c r="AF911" s="324"/>
      <c r="AG911" s="324"/>
      <c r="AH911" s="419" t="s">
        <v>804</v>
      </c>
      <c r="AI911" s="420"/>
      <c r="AJ911" s="420"/>
      <c r="AK911" s="420"/>
      <c r="AL911" s="327" t="s">
        <v>804</v>
      </c>
      <c r="AM911" s="328"/>
      <c r="AN911" s="328"/>
      <c r="AO911" s="329"/>
      <c r="AP911" s="322" t="s">
        <v>804</v>
      </c>
      <c r="AQ911" s="322"/>
      <c r="AR911" s="322"/>
      <c r="AS911" s="322"/>
      <c r="AT911" s="322"/>
      <c r="AU911" s="322"/>
      <c r="AV911" s="322"/>
      <c r="AW911" s="322"/>
      <c r="AX911" s="322"/>
      <c r="AY911">
        <f t="shared" si="119"/>
        <v>1</v>
      </c>
    </row>
    <row r="912" spans="1:51" ht="30" customHeight="1" x14ac:dyDescent="0.15">
      <c r="A912" s="402">
        <v>2</v>
      </c>
      <c r="B912" s="402">
        <v>1</v>
      </c>
      <c r="C912" s="421" t="s">
        <v>786</v>
      </c>
      <c r="D912" s="416"/>
      <c r="E912" s="416"/>
      <c r="F912" s="416"/>
      <c r="G912" s="416"/>
      <c r="H912" s="416"/>
      <c r="I912" s="416"/>
      <c r="J912" s="417">
        <v>1000020470007</v>
      </c>
      <c r="K912" s="418"/>
      <c r="L912" s="418"/>
      <c r="M912" s="418"/>
      <c r="N912" s="418"/>
      <c r="O912" s="418"/>
      <c r="P912" s="317" t="s">
        <v>795</v>
      </c>
      <c r="Q912" s="318"/>
      <c r="R912" s="318"/>
      <c r="S912" s="318"/>
      <c r="T912" s="318"/>
      <c r="U912" s="318"/>
      <c r="V912" s="318"/>
      <c r="W912" s="318"/>
      <c r="X912" s="318"/>
      <c r="Y912" s="319">
        <v>0.6</v>
      </c>
      <c r="Z912" s="320"/>
      <c r="AA912" s="320"/>
      <c r="AB912" s="321"/>
      <c r="AC912" s="323" t="s">
        <v>810</v>
      </c>
      <c r="AD912" s="324"/>
      <c r="AE912" s="324"/>
      <c r="AF912" s="324"/>
      <c r="AG912" s="324"/>
      <c r="AH912" s="419" t="s">
        <v>804</v>
      </c>
      <c r="AI912" s="420"/>
      <c r="AJ912" s="420"/>
      <c r="AK912" s="420"/>
      <c r="AL912" s="327" t="s">
        <v>804</v>
      </c>
      <c r="AM912" s="328"/>
      <c r="AN912" s="328"/>
      <c r="AO912" s="329"/>
      <c r="AP912" s="322" t="s">
        <v>804</v>
      </c>
      <c r="AQ912" s="322"/>
      <c r="AR912" s="322"/>
      <c r="AS912" s="322"/>
      <c r="AT912" s="322"/>
      <c r="AU912" s="322"/>
      <c r="AV912" s="322"/>
      <c r="AW912" s="322"/>
      <c r="AX912" s="322"/>
      <c r="AY912">
        <f>COUNTA($C$912)</f>
        <v>1</v>
      </c>
    </row>
    <row r="913" spans="1:51" ht="30" customHeight="1" x14ac:dyDescent="0.15">
      <c r="A913" s="402">
        <v>3</v>
      </c>
      <c r="B913" s="402">
        <v>1</v>
      </c>
      <c r="C913" s="421" t="s">
        <v>787</v>
      </c>
      <c r="D913" s="416"/>
      <c r="E913" s="416"/>
      <c r="F913" s="416"/>
      <c r="G913" s="416"/>
      <c r="H913" s="416"/>
      <c r="I913" s="416"/>
      <c r="J913" s="417">
        <v>8000020460001</v>
      </c>
      <c r="K913" s="418"/>
      <c r="L913" s="418"/>
      <c r="M913" s="418"/>
      <c r="N913" s="418"/>
      <c r="O913" s="418"/>
      <c r="P913" s="317" t="s">
        <v>795</v>
      </c>
      <c r="Q913" s="318"/>
      <c r="R913" s="318"/>
      <c r="S913" s="318"/>
      <c r="T913" s="318"/>
      <c r="U913" s="318"/>
      <c r="V913" s="318"/>
      <c r="W913" s="318"/>
      <c r="X913" s="318"/>
      <c r="Y913" s="319">
        <v>0.6</v>
      </c>
      <c r="Z913" s="320"/>
      <c r="AA913" s="320"/>
      <c r="AB913" s="321"/>
      <c r="AC913" s="323" t="s">
        <v>810</v>
      </c>
      <c r="AD913" s="324"/>
      <c r="AE913" s="324"/>
      <c r="AF913" s="324"/>
      <c r="AG913" s="324"/>
      <c r="AH913" s="325" t="s">
        <v>804</v>
      </c>
      <c r="AI913" s="326"/>
      <c r="AJ913" s="326"/>
      <c r="AK913" s="326"/>
      <c r="AL913" s="327" t="s">
        <v>804</v>
      </c>
      <c r="AM913" s="328"/>
      <c r="AN913" s="328"/>
      <c r="AO913" s="329"/>
      <c r="AP913" s="322" t="s">
        <v>804</v>
      </c>
      <c r="AQ913" s="322"/>
      <c r="AR913" s="322"/>
      <c r="AS913" s="322"/>
      <c r="AT913" s="322"/>
      <c r="AU913" s="322"/>
      <c r="AV913" s="322"/>
      <c r="AW913" s="322"/>
      <c r="AX913" s="322"/>
      <c r="AY913">
        <f>COUNTA($C$913)</f>
        <v>1</v>
      </c>
    </row>
    <row r="914" spans="1:51" ht="30" customHeight="1" x14ac:dyDescent="0.15">
      <c r="A914" s="402">
        <v>4</v>
      </c>
      <c r="B914" s="402">
        <v>1</v>
      </c>
      <c r="C914" s="421" t="s">
        <v>788</v>
      </c>
      <c r="D914" s="416"/>
      <c r="E914" s="416"/>
      <c r="F914" s="416"/>
      <c r="G914" s="416"/>
      <c r="H914" s="416"/>
      <c r="I914" s="416"/>
      <c r="J914" s="417">
        <v>4000020420000</v>
      </c>
      <c r="K914" s="418"/>
      <c r="L914" s="418"/>
      <c r="M914" s="418"/>
      <c r="N914" s="418"/>
      <c r="O914" s="418"/>
      <c r="P914" s="317" t="s">
        <v>795</v>
      </c>
      <c r="Q914" s="318"/>
      <c r="R914" s="318"/>
      <c r="S914" s="318"/>
      <c r="T914" s="318"/>
      <c r="U914" s="318"/>
      <c r="V914" s="318"/>
      <c r="W914" s="318"/>
      <c r="X914" s="318"/>
      <c r="Y914" s="319">
        <v>0.6</v>
      </c>
      <c r="Z914" s="320"/>
      <c r="AA914" s="320"/>
      <c r="AB914" s="321"/>
      <c r="AC914" s="323" t="s">
        <v>810</v>
      </c>
      <c r="AD914" s="324"/>
      <c r="AE914" s="324"/>
      <c r="AF914" s="324"/>
      <c r="AG914" s="324"/>
      <c r="AH914" s="325" t="s">
        <v>804</v>
      </c>
      <c r="AI914" s="326"/>
      <c r="AJ914" s="326"/>
      <c r="AK914" s="326"/>
      <c r="AL914" s="327" t="s">
        <v>804</v>
      </c>
      <c r="AM914" s="328"/>
      <c r="AN914" s="328"/>
      <c r="AO914" s="329"/>
      <c r="AP914" s="322" t="s">
        <v>804</v>
      </c>
      <c r="AQ914" s="322"/>
      <c r="AR914" s="322"/>
      <c r="AS914" s="322"/>
      <c r="AT914" s="322"/>
      <c r="AU914" s="322"/>
      <c r="AV914" s="322"/>
      <c r="AW914" s="322"/>
      <c r="AX914" s="322"/>
      <c r="AY914">
        <f>COUNTA($C$914)</f>
        <v>1</v>
      </c>
    </row>
    <row r="915" spans="1:51" ht="30" customHeight="1" x14ac:dyDescent="0.15">
      <c r="A915" s="402">
        <v>5</v>
      </c>
      <c r="B915" s="402">
        <v>1</v>
      </c>
      <c r="C915" s="421" t="s">
        <v>789</v>
      </c>
      <c r="D915" s="416"/>
      <c r="E915" s="416"/>
      <c r="F915" s="416"/>
      <c r="G915" s="416"/>
      <c r="H915" s="416"/>
      <c r="I915" s="416"/>
      <c r="J915" s="417">
        <v>1000020320005</v>
      </c>
      <c r="K915" s="418"/>
      <c r="L915" s="418"/>
      <c r="M915" s="418"/>
      <c r="N915" s="418"/>
      <c r="O915" s="418"/>
      <c r="P915" s="317" t="s">
        <v>795</v>
      </c>
      <c r="Q915" s="318"/>
      <c r="R915" s="318"/>
      <c r="S915" s="318"/>
      <c r="T915" s="318"/>
      <c r="U915" s="318"/>
      <c r="V915" s="318"/>
      <c r="W915" s="318"/>
      <c r="X915" s="318"/>
      <c r="Y915" s="319">
        <v>0.5</v>
      </c>
      <c r="Z915" s="320"/>
      <c r="AA915" s="320"/>
      <c r="AB915" s="321"/>
      <c r="AC915" s="323" t="s">
        <v>810</v>
      </c>
      <c r="AD915" s="324"/>
      <c r="AE915" s="324"/>
      <c r="AF915" s="324"/>
      <c r="AG915" s="324"/>
      <c r="AH915" s="325" t="s">
        <v>804</v>
      </c>
      <c r="AI915" s="326"/>
      <c r="AJ915" s="326"/>
      <c r="AK915" s="326"/>
      <c r="AL915" s="327" t="s">
        <v>804</v>
      </c>
      <c r="AM915" s="328"/>
      <c r="AN915" s="328"/>
      <c r="AO915" s="329"/>
      <c r="AP915" s="322" t="s">
        <v>804</v>
      </c>
      <c r="AQ915" s="322"/>
      <c r="AR915" s="322"/>
      <c r="AS915" s="322"/>
      <c r="AT915" s="322"/>
      <c r="AU915" s="322"/>
      <c r="AV915" s="322"/>
      <c r="AW915" s="322"/>
      <c r="AX915" s="322"/>
      <c r="AY915">
        <f>COUNTA($C$915)</f>
        <v>1</v>
      </c>
    </row>
    <row r="916" spans="1:51" ht="30" customHeight="1" x14ac:dyDescent="0.15">
      <c r="A916" s="402">
        <v>6</v>
      </c>
      <c r="B916" s="402">
        <v>1</v>
      </c>
      <c r="C916" s="421" t="s">
        <v>790</v>
      </c>
      <c r="D916" s="416"/>
      <c r="E916" s="416"/>
      <c r="F916" s="416"/>
      <c r="G916" s="416"/>
      <c r="H916" s="416"/>
      <c r="I916" s="416"/>
      <c r="J916" s="417">
        <v>6000020400009</v>
      </c>
      <c r="K916" s="418"/>
      <c r="L916" s="418"/>
      <c r="M916" s="418"/>
      <c r="N916" s="418"/>
      <c r="O916" s="418"/>
      <c r="P916" s="317" t="s">
        <v>795</v>
      </c>
      <c r="Q916" s="318"/>
      <c r="R916" s="318"/>
      <c r="S916" s="318"/>
      <c r="T916" s="318"/>
      <c r="U916" s="318"/>
      <c r="V916" s="318"/>
      <c r="W916" s="318"/>
      <c r="X916" s="318"/>
      <c r="Y916" s="319">
        <v>0.5</v>
      </c>
      <c r="Z916" s="320"/>
      <c r="AA916" s="320"/>
      <c r="AB916" s="321"/>
      <c r="AC916" s="323" t="s">
        <v>810</v>
      </c>
      <c r="AD916" s="324"/>
      <c r="AE916" s="324"/>
      <c r="AF916" s="324"/>
      <c r="AG916" s="324"/>
      <c r="AH916" s="325" t="s">
        <v>804</v>
      </c>
      <c r="AI916" s="326"/>
      <c r="AJ916" s="326"/>
      <c r="AK916" s="326"/>
      <c r="AL916" s="327" t="s">
        <v>804</v>
      </c>
      <c r="AM916" s="328"/>
      <c r="AN916" s="328"/>
      <c r="AO916" s="329"/>
      <c r="AP916" s="322" t="s">
        <v>804</v>
      </c>
      <c r="AQ916" s="322"/>
      <c r="AR916" s="322"/>
      <c r="AS916" s="322"/>
      <c r="AT916" s="322"/>
      <c r="AU916" s="322"/>
      <c r="AV916" s="322"/>
      <c r="AW916" s="322"/>
      <c r="AX916" s="322"/>
      <c r="AY916">
        <f>COUNTA($C$916)</f>
        <v>1</v>
      </c>
    </row>
    <row r="917" spans="1:51" ht="30" customHeight="1" x14ac:dyDescent="0.15">
      <c r="A917" s="402">
        <v>7</v>
      </c>
      <c r="B917" s="402">
        <v>1</v>
      </c>
      <c r="C917" s="421" t="s">
        <v>791</v>
      </c>
      <c r="D917" s="416"/>
      <c r="E917" s="416"/>
      <c r="F917" s="416"/>
      <c r="G917" s="416"/>
      <c r="H917" s="416"/>
      <c r="I917" s="416"/>
      <c r="J917" s="417">
        <v>7000020430005</v>
      </c>
      <c r="K917" s="418"/>
      <c r="L917" s="418"/>
      <c r="M917" s="418"/>
      <c r="N917" s="418"/>
      <c r="O917" s="418"/>
      <c r="P917" s="317" t="s">
        <v>795</v>
      </c>
      <c r="Q917" s="318"/>
      <c r="R917" s="318"/>
      <c r="S917" s="318"/>
      <c r="T917" s="318"/>
      <c r="U917" s="318"/>
      <c r="V917" s="318"/>
      <c r="W917" s="318"/>
      <c r="X917" s="318"/>
      <c r="Y917" s="319">
        <v>0.5</v>
      </c>
      <c r="Z917" s="320"/>
      <c r="AA917" s="320"/>
      <c r="AB917" s="321"/>
      <c r="AC917" s="323" t="s">
        <v>810</v>
      </c>
      <c r="AD917" s="324"/>
      <c r="AE917" s="324"/>
      <c r="AF917" s="324"/>
      <c r="AG917" s="324"/>
      <c r="AH917" s="325" t="s">
        <v>804</v>
      </c>
      <c r="AI917" s="326"/>
      <c r="AJ917" s="326"/>
      <c r="AK917" s="326"/>
      <c r="AL917" s="327" t="s">
        <v>804</v>
      </c>
      <c r="AM917" s="328"/>
      <c r="AN917" s="328"/>
      <c r="AO917" s="329"/>
      <c r="AP917" s="322" t="s">
        <v>804</v>
      </c>
      <c r="AQ917" s="322"/>
      <c r="AR917" s="322"/>
      <c r="AS917" s="322"/>
      <c r="AT917" s="322"/>
      <c r="AU917" s="322"/>
      <c r="AV917" s="322"/>
      <c r="AW917" s="322"/>
      <c r="AX917" s="322"/>
      <c r="AY917">
        <f>COUNTA($C$917)</f>
        <v>1</v>
      </c>
    </row>
    <row r="918" spans="1:51" ht="30" customHeight="1" x14ac:dyDescent="0.15">
      <c r="A918" s="402">
        <v>8</v>
      </c>
      <c r="B918" s="402">
        <v>1</v>
      </c>
      <c r="C918" s="421" t="s">
        <v>792</v>
      </c>
      <c r="D918" s="416"/>
      <c r="E918" s="416"/>
      <c r="F918" s="416"/>
      <c r="G918" s="416"/>
      <c r="H918" s="416"/>
      <c r="I918" s="416"/>
      <c r="J918" s="417">
        <v>8000020130001</v>
      </c>
      <c r="K918" s="418"/>
      <c r="L918" s="418"/>
      <c r="M918" s="418"/>
      <c r="N918" s="418"/>
      <c r="O918" s="418"/>
      <c r="P918" s="317" t="s">
        <v>795</v>
      </c>
      <c r="Q918" s="318"/>
      <c r="R918" s="318"/>
      <c r="S918" s="318"/>
      <c r="T918" s="318"/>
      <c r="U918" s="318"/>
      <c r="V918" s="318"/>
      <c r="W918" s="318"/>
      <c r="X918" s="318"/>
      <c r="Y918" s="319">
        <v>0.5</v>
      </c>
      <c r="Z918" s="320"/>
      <c r="AA918" s="320"/>
      <c r="AB918" s="321"/>
      <c r="AC918" s="323" t="s">
        <v>810</v>
      </c>
      <c r="AD918" s="324"/>
      <c r="AE918" s="324"/>
      <c r="AF918" s="324"/>
      <c r="AG918" s="324"/>
      <c r="AH918" s="325" t="s">
        <v>804</v>
      </c>
      <c r="AI918" s="326"/>
      <c r="AJ918" s="326"/>
      <c r="AK918" s="326"/>
      <c r="AL918" s="327" t="s">
        <v>804</v>
      </c>
      <c r="AM918" s="328"/>
      <c r="AN918" s="328"/>
      <c r="AO918" s="329"/>
      <c r="AP918" s="322" t="s">
        <v>804</v>
      </c>
      <c r="AQ918" s="322"/>
      <c r="AR918" s="322"/>
      <c r="AS918" s="322"/>
      <c r="AT918" s="322"/>
      <c r="AU918" s="322"/>
      <c r="AV918" s="322"/>
      <c r="AW918" s="322"/>
      <c r="AX918" s="322"/>
      <c r="AY918">
        <f>COUNTA($C$918)</f>
        <v>1</v>
      </c>
    </row>
    <row r="919" spans="1:51" ht="30" customHeight="1" x14ac:dyDescent="0.15">
      <c r="A919" s="402">
        <v>9</v>
      </c>
      <c r="B919" s="402">
        <v>1</v>
      </c>
      <c r="C919" s="421" t="s">
        <v>793</v>
      </c>
      <c r="D919" s="416"/>
      <c r="E919" s="416"/>
      <c r="F919" s="416"/>
      <c r="G919" s="416"/>
      <c r="H919" s="416"/>
      <c r="I919" s="416"/>
      <c r="J919" s="417">
        <v>5000020390003</v>
      </c>
      <c r="K919" s="418"/>
      <c r="L919" s="418"/>
      <c r="M919" s="418"/>
      <c r="N919" s="418"/>
      <c r="O919" s="418"/>
      <c r="P919" s="317" t="s">
        <v>795</v>
      </c>
      <c r="Q919" s="318"/>
      <c r="R919" s="318"/>
      <c r="S919" s="318"/>
      <c r="T919" s="318"/>
      <c r="U919" s="318"/>
      <c r="V919" s="318"/>
      <c r="W919" s="318"/>
      <c r="X919" s="318"/>
      <c r="Y919" s="319">
        <v>0.5</v>
      </c>
      <c r="Z919" s="320"/>
      <c r="AA919" s="320"/>
      <c r="AB919" s="321"/>
      <c r="AC919" s="323" t="s">
        <v>810</v>
      </c>
      <c r="AD919" s="324"/>
      <c r="AE919" s="324"/>
      <c r="AF919" s="324"/>
      <c r="AG919" s="324"/>
      <c r="AH919" s="325" t="s">
        <v>804</v>
      </c>
      <c r="AI919" s="326"/>
      <c r="AJ919" s="326"/>
      <c r="AK919" s="326"/>
      <c r="AL919" s="327" t="s">
        <v>804</v>
      </c>
      <c r="AM919" s="328"/>
      <c r="AN919" s="328"/>
      <c r="AO919" s="329"/>
      <c r="AP919" s="322" t="s">
        <v>804</v>
      </c>
      <c r="AQ919" s="322"/>
      <c r="AR919" s="322"/>
      <c r="AS919" s="322"/>
      <c r="AT919" s="322"/>
      <c r="AU919" s="322"/>
      <c r="AV919" s="322"/>
      <c r="AW919" s="322"/>
      <c r="AX919" s="322"/>
      <c r="AY919">
        <f>COUNTA($C$919)</f>
        <v>1</v>
      </c>
    </row>
    <row r="920" spans="1:51" ht="30" customHeight="1" x14ac:dyDescent="0.15">
      <c r="A920" s="402">
        <v>10</v>
      </c>
      <c r="B920" s="402">
        <v>1</v>
      </c>
      <c r="C920" s="421" t="s">
        <v>794</v>
      </c>
      <c r="D920" s="416"/>
      <c r="E920" s="416"/>
      <c r="F920" s="416"/>
      <c r="G920" s="416"/>
      <c r="H920" s="416"/>
      <c r="I920" s="416"/>
      <c r="J920" s="417">
        <v>4000020450006</v>
      </c>
      <c r="K920" s="418"/>
      <c r="L920" s="418"/>
      <c r="M920" s="418"/>
      <c r="N920" s="418"/>
      <c r="O920" s="418"/>
      <c r="P920" s="317" t="s">
        <v>795</v>
      </c>
      <c r="Q920" s="318"/>
      <c r="R920" s="318"/>
      <c r="S920" s="318"/>
      <c r="T920" s="318"/>
      <c r="U920" s="318"/>
      <c r="V920" s="318"/>
      <c r="W920" s="318"/>
      <c r="X920" s="318"/>
      <c r="Y920" s="319">
        <v>0.5</v>
      </c>
      <c r="Z920" s="320"/>
      <c r="AA920" s="320"/>
      <c r="AB920" s="321"/>
      <c r="AC920" s="323" t="s">
        <v>810</v>
      </c>
      <c r="AD920" s="324"/>
      <c r="AE920" s="324"/>
      <c r="AF920" s="324"/>
      <c r="AG920" s="324"/>
      <c r="AH920" s="325" t="s">
        <v>804</v>
      </c>
      <c r="AI920" s="326"/>
      <c r="AJ920" s="326"/>
      <c r="AK920" s="326"/>
      <c r="AL920" s="327" t="s">
        <v>804</v>
      </c>
      <c r="AM920" s="328"/>
      <c r="AN920" s="328"/>
      <c r="AO920" s="329"/>
      <c r="AP920" s="322" t="s">
        <v>804</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242</v>
      </c>
      <c r="Q943" s="336"/>
      <c r="R943" s="336"/>
      <c r="S943" s="336"/>
      <c r="T943" s="336"/>
      <c r="U943" s="336"/>
      <c r="V943" s="336"/>
      <c r="W943" s="336"/>
      <c r="X943" s="336"/>
      <c r="Y943" s="346" t="s">
        <v>293</v>
      </c>
      <c r="Z943" s="347"/>
      <c r="AA943" s="347"/>
      <c r="AB943" s="347"/>
      <c r="AC943" s="277" t="s">
        <v>333</v>
      </c>
      <c r="AD943" s="277"/>
      <c r="AE943" s="277"/>
      <c r="AF943" s="277"/>
      <c r="AG943" s="277"/>
      <c r="AH943" s="346" t="s">
        <v>361</v>
      </c>
      <c r="AI943" s="348"/>
      <c r="AJ943" s="348"/>
      <c r="AK943" s="348"/>
      <c r="AL943" s="348" t="s">
        <v>21</v>
      </c>
      <c r="AM943" s="348"/>
      <c r="AN943" s="348"/>
      <c r="AO943" s="422"/>
      <c r="AP943" s="423" t="s">
        <v>296</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796</v>
      </c>
      <c r="D944" s="416"/>
      <c r="E944" s="416"/>
      <c r="F944" s="416"/>
      <c r="G944" s="416"/>
      <c r="H944" s="416"/>
      <c r="I944" s="416"/>
      <c r="J944" s="417" t="s">
        <v>765</v>
      </c>
      <c r="K944" s="418"/>
      <c r="L944" s="418"/>
      <c r="M944" s="418"/>
      <c r="N944" s="418"/>
      <c r="O944" s="418"/>
      <c r="P944" s="317" t="s">
        <v>803</v>
      </c>
      <c r="Q944" s="318"/>
      <c r="R944" s="318"/>
      <c r="S944" s="318"/>
      <c r="T944" s="318"/>
      <c r="U944" s="318"/>
      <c r="V944" s="318"/>
      <c r="W944" s="318"/>
      <c r="X944" s="318"/>
      <c r="Y944" s="319">
        <v>0</v>
      </c>
      <c r="Z944" s="320"/>
      <c r="AA944" s="320"/>
      <c r="AB944" s="321"/>
      <c r="AC944" s="323" t="s">
        <v>80</v>
      </c>
      <c r="AD944" s="324"/>
      <c r="AE944" s="324"/>
      <c r="AF944" s="324"/>
      <c r="AG944" s="324"/>
      <c r="AH944" s="419" t="s">
        <v>765</v>
      </c>
      <c r="AI944" s="420"/>
      <c r="AJ944" s="420"/>
      <c r="AK944" s="420"/>
      <c r="AL944" s="327" t="s">
        <v>765</v>
      </c>
      <c r="AM944" s="328"/>
      <c r="AN944" s="328"/>
      <c r="AO944" s="329"/>
      <c r="AP944" s="322" t="s">
        <v>765</v>
      </c>
      <c r="AQ944" s="322"/>
      <c r="AR944" s="322"/>
      <c r="AS944" s="322"/>
      <c r="AT944" s="322"/>
      <c r="AU944" s="322"/>
      <c r="AV944" s="322"/>
      <c r="AW944" s="322"/>
      <c r="AX944" s="322"/>
      <c r="AY944">
        <f t="shared" si="120"/>
        <v>1</v>
      </c>
    </row>
    <row r="945" spans="1:51" ht="30" customHeight="1" x14ac:dyDescent="0.15">
      <c r="A945" s="402">
        <v>2</v>
      </c>
      <c r="B945" s="402">
        <v>1</v>
      </c>
      <c r="C945" s="421" t="s">
        <v>797</v>
      </c>
      <c r="D945" s="416"/>
      <c r="E945" s="416"/>
      <c r="F945" s="416"/>
      <c r="G945" s="416"/>
      <c r="H945" s="416"/>
      <c r="I945" s="416"/>
      <c r="J945" s="417" t="s">
        <v>765</v>
      </c>
      <c r="K945" s="418"/>
      <c r="L945" s="418"/>
      <c r="M945" s="418"/>
      <c r="N945" s="418"/>
      <c r="O945" s="418"/>
      <c r="P945" s="317" t="s">
        <v>803</v>
      </c>
      <c r="Q945" s="318"/>
      <c r="R945" s="318"/>
      <c r="S945" s="318"/>
      <c r="T945" s="318"/>
      <c r="U945" s="318"/>
      <c r="V945" s="318"/>
      <c r="W945" s="318"/>
      <c r="X945" s="318"/>
      <c r="Y945" s="319">
        <v>0</v>
      </c>
      <c r="Z945" s="320"/>
      <c r="AA945" s="320"/>
      <c r="AB945" s="321"/>
      <c r="AC945" s="323" t="s">
        <v>80</v>
      </c>
      <c r="AD945" s="324"/>
      <c r="AE945" s="324"/>
      <c r="AF945" s="324"/>
      <c r="AG945" s="324"/>
      <c r="AH945" s="419" t="s">
        <v>765</v>
      </c>
      <c r="AI945" s="420"/>
      <c r="AJ945" s="420"/>
      <c r="AK945" s="420"/>
      <c r="AL945" s="327" t="s">
        <v>765</v>
      </c>
      <c r="AM945" s="328"/>
      <c r="AN945" s="328"/>
      <c r="AO945" s="329"/>
      <c r="AP945" s="322" t="s">
        <v>765</v>
      </c>
      <c r="AQ945" s="322"/>
      <c r="AR945" s="322"/>
      <c r="AS945" s="322"/>
      <c r="AT945" s="322"/>
      <c r="AU945" s="322"/>
      <c r="AV945" s="322"/>
      <c r="AW945" s="322"/>
      <c r="AX945" s="322"/>
      <c r="AY945">
        <f>COUNTA($C$945)</f>
        <v>1</v>
      </c>
    </row>
    <row r="946" spans="1:51" ht="30" customHeight="1" x14ac:dyDescent="0.15">
      <c r="A946" s="402">
        <v>3</v>
      </c>
      <c r="B946" s="402">
        <v>1</v>
      </c>
      <c r="C946" s="421" t="s">
        <v>798</v>
      </c>
      <c r="D946" s="416"/>
      <c r="E946" s="416"/>
      <c r="F946" s="416"/>
      <c r="G946" s="416"/>
      <c r="H946" s="416"/>
      <c r="I946" s="416"/>
      <c r="J946" s="417" t="s">
        <v>765</v>
      </c>
      <c r="K946" s="418"/>
      <c r="L946" s="418"/>
      <c r="M946" s="418"/>
      <c r="N946" s="418"/>
      <c r="O946" s="418"/>
      <c r="P946" s="317" t="s">
        <v>803</v>
      </c>
      <c r="Q946" s="318"/>
      <c r="R946" s="318"/>
      <c r="S946" s="318"/>
      <c r="T946" s="318"/>
      <c r="U946" s="318"/>
      <c r="V946" s="318"/>
      <c r="W946" s="318"/>
      <c r="X946" s="318"/>
      <c r="Y946" s="319">
        <v>0</v>
      </c>
      <c r="Z946" s="320"/>
      <c r="AA946" s="320"/>
      <c r="AB946" s="321"/>
      <c r="AC946" s="323" t="s">
        <v>80</v>
      </c>
      <c r="AD946" s="324"/>
      <c r="AE946" s="324"/>
      <c r="AF946" s="324"/>
      <c r="AG946" s="324"/>
      <c r="AH946" s="325" t="s">
        <v>765</v>
      </c>
      <c r="AI946" s="326"/>
      <c r="AJ946" s="326"/>
      <c r="AK946" s="326"/>
      <c r="AL946" s="327" t="s">
        <v>765</v>
      </c>
      <c r="AM946" s="328"/>
      <c r="AN946" s="328"/>
      <c r="AO946" s="329"/>
      <c r="AP946" s="322" t="s">
        <v>765</v>
      </c>
      <c r="AQ946" s="322"/>
      <c r="AR946" s="322"/>
      <c r="AS946" s="322"/>
      <c r="AT946" s="322"/>
      <c r="AU946" s="322"/>
      <c r="AV946" s="322"/>
      <c r="AW946" s="322"/>
      <c r="AX946" s="322"/>
      <c r="AY946">
        <f>COUNTA($C$946)</f>
        <v>1</v>
      </c>
    </row>
    <row r="947" spans="1:51" ht="30" customHeight="1" x14ac:dyDescent="0.15">
      <c r="A947" s="402">
        <v>4</v>
      </c>
      <c r="B947" s="402">
        <v>1</v>
      </c>
      <c r="C947" s="421" t="s">
        <v>799</v>
      </c>
      <c r="D947" s="416"/>
      <c r="E947" s="416"/>
      <c r="F947" s="416"/>
      <c r="G947" s="416"/>
      <c r="H947" s="416"/>
      <c r="I947" s="416"/>
      <c r="J947" s="417" t="s">
        <v>765</v>
      </c>
      <c r="K947" s="418"/>
      <c r="L947" s="418"/>
      <c r="M947" s="418"/>
      <c r="N947" s="418"/>
      <c r="O947" s="418"/>
      <c r="P947" s="317" t="s">
        <v>803</v>
      </c>
      <c r="Q947" s="318"/>
      <c r="R947" s="318"/>
      <c r="S947" s="318"/>
      <c r="T947" s="318"/>
      <c r="U947" s="318"/>
      <c r="V947" s="318"/>
      <c r="W947" s="318"/>
      <c r="X947" s="318"/>
      <c r="Y947" s="319">
        <v>0</v>
      </c>
      <c r="Z947" s="320"/>
      <c r="AA947" s="320"/>
      <c r="AB947" s="321"/>
      <c r="AC947" s="323" t="s">
        <v>80</v>
      </c>
      <c r="AD947" s="324"/>
      <c r="AE947" s="324"/>
      <c r="AF947" s="324"/>
      <c r="AG947" s="324"/>
      <c r="AH947" s="325" t="s">
        <v>765</v>
      </c>
      <c r="AI947" s="326"/>
      <c r="AJ947" s="326"/>
      <c r="AK947" s="326"/>
      <c r="AL947" s="327" t="s">
        <v>765</v>
      </c>
      <c r="AM947" s="328"/>
      <c r="AN947" s="328"/>
      <c r="AO947" s="329"/>
      <c r="AP947" s="322" t="s">
        <v>765</v>
      </c>
      <c r="AQ947" s="322"/>
      <c r="AR947" s="322"/>
      <c r="AS947" s="322"/>
      <c r="AT947" s="322"/>
      <c r="AU947" s="322"/>
      <c r="AV947" s="322"/>
      <c r="AW947" s="322"/>
      <c r="AX947" s="322"/>
      <c r="AY947">
        <f>COUNTA($C$947)</f>
        <v>1</v>
      </c>
    </row>
    <row r="948" spans="1:51" ht="30" customHeight="1" x14ac:dyDescent="0.15">
      <c r="A948" s="402">
        <v>5</v>
      </c>
      <c r="B948" s="402">
        <v>1</v>
      </c>
      <c r="C948" s="421" t="s">
        <v>800</v>
      </c>
      <c r="D948" s="416"/>
      <c r="E948" s="416"/>
      <c r="F948" s="416"/>
      <c r="G948" s="416"/>
      <c r="H948" s="416"/>
      <c r="I948" s="416"/>
      <c r="J948" s="417" t="s">
        <v>765</v>
      </c>
      <c r="K948" s="418"/>
      <c r="L948" s="418"/>
      <c r="M948" s="418"/>
      <c r="N948" s="418"/>
      <c r="O948" s="418"/>
      <c r="P948" s="317" t="s">
        <v>803</v>
      </c>
      <c r="Q948" s="318"/>
      <c r="R948" s="318"/>
      <c r="S948" s="318"/>
      <c r="T948" s="318"/>
      <c r="U948" s="318"/>
      <c r="V948" s="318"/>
      <c r="W948" s="318"/>
      <c r="X948" s="318"/>
      <c r="Y948" s="319">
        <v>0</v>
      </c>
      <c r="Z948" s="320"/>
      <c r="AA948" s="320"/>
      <c r="AB948" s="321"/>
      <c r="AC948" s="323" t="s">
        <v>80</v>
      </c>
      <c r="AD948" s="324"/>
      <c r="AE948" s="324"/>
      <c r="AF948" s="324"/>
      <c r="AG948" s="324"/>
      <c r="AH948" s="325" t="s">
        <v>765</v>
      </c>
      <c r="AI948" s="326"/>
      <c r="AJ948" s="326"/>
      <c r="AK948" s="326"/>
      <c r="AL948" s="327" t="s">
        <v>765</v>
      </c>
      <c r="AM948" s="328"/>
      <c r="AN948" s="328"/>
      <c r="AO948" s="329"/>
      <c r="AP948" s="322" t="s">
        <v>765</v>
      </c>
      <c r="AQ948" s="322"/>
      <c r="AR948" s="322"/>
      <c r="AS948" s="322"/>
      <c r="AT948" s="322"/>
      <c r="AU948" s="322"/>
      <c r="AV948" s="322"/>
      <c r="AW948" s="322"/>
      <c r="AX948" s="322"/>
      <c r="AY948">
        <f>COUNTA($C$948)</f>
        <v>1</v>
      </c>
    </row>
    <row r="949" spans="1:51" ht="30" customHeight="1" x14ac:dyDescent="0.15">
      <c r="A949" s="402">
        <v>6</v>
      </c>
      <c r="B949" s="402">
        <v>1</v>
      </c>
      <c r="C949" s="421" t="s">
        <v>801</v>
      </c>
      <c r="D949" s="416"/>
      <c r="E949" s="416"/>
      <c r="F949" s="416"/>
      <c r="G949" s="416"/>
      <c r="H949" s="416"/>
      <c r="I949" s="416"/>
      <c r="J949" s="417" t="s">
        <v>765</v>
      </c>
      <c r="K949" s="418"/>
      <c r="L949" s="418"/>
      <c r="M949" s="418"/>
      <c r="N949" s="418"/>
      <c r="O949" s="418"/>
      <c r="P949" s="317" t="s">
        <v>803</v>
      </c>
      <c r="Q949" s="318"/>
      <c r="R949" s="318"/>
      <c r="S949" s="318"/>
      <c r="T949" s="318"/>
      <c r="U949" s="318"/>
      <c r="V949" s="318"/>
      <c r="W949" s="318"/>
      <c r="X949" s="318"/>
      <c r="Y949" s="319">
        <v>0</v>
      </c>
      <c r="Z949" s="320"/>
      <c r="AA949" s="320"/>
      <c r="AB949" s="321"/>
      <c r="AC949" s="323" t="s">
        <v>80</v>
      </c>
      <c r="AD949" s="324"/>
      <c r="AE949" s="324"/>
      <c r="AF949" s="324"/>
      <c r="AG949" s="324"/>
      <c r="AH949" s="325" t="s">
        <v>765</v>
      </c>
      <c r="AI949" s="326"/>
      <c r="AJ949" s="326"/>
      <c r="AK949" s="326"/>
      <c r="AL949" s="327" t="s">
        <v>765</v>
      </c>
      <c r="AM949" s="328"/>
      <c r="AN949" s="328"/>
      <c r="AO949" s="329"/>
      <c r="AP949" s="322" t="s">
        <v>765</v>
      </c>
      <c r="AQ949" s="322"/>
      <c r="AR949" s="322"/>
      <c r="AS949" s="322"/>
      <c r="AT949" s="322"/>
      <c r="AU949" s="322"/>
      <c r="AV949" s="322"/>
      <c r="AW949" s="322"/>
      <c r="AX949" s="322"/>
      <c r="AY949">
        <f>COUNTA($C$949)</f>
        <v>1</v>
      </c>
    </row>
    <row r="950" spans="1:51" ht="30" customHeight="1" x14ac:dyDescent="0.15">
      <c r="A950" s="402">
        <v>7</v>
      </c>
      <c r="B950" s="402">
        <v>1</v>
      </c>
      <c r="C950" s="421" t="s">
        <v>802</v>
      </c>
      <c r="D950" s="416"/>
      <c r="E950" s="416"/>
      <c r="F950" s="416"/>
      <c r="G950" s="416"/>
      <c r="H950" s="416"/>
      <c r="I950" s="416"/>
      <c r="J950" s="417" t="s">
        <v>765</v>
      </c>
      <c r="K950" s="418"/>
      <c r="L950" s="418"/>
      <c r="M950" s="418"/>
      <c r="N950" s="418"/>
      <c r="O950" s="418"/>
      <c r="P950" s="317" t="s">
        <v>803</v>
      </c>
      <c r="Q950" s="318"/>
      <c r="R950" s="318"/>
      <c r="S950" s="318"/>
      <c r="T950" s="318"/>
      <c r="U950" s="318"/>
      <c r="V950" s="318"/>
      <c r="W950" s="318"/>
      <c r="X950" s="318"/>
      <c r="Y950" s="319">
        <v>0</v>
      </c>
      <c r="Z950" s="320"/>
      <c r="AA950" s="320"/>
      <c r="AB950" s="321"/>
      <c r="AC950" s="323" t="s">
        <v>80</v>
      </c>
      <c r="AD950" s="324"/>
      <c r="AE950" s="324"/>
      <c r="AF950" s="324"/>
      <c r="AG950" s="324"/>
      <c r="AH950" s="325" t="s">
        <v>765</v>
      </c>
      <c r="AI950" s="326"/>
      <c r="AJ950" s="326"/>
      <c r="AK950" s="326"/>
      <c r="AL950" s="327" t="s">
        <v>765</v>
      </c>
      <c r="AM950" s="328"/>
      <c r="AN950" s="328"/>
      <c r="AO950" s="329"/>
      <c r="AP950" s="322" t="s">
        <v>765</v>
      </c>
      <c r="AQ950" s="322"/>
      <c r="AR950" s="322"/>
      <c r="AS950" s="322"/>
      <c r="AT950" s="322"/>
      <c r="AU950" s="322"/>
      <c r="AV950" s="322"/>
      <c r="AW950" s="322"/>
      <c r="AX950" s="322"/>
      <c r="AY950">
        <f>COUNTA($C$950)</f>
        <v>1</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295</v>
      </c>
      <c r="K976" s="109"/>
      <c r="L976" s="109"/>
      <c r="M976" s="109"/>
      <c r="N976" s="109"/>
      <c r="O976" s="109"/>
      <c r="P976" s="336" t="s">
        <v>242</v>
      </c>
      <c r="Q976" s="336"/>
      <c r="R976" s="336"/>
      <c r="S976" s="336"/>
      <c r="T976" s="336"/>
      <c r="U976" s="336"/>
      <c r="V976" s="336"/>
      <c r="W976" s="336"/>
      <c r="X976" s="336"/>
      <c r="Y976" s="346" t="s">
        <v>293</v>
      </c>
      <c r="Z976" s="347"/>
      <c r="AA976" s="347"/>
      <c r="AB976" s="347"/>
      <c r="AC976" s="277" t="s">
        <v>333</v>
      </c>
      <c r="AD976" s="277"/>
      <c r="AE976" s="277"/>
      <c r="AF976" s="277"/>
      <c r="AG976" s="277"/>
      <c r="AH976" s="346" t="s">
        <v>361</v>
      </c>
      <c r="AI976" s="348"/>
      <c r="AJ976" s="348"/>
      <c r="AK976" s="348"/>
      <c r="AL976" s="348" t="s">
        <v>21</v>
      </c>
      <c r="AM976" s="348"/>
      <c r="AN976" s="348"/>
      <c r="AO976" s="422"/>
      <c r="AP976" s="423" t="s">
        <v>296</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242</v>
      </c>
      <c r="Q1009" s="336"/>
      <c r="R1009" s="336"/>
      <c r="S1009" s="336"/>
      <c r="T1009" s="336"/>
      <c r="U1009" s="336"/>
      <c r="V1009" s="336"/>
      <c r="W1009" s="336"/>
      <c r="X1009" s="336"/>
      <c r="Y1009" s="346" t="s">
        <v>293</v>
      </c>
      <c r="Z1009" s="347"/>
      <c r="AA1009" s="347"/>
      <c r="AB1009" s="347"/>
      <c r="AC1009" s="277" t="s">
        <v>333</v>
      </c>
      <c r="AD1009" s="277"/>
      <c r="AE1009" s="277"/>
      <c r="AF1009" s="277"/>
      <c r="AG1009" s="277"/>
      <c r="AH1009" s="346" t="s">
        <v>361</v>
      </c>
      <c r="AI1009" s="348"/>
      <c r="AJ1009" s="348"/>
      <c r="AK1009" s="348"/>
      <c r="AL1009" s="348" t="s">
        <v>21</v>
      </c>
      <c r="AM1009" s="348"/>
      <c r="AN1009" s="348"/>
      <c r="AO1009" s="422"/>
      <c r="AP1009" s="423" t="s">
        <v>296</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242</v>
      </c>
      <c r="Q1042" s="336"/>
      <c r="R1042" s="336"/>
      <c r="S1042" s="336"/>
      <c r="T1042" s="336"/>
      <c r="U1042" s="336"/>
      <c r="V1042" s="336"/>
      <c r="W1042" s="336"/>
      <c r="X1042" s="336"/>
      <c r="Y1042" s="346" t="s">
        <v>293</v>
      </c>
      <c r="Z1042" s="347"/>
      <c r="AA1042" s="347"/>
      <c r="AB1042" s="347"/>
      <c r="AC1042" s="277" t="s">
        <v>333</v>
      </c>
      <c r="AD1042" s="277"/>
      <c r="AE1042" s="277"/>
      <c r="AF1042" s="277"/>
      <c r="AG1042" s="277"/>
      <c r="AH1042" s="346" t="s">
        <v>361</v>
      </c>
      <c r="AI1042" s="348"/>
      <c r="AJ1042" s="348"/>
      <c r="AK1042" s="348"/>
      <c r="AL1042" s="348" t="s">
        <v>21</v>
      </c>
      <c r="AM1042" s="348"/>
      <c r="AN1042" s="348"/>
      <c r="AO1042" s="422"/>
      <c r="AP1042" s="423" t="s">
        <v>296</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242</v>
      </c>
      <c r="Q1075" s="336"/>
      <c r="R1075" s="336"/>
      <c r="S1075" s="336"/>
      <c r="T1075" s="336"/>
      <c r="U1075" s="336"/>
      <c r="V1075" s="336"/>
      <c r="W1075" s="336"/>
      <c r="X1075" s="336"/>
      <c r="Y1075" s="346" t="s">
        <v>293</v>
      </c>
      <c r="Z1075" s="347"/>
      <c r="AA1075" s="347"/>
      <c r="AB1075" s="347"/>
      <c r="AC1075" s="277" t="s">
        <v>333</v>
      </c>
      <c r="AD1075" s="277"/>
      <c r="AE1075" s="277"/>
      <c r="AF1075" s="277"/>
      <c r="AG1075" s="277"/>
      <c r="AH1075" s="346" t="s">
        <v>361</v>
      </c>
      <c r="AI1075" s="348"/>
      <c r="AJ1075" s="348"/>
      <c r="AK1075" s="348"/>
      <c r="AL1075" s="348" t="s">
        <v>21</v>
      </c>
      <c r="AM1075" s="348"/>
      <c r="AN1075" s="348"/>
      <c r="AO1075" s="422"/>
      <c r="AP1075" s="423" t="s">
        <v>296</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339</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261</v>
      </c>
      <c r="D1109" s="885"/>
      <c r="E1109" s="277" t="s">
        <v>260</v>
      </c>
      <c r="F1109" s="885"/>
      <c r="G1109" s="885"/>
      <c r="H1109" s="885"/>
      <c r="I1109" s="885"/>
      <c r="J1109" s="277" t="s">
        <v>295</v>
      </c>
      <c r="K1109" s="277"/>
      <c r="L1109" s="277"/>
      <c r="M1109" s="277"/>
      <c r="N1109" s="277"/>
      <c r="O1109" s="277"/>
      <c r="P1109" s="346" t="s">
        <v>27</v>
      </c>
      <c r="Q1109" s="346"/>
      <c r="R1109" s="346"/>
      <c r="S1109" s="346"/>
      <c r="T1109" s="346"/>
      <c r="U1109" s="346"/>
      <c r="V1109" s="346"/>
      <c r="W1109" s="346"/>
      <c r="X1109" s="346"/>
      <c r="Y1109" s="277" t="s">
        <v>297</v>
      </c>
      <c r="Z1109" s="885"/>
      <c r="AA1109" s="885"/>
      <c r="AB1109" s="885"/>
      <c r="AC1109" s="277" t="s">
        <v>243</v>
      </c>
      <c r="AD1109" s="277"/>
      <c r="AE1109" s="277"/>
      <c r="AF1109" s="277"/>
      <c r="AG1109" s="277"/>
      <c r="AH1109" s="346" t="s">
        <v>256</v>
      </c>
      <c r="AI1109" s="347"/>
      <c r="AJ1109" s="347"/>
      <c r="AK1109" s="347"/>
      <c r="AL1109" s="347" t="s">
        <v>21</v>
      </c>
      <c r="AM1109" s="347"/>
      <c r="AN1109" s="347"/>
      <c r="AO1109" s="888"/>
      <c r="AP1109" s="423" t="s">
        <v>325</v>
      </c>
      <c r="AQ1109" s="423"/>
      <c r="AR1109" s="423"/>
      <c r="AS1109" s="423"/>
      <c r="AT1109" s="423"/>
      <c r="AU1109" s="423"/>
      <c r="AV1109" s="423"/>
      <c r="AW1109" s="423"/>
      <c r="AX1109" s="423"/>
    </row>
    <row r="1110" spans="1:51" ht="30" customHeight="1" x14ac:dyDescent="0.15">
      <c r="A1110" s="402">
        <v>1</v>
      </c>
      <c r="B1110" s="402">
        <v>1</v>
      </c>
      <c r="C1110" s="887"/>
      <c r="D1110" s="887"/>
      <c r="E1110" s="262" t="s">
        <v>804</v>
      </c>
      <c r="F1110" s="886"/>
      <c r="G1110" s="886"/>
      <c r="H1110" s="886"/>
      <c r="I1110" s="886"/>
      <c r="J1110" s="417" t="s">
        <v>804</v>
      </c>
      <c r="K1110" s="418"/>
      <c r="L1110" s="418"/>
      <c r="M1110" s="418"/>
      <c r="N1110" s="418"/>
      <c r="O1110" s="418"/>
      <c r="P1110" s="317" t="s">
        <v>804</v>
      </c>
      <c r="Q1110" s="318"/>
      <c r="R1110" s="318"/>
      <c r="S1110" s="318"/>
      <c r="T1110" s="318"/>
      <c r="U1110" s="318"/>
      <c r="V1110" s="318"/>
      <c r="W1110" s="318"/>
      <c r="X1110" s="318"/>
      <c r="Y1110" s="319" t="s">
        <v>804</v>
      </c>
      <c r="Z1110" s="320"/>
      <c r="AA1110" s="320"/>
      <c r="AB1110" s="321"/>
      <c r="AC1110" s="323"/>
      <c r="AD1110" s="324"/>
      <c r="AE1110" s="324"/>
      <c r="AF1110" s="324"/>
      <c r="AG1110" s="324"/>
      <c r="AH1110" s="325" t="s">
        <v>804</v>
      </c>
      <c r="AI1110" s="326"/>
      <c r="AJ1110" s="326"/>
      <c r="AK1110" s="326"/>
      <c r="AL1110" s="327" t="s">
        <v>804</v>
      </c>
      <c r="AM1110" s="328"/>
      <c r="AN1110" s="328"/>
      <c r="AO1110" s="329"/>
      <c r="AP1110" s="322" t="s">
        <v>804</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92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243</v>
      </c>
      <c r="AI1" s="51" t="s">
        <v>252</v>
      </c>
      <c r="AK1" s="51" t="s">
        <v>257</v>
      </c>
      <c r="AM1" s="82"/>
      <c r="AN1" s="82"/>
      <c r="AP1" s="28" t="s">
        <v>351</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258</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251</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253</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344</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384</v>
      </c>
      <c r="AF2" s="990"/>
      <c r="AG2" s="990"/>
      <c r="AH2" s="990"/>
      <c r="AI2" s="990" t="s">
        <v>406</v>
      </c>
      <c r="AJ2" s="990"/>
      <c r="AK2" s="990"/>
      <c r="AL2" s="454"/>
      <c r="AM2" s="990" t="s">
        <v>503</v>
      </c>
      <c r="AN2" s="990"/>
      <c r="AO2" s="990"/>
      <c r="AP2" s="454"/>
      <c r="AQ2" s="215" t="s">
        <v>230</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231</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374</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344</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384</v>
      </c>
      <c r="AF9" s="990"/>
      <c r="AG9" s="990"/>
      <c r="AH9" s="990"/>
      <c r="AI9" s="990" t="s">
        <v>406</v>
      </c>
      <c r="AJ9" s="990"/>
      <c r="AK9" s="990"/>
      <c r="AL9" s="454"/>
      <c r="AM9" s="990" t="s">
        <v>503</v>
      </c>
      <c r="AN9" s="990"/>
      <c r="AO9" s="990"/>
      <c r="AP9" s="454"/>
      <c r="AQ9" s="215" t="s">
        <v>230</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231</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374</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344</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384</v>
      </c>
      <c r="AF16" s="990"/>
      <c r="AG16" s="990"/>
      <c r="AH16" s="990"/>
      <c r="AI16" s="990" t="s">
        <v>406</v>
      </c>
      <c r="AJ16" s="990"/>
      <c r="AK16" s="990"/>
      <c r="AL16" s="454"/>
      <c r="AM16" s="990" t="s">
        <v>503</v>
      </c>
      <c r="AN16" s="990"/>
      <c r="AO16" s="990"/>
      <c r="AP16" s="454"/>
      <c r="AQ16" s="215" t="s">
        <v>230</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231</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374</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344</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384</v>
      </c>
      <c r="AF23" s="990"/>
      <c r="AG23" s="990"/>
      <c r="AH23" s="990"/>
      <c r="AI23" s="990" t="s">
        <v>406</v>
      </c>
      <c r="AJ23" s="990"/>
      <c r="AK23" s="990"/>
      <c r="AL23" s="454"/>
      <c r="AM23" s="990" t="s">
        <v>503</v>
      </c>
      <c r="AN23" s="990"/>
      <c r="AO23" s="990"/>
      <c r="AP23" s="454"/>
      <c r="AQ23" s="215" t="s">
        <v>230</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231</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374</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344</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384</v>
      </c>
      <c r="AF30" s="990"/>
      <c r="AG30" s="990"/>
      <c r="AH30" s="990"/>
      <c r="AI30" s="990" t="s">
        <v>406</v>
      </c>
      <c r="AJ30" s="990"/>
      <c r="AK30" s="990"/>
      <c r="AL30" s="454"/>
      <c r="AM30" s="990" t="s">
        <v>503</v>
      </c>
      <c r="AN30" s="990"/>
      <c r="AO30" s="990"/>
      <c r="AP30" s="454"/>
      <c r="AQ30" s="215" t="s">
        <v>230</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231</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344</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384</v>
      </c>
      <c r="AF37" s="990"/>
      <c r="AG37" s="990"/>
      <c r="AH37" s="990"/>
      <c r="AI37" s="990" t="s">
        <v>406</v>
      </c>
      <c r="AJ37" s="990"/>
      <c r="AK37" s="990"/>
      <c r="AL37" s="454"/>
      <c r="AM37" s="990" t="s">
        <v>503</v>
      </c>
      <c r="AN37" s="990"/>
      <c r="AO37" s="990"/>
      <c r="AP37" s="454"/>
      <c r="AQ37" s="215" t="s">
        <v>230</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231</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344</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384</v>
      </c>
      <c r="AF44" s="990"/>
      <c r="AG44" s="990"/>
      <c r="AH44" s="990"/>
      <c r="AI44" s="990" t="s">
        <v>406</v>
      </c>
      <c r="AJ44" s="990"/>
      <c r="AK44" s="990"/>
      <c r="AL44" s="454"/>
      <c r="AM44" s="990" t="s">
        <v>503</v>
      </c>
      <c r="AN44" s="990"/>
      <c r="AO44" s="990"/>
      <c r="AP44" s="454"/>
      <c r="AQ44" s="215" t="s">
        <v>230</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231</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344</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384</v>
      </c>
      <c r="AF51" s="990"/>
      <c r="AG51" s="990"/>
      <c r="AH51" s="990"/>
      <c r="AI51" s="990" t="s">
        <v>406</v>
      </c>
      <c r="AJ51" s="990"/>
      <c r="AK51" s="990"/>
      <c r="AL51" s="454"/>
      <c r="AM51" s="990" t="s">
        <v>503</v>
      </c>
      <c r="AN51" s="990"/>
      <c r="AO51" s="990"/>
      <c r="AP51" s="454"/>
      <c r="AQ51" s="215" t="s">
        <v>230</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231</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344</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384</v>
      </c>
      <c r="AF58" s="990"/>
      <c r="AG58" s="990"/>
      <c r="AH58" s="990"/>
      <c r="AI58" s="990" t="s">
        <v>406</v>
      </c>
      <c r="AJ58" s="990"/>
      <c r="AK58" s="990"/>
      <c r="AL58" s="454"/>
      <c r="AM58" s="990" t="s">
        <v>503</v>
      </c>
      <c r="AN58" s="990"/>
      <c r="AO58" s="990"/>
      <c r="AP58" s="454"/>
      <c r="AQ58" s="215" t="s">
        <v>230</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231</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344</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384</v>
      </c>
      <c r="AF65" s="990"/>
      <c r="AG65" s="990"/>
      <c r="AH65" s="990"/>
      <c r="AI65" s="990" t="s">
        <v>406</v>
      </c>
      <c r="AJ65" s="990"/>
      <c r="AK65" s="990"/>
      <c r="AL65" s="454"/>
      <c r="AM65" s="990" t="s">
        <v>503</v>
      </c>
      <c r="AN65" s="990"/>
      <c r="AO65" s="990"/>
      <c r="AP65" s="454"/>
      <c r="AQ65" s="215" t="s">
        <v>230</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231</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374</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360</v>
      </c>
      <c r="H2" s="436"/>
      <c r="I2" s="436"/>
      <c r="J2" s="436"/>
      <c r="K2" s="436"/>
      <c r="L2" s="436"/>
      <c r="M2" s="436"/>
      <c r="N2" s="436"/>
      <c r="O2" s="436"/>
      <c r="P2" s="436"/>
      <c r="Q2" s="436"/>
      <c r="R2" s="436"/>
      <c r="S2" s="436"/>
      <c r="T2" s="436"/>
      <c r="U2" s="436"/>
      <c r="V2" s="436"/>
      <c r="W2" s="436"/>
      <c r="X2" s="436"/>
      <c r="Y2" s="436"/>
      <c r="Z2" s="436"/>
      <c r="AA2" s="436"/>
      <c r="AB2" s="437"/>
      <c r="AC2" s="435" t="s">
        <v>362</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266</v>
      </c>
      <c r="H15" s="436"/>
      <c r="I15" s="436"/>
      <c r="J15" s="436"/>
      <c r="K15" s="436"/>
      <c r="L15" s="436"/>
      <c r="M15" s="436"/>
      <c r="N15" s="436"/>
      <c r="O15" s="436"/>
      <c r="P15" s="436"/>
      <c r="Q15" s="436"/>
      <c r="R15" s="436"/>
      <c r="S15" s="436"/>
      <c r="T15" s="436"/>
      <c r="U15" s="436"/>
      <c r="V15" s="436"/>
      <c r="W15" s="436"/>
      <c r="X15" s="436"/>
      <c r="Y15" s="436"/>
      <c r="Z15" s="436"/>
      <c r="AA15" s="436"/>
      <c r="AB15" s="437"/>
      <c r="AC15" s="435" t="s">
        <v>267</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268</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313</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269</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270</v>
      </c>
      <c r="H68" s="436"/>
      <c r="I68" s="436"/>
      <c r="J68" s="436"/>
      <c r="K68" s="436"/>
      <c r="L68" s="436"/>
      <c r="M68" s="436"/>
      <c r="N68" s="436"/>
      <c r="O68" s="436"/>
      <c r="P68" s="436"/>
      <c r="Q68" s="436"/>
      <c r="R68" s="436"/>
      <c r="S68" s="436"/>
      <c r="T68" s="436"/>
      <c r="U68" s="436"/>
      <c r="V68" s="436"/>
      <c r="W68" s="436"/>
      <c r="X68" s="436"/>
      <c r="Y68" s="436"/>
      <c r="Z68" s="436"/>
      <c r="AA68" s="436"/>
      <c r="AB68" s="437"/>
      <c r="AC68" s="435" t="s">
        <v>271</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272</v>
      </c>
      <c r="H81" s="436"/>
      <c r="I81" s="436"/>
      <c r="J81" s="436"/>
      <c r="K81" s="436"/>
      <c r="L81" s="436"/>
      <c r="M81" s="436"/>
      <c r="N81" s="436"/>
      <c r="O81" s="436"/>
      <c r="P81" s="436"/>
      <c r="Q81" s="436"/>
      <c r="R81" s="436"/>
      <c r="S81" s="436"/>
      <c r="T81" s="436"/>
      <c r="U81" s="436"/>
      <c r="V81" s="436"/>
      <c r="W81" s="436"/>
      <c r="X81" s="436"/>
      <c r="Y81" s="436"/>
      <c r="Z81" s="436"/>
      <c r="AA81" s="436"/>
      <c r="AB81" s="437"/>
      <c r="AC81" s="435" t="s">
        <v>273</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274</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275</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276</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277</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278</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279</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280</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281</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282</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283</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285</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284</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286</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287</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288</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289</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290</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291</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292</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348</v>
      </c>
      <c r="Z3" s="347"/>
      <c r="AA3" s="347"/>
      <c r="AB3" s="347"/>
      <c r="AC3" s="277" t="s">
        <v>333</v>
      </c>
      <c r="AD3" s="277"/>
      <c r="AE3" s="277"/>
      <c r="AF3" s="277"/>
      <c r="AG3" s="277"/>
      <c r="AH3" s="346" t="s">
        <v>256</v>
      </c>
      <c r="AI3" s="348"/>
      <c r="AJ3" s="348"/>
      <c r="AK3" s="348"/>
      <c r="AL3" s="348" t="s">
        <v>21</v>
      </c>
      <c r="AM3" s="348"/>
      <c r="AN3" s="348"/>
      <c r="AO3" s="422"/>
      <c r="AP3" s="423" t="s">
        <v>296</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348</v>
      </c>
      <c r="Z36" s="347"/>
      <c r="AA36" s="347"/>
      <c r="AB36" s="347"/>
      <c r="AC36" s="277" t="s">
        <v>333</v>
      </c>
      <c r="AD36" s="277"/>
      <c r="AE36" s="277"/>
      <c r="AF36" s="277"/>
      <c r="AG36" s="277"/>
      <c r="AH36" s="346" t="s">
        <v>256</v>
      </c>
      <c r="AI36" s="348"/>
      <c r="AJ36" s="348"/>
      <c r="AK36" s="348"/>
      <c r="AL36" s="348" t="s">
        <v>21</v>
      </c>
      <c r="AM36" s="348"/>
      <c r="AN36" s="348"/>
      <c r="AO36" s="422"/>
      <c r="AP36" s="423" t="s">
        <v>296</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348</v>
      </c>
      <c r="Z69" s="347"/>
      <c r="AA69" s="347"/>
      <c r="AB69" s="347"/>
      <c r="AC69" s="277" t="s">
        <v>333</v>
      </c>
      <c r="AD69" s="277"/>
      <c r="AE69" s="277"/>
      <c r="AF69" s="277"/>
      <c r="AG69" s="277"/>
      <c r="AH69" s="346" t="s">
        <v>256</v>
      </c>
      <c r="AI69" s="348"/>
      <c r="AJ69" s="348"/>
      <c r="AK69" s="348"/>
      <c r="AL69" s="348" t="s">
        <v>21</v>
      </c>
      <c r="AM69" s="348"/>
      <c r="AN69" s="348"/>
      <c r="AO69" s="422"/>
      <c r="AP69" s="423" t="s">
        <v>296</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348</v>
      </c>
      <c r="Z102" s="347"/>
      <c r="AA102" s="347"/>
      <c r="AB102" s="347"/>
      <c r="AC102" s="277" t="s">
        <v>333</v>
      </c>
      <c r="AD102" s="277"/>
      <c r="AE102" s="277"/>
      <c r="AF102" s="277"/>
      <c r="AG102" s="277"/>
      <c r="AH102" s="346" t="s">
        <v>256</v>
      </c>
      <c r="AI102" s="348"/>
      <c r="AJ102" s="348"/>
      <c r="AK102" s="348"/>
      <c r="AL102" s="348" t="s">
        <v>21</v>
      </c>
      <c r="AM102" s="348"/>
      <c r="AN102" s="348"/>
      <c r="AO102" s="422"/>
      <c r="AP102" s="423" t="s">
        <v>296</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348</v>
      </c>
      <c r="Z135" s="347"/>
      <c r="AA135" s="347"/>
      <c r="AB135" s="347"/>
      <c r="AC135" s="277" t="s">
        <v>333</v>
      </c>
      <c r="AD135" s="277"/>
      <c r="AE135" s="277"/>
      <c r="AF135" s="277"/>
      <c r="AG135" s="277"/>
      <c r="AH135" s="346" t="s">
        <v>256</v>
      </c>
      <c r="AI135" s="348"/>
      <c r="AJ135" s="348"/>
      <c r="AK135" s="348"/>
      <c r="AL135" s="348" t="s">
        <v>21</v>
      </c>
      <c r="AM135" s="348"/>
      <c r="AN135" s="348"/>
      <c r="AO135" s="422"/>
      <c r="AP135" s="423" t="s">
        <v>296</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348</v>
      </c>
      <c r="Z168" s="347"/>
      <c r="AA168" s="347"/>
      <c r="AB168" s="347"/>
      <c r="AC168" s="277" t="s">
        <v>333</v>
      </c>
      <c r="AD168" s="277"/>
      <c r="AE168" s="277"/>
      <c r="AF168" s="277"/>
      <c r="AG168" s="277"/>
      <c r="AH168" s="346" t="s">
        <v>256</v>
      </c>
      <c r="AI168" s="348"/>
      <c r="AJ168" s="348"/>
      <c r="AK168" s="348"/>
      <c r="AL168" s="348" t="s">
        <v>21</v>
      </c>
      <c r="AM168" s="348"/>
      <c r="AN168" s="348"/>
      <c r="AO168" s="422"/>
      <c r="AP168" s="423" t="s">
        <v>296</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348</v>
      </c>
      <c r="Z201" s="347"/>
      <c r="AA201" s="347"/>
      <c r="AB201" s="347"/>
      <c r="AC201" s="277" t="s">
        <v>333</v>
      </c>
      <c r="AD201" s="277"/>
      <c r="AE201" s="277"/>
      <c r="AF201" s="277"/>
      <c r="AG201" s="277"/>
      <c r="AH201" s="346" t="s">
        <v>256</v>
      </c>
      <c r="AI201" s="348"/>
      <c r="AJ201" s="348"/>
      <c r="AK201" s="348"/>
      <c r="AL201" s="348" t="s">
        <v>21</v>
      </c>
      <c r="AM201" s="348"/>
      <c r="AN201" s="348"/>
      <c r="AO201" s="422"/>
      <c r="AP201" s="423" t="s">
        <v>296</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348</v>
      </c>
      <c r="Z234" s="347"/>
      <c r="AA234" s="347"/>
      <c r="AB234" s="347"/>
      <c r="AC234" s="277" t="s">
        <v>333</v>
      </c>
      <c r="AD234" s="277"/>
      <c r="AE234" s="277"/>
      <c r="AF234" s="277"/>
      <c r="AG234" s="277"/>
      <c r="AH234" s="346" t="s">
        <v>256</v>
      </c>
      <c r="AI234" s="348"/>
      <c r="AJ234" s="348"/>
      <c r="AK234" s="348"/>
      <c r="AL234" s="348" t="s">
        <v>21</v>
      </c>
      <c r="AM234" s="348"/>
      <c r="AN234" s="348"/>
      <c r="AO234" s="422"/>
      <c r="AP234" s="423" t="s">
        <v>296</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348</v>
      </c>
      <c r="Z267" s="347"/>
      <c r="AA267" s="347"/>
      <c r="AB267" s="347"/>
      <c r="AC267" s="277" t="s">
        <v>333</v>
      </c>
      <c r="AD267" s="277"/>
      <c r="AE267" s="277"/>
      <c r="AF267" s="277"/>
      <c r="AG267" s="277"/>
      <c r="AH267" s="346" t="s">
        <v>256</v>
      </c>
      <c r="AI267" s="348"/>
      <c r="AJ267" s="348"/>
      <c r="AK267" s="348"/>
      <c r="AL267" s="348" t="s">
        <v>21</v>
      </c>
      <c r="AM267" s="348"/>
      <c r="AN267" s="348"/>
      <c r="AO267" s="422"/>
      <c r="AP267" s="423" t="s">
        <v>296</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348</v>
      </c>
      <c r="Z300" s="347"/>
      <c r="AA300" s="347"/>
      <c r="AB300" s="347"/>
      <c r="AC300" s="277" t="s">
        <v>333</v>
      </c>
      <c r="AD300" s="277"/>
      <c r="AE300" s="277"/>
      <c r="AF300" s="277"/>
      <c r="AG300" s="277"/>
      <c r="AH300" s="346" t="s">
        <v>256</v>
      </c>
      <c r="AI300" s="348"/>
      <c r="AJ300" s="348"/>
      <c r="AK300" s="348"/>
      <c r="AL300" s="348" t="s">
        <v>21</v>
      </c>
      <c r="AM300" s="348"/>
      <c r="AN300" s="348"/>
      <c r="AO300" s="422"/>
      <c r="AP300" s="423" t="s">
        <v>296</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348</v>
      </c>
      <c r="Z333" s="347"/>
      <c r="AA333" s="347"/>
      <c r="AB333" s="347"/>
      <c r="AC333" s="277" t="s">
        <v>333</v>
      </c>
      <c r="AD333" s="277"/>
      <c r="AE333" s="277"/>
      <c r="AF333" s="277"/>
      <c r="AG333" s="277"/>
      <c r="AH333" s="346" t="s">
        <v>256</v>
      </c>
      <c r="AI333" s="348"/>
      <c r="AJ333" s="348"/>
      <c r="AK333" s="348"/>
      <c r="AL333" s="348" t="s">
        <v>21</v>
      </c>
      <c r="AM333" s="348"/>
      <c r="AN333" s="348"/>
      <c r="AO333" s="422"/>
      <c r="AP333" s="423" t="s">
        <v>296</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348</v>
      </c>
      <c r="Z366" s="347"/>
      <c r="AA366" s="347"/>
      <c r="AB366" s="347"/>
      <c r="AC366" s="277" t="s">
        <v>333</v>
      </c>
      <c r="AD366" s="277"/>
      <c r="AE366" s="277"/>
      <c r="AF366" s="277"/>
      <c r="AG366" s="277"/>
      <c r="AH366" s="346" t="s">
        <v>256</v>
      </c>
      <c r="AI366" s="348"/>
      <c r="AJ366" s="348"/>
      <c r="AK366" s="348"/>
      <c r="AL366" s="348" t="s">
        <v>21</v>
      </c>
      <c r="AM366" s="348"/>
      <c r="AN366" s="348"/>
      <c r="AO366" s="422"/>
      <c r="AP366" s="423" t="s">
        <v>296</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348</v>
      </c>
      <c r="Z399" s="347"/>
      <c r="AA399" s="347"/>
      <c r="AB399" s="347"/>
      <c r="AC399" s="277" t="s">
        <v>333</v>
      </c>
      <c r="AD399" s="277"/>
      <c r="AE399" s="277"/>
      <c r="AF399" s="277"/>
      <c r="AG399" s="277"/>
      <c r="AH399" s="346" t="s">
        <v>256</v>
      </c>
      <c r="AI399" s="348"/>
      <c r="AJ399" s="348"/>
      <c r="AK399" s="348"/>
      <c r="AL399" s="348" t="s">
        <v>21</v>
      </c>
      <c r="AM399" s="348"/>
      <c r="AN399" s="348"/>
      <c r="AO399" s="422"/>
      <c r="AP399" s="423" t="s">
        <v>296</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348</v>
      </c>
      <c r="Z432" s="347"/>
      <c r="AA432" s="347"/>
      <c r="AB432" s="347"/>
      <c r="AC432" s="277" t="s">
        <v>333</v>
      </c>
      <c r="AD432" s="277"/>
      <c r="AE432" s="277"/>
      <c r="AF432" s="277"/>
      <c r="AG432" s="277"/>
      <c r="AH432" s="346" t="s">
        <v>256</v>
      </c>
      <c r="AI432" s="348"/>
      <c r="AJ432" s="348"/>
      <c r="AK432" s="348"/>
      <c r="AL432" s="348" t="s">
        <v>21</v>
      </c>
      <c r="AM432" s="348"/>
      <c r="AN432" s="348"/>
      <c r="AO432" s="422"/>
      <c r="AP432" s="423" t="s">
        <v>296</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348</v>
      </c>
      <c r="Z465" s="347"/>
      <c r="AA465" s="347"/>
      <c r="AB465" s="347"/>
      <c r="AC465" s="277" t="s">
        <v>333</v>
      </c>
      <c r="AD465" s="277"/>
      <c r="AE465" s="277"/>
      <c r="AF465" s="277"/>
      <c r="AG465" s="277"/>
      <c r="AH465" s="346" t="s">
        <v>256</v>
      </c>
      <c r="AI465" s="348"/>
      <c r="AJ465" s="348"/>
      <c r="AK465" s="348"/>
      <c r="AL465" s="348" t="s">
        <v>21</v>
      </c>
      <c r="AM465" s="348"/>
      <c r="AN465" s="348"/>
      <c r="AO465" s="422"/>
      <c r="AP465" s="423" t="s">
        <v>296</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348</v>
      </c>
      <c r="Z498" s="347"/>
      <c r="AA498" s="347"/>
      <c r="AB498" s="347"/>
      <c r="AC498" s="277" t="s">
        <v>333</v>
      </c>
      <c r="AD498" s="277"/>
      <c r="AE498" s="277"/>
      <c r="AF498" s="277"/>
      <c r="AG498" s="277"/>
      <c r="AH498" s="346" t="s">
        <v>256</v>
      </c>
      <c r="AI498" s="348"/>
      <c r="AJ498" s="348"/>
      <c r="AK498" s="348"/>
      <c r="AL498" s="348" t="s">
        <v>21</v>
      </c>
      <c r="AM498" s="348"/>
      <c r="AN498" s="348"/>
      <c r="AO498" s="422"/>
      <c r="AP498" s="423" t="s">
        <v>296</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348</v>
      </c>
      <c r="Z531" s="347"/>
      <c r="AA531" s="347"/>
      <c r="AB531" s="347"/>
      <c r="AC531" s="277" t="s">
        <v>333</v>
      </c>
      <c r="AD531" s="277"/>
      <c r="AE531" s="277"/>
      <c r="AF531" s="277"/>
      <c r="AG531" s="277"/>
      <c r="AH531" s="346" t="s">
        <v>256</v>
      </c>
      <c r="AI531" s="348"/>
      <c r="AJ531" s="348"/>
      <c r="AK531" s="348"/>
      <c r="AL531" s="348" t="s">
        <v>21</v>
      </c>
      <c r="AM531" s="348"/>
      <c r="AN531" s="348"/>
      <c r="AO531" s="422"/>
      <c r="AP531" s="423" t="s">
        <v>296</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348</v>
      </c>
      <c r="Z564" s="347"/>
      <c r="AA564" s="347"/>
      <c r="AB564" s="347"/>
      <c r="AC564" s="277" t="s">
        <v>333</v>
      </c>
      <c r="AD564" s="277"/>
      <c r="AE564" s="277"/>
      <c r="AF564" s="277"/>
      <c r="AG564" s="277"/>
      <c r="AH564" s="346" t="s">
        <v>256</v>
      </c>
      <c r="AI564" s="348"/>
      <c r="AJ564" s="348"/>
      <c r="AK564" s="348"/>
      <c r="AL564" s="348" t="s">
        <v>21</v>
      </c>
      <c r="AM564" s="348"/>
      <c r="AN564" s="348"/>
      <c r="AO564" s="422"/>
      <c r="AP564" s="423" t="s">
        <v>296</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348</v>
      </c>
      <c r="Z597" s="347"/>
      <c r="AA597" s="347"/>
      <c r="AB597" s="347"/>
      <c r="AC597" s="277" t="s">
        <v>333</v>
      </c>
      <c r="AD597" s="277"/>
      <c r="AE597" s="277"/>
      <c r="AF597" s="277"/>
      <c r="AG597" s="277"/>
      <c r="AH597" s="346" t="s">
        <v>256</v>
      </c>
      <c r="AI597" s="348"/>
      <c r="AJ597" s="348"/>
      <c r="AK597" s="348"/>
      <c r="AL597" s="348" t="s">
        <v>21</v>
      </c>
      <c r="AM597" s="348"/>
      <c r="AN597" s="348"/>
      <c r="AO597" s="422"/>
      <c r="AP597" s="423" t="s">
        <v>296</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348</v>
      </c>
      <c r="Z630" s="347"/>
      <c r="AA630" s="347"/>
      <c r="AB630" s="347"/>
      <c r="AC630" s="277" t="s">
        <v>333</v>
      </c>
      <c r="AD630" s="277"/>
      <c r="AE630" s="277"/>
      <c r="AF630" s="277"/>
      <c r="AG630" s="277"/>
      <c r="AH630" s="346" t="s">
        <v>256</v>
      </c>
      <c r="AI630" s="348"/>
      <c r="AJ630" s="348"/>
      <c r="AK630" s="348"/>
      <c r="AL630" s="348" t="s">
        <v>21</v>
      </c>
      <c r="AM630" s="348"/>
      <c r="AN630" s="348"/>
      <c r="AO630" s="422"/>
      <c r="AP630" s="423" t="s">
        <v>296</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348</v>
      </c>
      <c r="Z663" s="347"/>
      <c r="AA663" s="347"/>
      <c r="AB663" s="347"/>
      <c r="AC663" s="277" t="s">
        <v>333</v>
      </c>
      <c r="AD663" s="277"/>
      <c r="AE663" s="277"/>
      <c r="AF663" s="277"/>
      <c r="AG663" s="277"/>
      <c r="AH663" s="346" t="s">
        <v>256</v>
      </c>
      <c r="AI663" s="348"/>
      <c r="AJ663" s="348"/>
      <c r="AK663" s="348"/>
      <c r="AL663" s="348" t="s">
        <v>21</v>
      </c>
      <c r="AM663" s="348"/>
      <c r="AN663" s="348"/>
      <c r="AO663" s="422"/>
      <c r="AP663" s="423" t="s">
        <v>296</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348</v>
      </c>
      <c r="Z696" s="347"/>
      <c r="AA696" s="347"/>
      <c r="AB696" s="347"/>
      <c r="AC696" s="277" t="s">
        <v>333</v>
      </c>
      <c r="AD696" s="277"/>
      <c r="AE696" s="277"/>
      <c r="AF696" s="277"/>
      <c r="AG696" s="277"/>
      <c r="AH696" s="346" t="s">
        <v>256</v>
      </c>
      <c r="AI696" s="348"/>
      <c r="AJ696" s="348"/>
      <c r="AK696" s="348"/>
      <c r="AL696" s="348" t="s">
        <v>21</v>
      </c>
      <c r="AM696" s="348"/>
      <c r="AN696" s="348"/>
      <c r="AO696" s="422"/>
      <c r="AP696" s="423" t="s">
        <v>296</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348</v>
      </c>
      <c r="Z729" s="347"/>
      <c r="AA729" s="347"/>
      <c r="AB729" s="347"/>
      <c r="AC729" s="277" t="s">
        <v>333</v>
      </c>
      <c r="AD729" s="277"/>
      <c r="AE729" s="277"/>
      <c r="AF729" s="277"/>
      <c r="AG729" s="277"/>
      <c r="AH729" s="346" t="s">
        <v>256</v>
      </c>
      <c r="AI729" s="348"/>
      <c r="AJ729" s="348"/>
      <c r="AK729" s="348"/>
      <c r="AL729" s="348" t="s">
        <v>21</v>
      </c>
      <c r="AM729" s="348"/>
      <c r="AN729" s="348"/>
      <c r="AO729" s="422"/>
      <c r="AP729" s="423" t="s">
        <v>296</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348</v>
      </c>
      <c r="Z762" s="347"/>
      <c r="AA762" s="347"/>
      <c r="AB762" s="347"/>
      <c r="AC762" s="277" t="s">
        <v>333</v>
      </c>
      <c r="AD762" s="277"/>
      <c r="AE762" s="277"/>
      <c r="AF762" s="277"/>
      <c r="AG762" s="277"/>
      <c r="AH762" s="346" t="s">
        <v>256</v>
      </c>
      <c r="AI762" s="348"/>
      <c r="AJ762" s="348"/>
      <c r="AK762" s="348"/>
      <c r="AL762" s="348" t="s">
        <v>21</v>
      </c>
      <c r="AM762" s="348"/>
      <c r="AN762" s="348"/>
      <c r="AO762" s="422"/>
      <c r="AP762" s="423" t="s">
        <v>296</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348</v>
      </c>
      <c r="Z795" s="347"/>
      <c r="AA795" s="347"/>
      <c r="AB795" s="347"/>
      <c r="AC795" s="277" t="s">
        <v>333</v>
      </c>
      <c r="AD795" s="277"/>
      <c r="AE795" s="277"/>
      <c r="AF795" s="277"/>
      <c r="AG795" s="277"/>
      <c r="AH795" s="346" t="s">
        <v>256</v>
      </c>
      <c r="AI795" s="348"/>
      <c r="AJ795" s="348"/>
      <c r="AK795" s="348"/>
      <c r="AL795" s="348" t="s">
        <v>21</v>
      </c>
      <c r="AM795" s="348"/>
      <c r="AN795" s="348"/>
      <c r="AO795" s="422"/>
      <c r="AP795" s="423" t="s">
        <v>296</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348</v>
      </c>
      <c r="Z828" s="347"/>
      <c r="AA828" s="347"/>
      <c r="AB828" s="347"/>
      <c r="AC828" s="277" t="s">
        <v>333</v>
      </c>
      <c r="AD828" s="277"/>
      <c r="AE828" s="277"/>
      <c r="AF828" s="277"/>
      <c r="AG828" s="277"/>
      <c r="AH828" s="346" t="s">
        <v>256</v>
      </c>
      <c r="AI828" s="348"/>
      <c r="AJ828" s="348"/>
      <c r="AK828" s="348"/>
      <c r="AL828" s="348" t="s">
        <v>21</v>
      </c>
      <c r="AM828" s="348"/>
      <c r="AN828" s="348"/>
      <c r="AO828" s="422"/>
      <c r="AP828" s="423" t="s">
        <v>296</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348</v>
      </c>
      <c r="Z861" s="347"/>
      <c r="AA861" s="347"/>
      <c r="AB861" s="347"/>
      <c r="AC861" s="277" t="s">
        <v>333</v>
      </c>
      <c r="AD861" s="277"/>
      <c r="AE861" s="277"/>
      <c r="AF861" s="277"/>
      <c r="AG861" s="277"/>
      <c r="AH861" s="346" t="s">
        <v>256</v>
      </c>
      <c r="AI861" s="348"/>
      <c r="AJ861" s="348"/>
      <c r="AK861" s="348"/>
      <c r="AL861" s="348" t="s">
        <v>21</v>
      </c>
      <c r="AM861" s="348"/>
      <c r="AN861" s="348"/>
      <c r="AO861" s="422"/>
      <c r="AP861" s="423" t="s">
        <v>296</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348</v>
      </c>
      <c r="Z894" s="347"/>
      <c r="AA894" s="347"/>
      <c r="AB894" s="347"/>
      <c r="AC894" s="277" t="s">
        <v>333</v>
      </c>
      <c r="AD894" s="277"/>
      <c r="AE894" s="277"/>
      <c r="AF894" s="277"/>
      <c r="AG894" s="277"/>
      <c r="AH894" s="346" t="s">
        <v>256</v>
      </c>
      <c r="AI894" s="348"/>
      <c r="AJ894" s="348"/>
      <c r="AK894" s="348"/>
      <c r="AL894" s="348" t="s">
        <v>21</v>
      </c>
      <c r="AM894" s="348"/>
      <c r="AN894" s="348"/>
      <c r="AO894" s="422"/>
      <c r="AP894" s="423" t="s">
        <v>296</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348</v>
      </c>
      <c r="Z927" s="347"/>
      <c r="AA927" s="347"/>
      <c r="AB927" s="347"/>
      <c r="AC927" s="277" t="s">
        <v>333</v>
      </c>
      <c r="AD927" s="277"/>
      <c r="AE927" s="277"/>
      <c r="AF927" s="277"/>
      <c r="AG927" s="277"/>
      <c r="AH927" s="346" t="s">
        <v>256</v>
      </c>
      <c r="AI927" s="348"/>
      <c r="AJ927" s="348"/>
      <c r="AK927" s="348"/>
      <c r="AL927" s="348" t="s">
        <v>21</v>
      </c>
      <c r="AM927" s="348"/>
      <c r="AN927" s="348"/>
      <c r="AO927" s="422"/>
      <c r="AP927" s="423" t="s">
        <v>296</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348</v>
      </c>
      <c r="Z960" s="347"/>
      <c r="AA960" s="347"/>
      <c r="AB960" s="347"/>
      <c r="AC960" s="277" t="s">
        <v>333</v>
      </c>
      <c r="AD960" s="277"/>
      <c r="AE960" s="277"/>
      <c r="AF960" s="277"/>
      <c r="AG960" s="277"/>
      <c r="AH960" s="346" t="s">
        <v>256</v>
      </c>
      <c r="AI960" s="348"/>
      <c r="AJ960" s="348"/>
      <c r="AK960" s="348"/>
      <c r="AL960" s="348" t="s">
        <v>21</v>
      </c>
      <c r="AM960" s="348"/>
      <c r="AN960" s="348"/>
      <c r="AO960" s="422"/>
      <c r="AP960" s="423" t="s">
        <v>296</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348</v>
      </c>
      <c r="Z993" s="347"/>
      <c r="AA993" s="347"/>
      <c r="AB993" s="347"/>
      <c r="AC993" s="277" t="s">
        <v>333</v>
      </c>
      <c r="AD993" s="277"/>
      <c r="AE993" s="277"/>
      <c r="AF993" s="277"/>
      <c r="AG993" s="277"/>
      <c r="AH993" s="346" t="s">
        <v>256</v>
      </c>
      <c r="AI993" s="348"/>
      <c r="AJ993" s="348"/>
      <c r="AK993" s="348"/>
      <c r="AL993" s="348" t="s">
        <v>21</v>
      </c>
      <c r="AM993" s="348"/>
      <c r="AN993" s="348"/>
      <c r="AO993" s="422"/>
      <c r="AP993" s="423" t="s">
        <v>296</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348</v>
      </c>
      <c r="Z1026" s="347"/>
      <c r="AA1026" s="347"/>
      <c r="AB1026" s="347"/>
      <c r="AC1026" s="277" t="s">
        <v>333</v>
      </c>
      <c r="AD1026" s="277"/>
      <c r="AE1026" s="277"/>
      <c r="AF1026" s="277"/>
      <c r="AG1026" s="277"/>
      <c r="AH1026" s="346" t="s">
        <v>256</v>
      </c>
      <c r="AI1026" s="348"/>
      <c r="AJ1026" s="348"/>
      <c r="AK1026" s="348"/>
      <c r="AL1026" s="348" t="s">
        <v>21</v>
      </c>
      <c r="AM1026" s="348"/>
      <c r="AN1026" s="348"/>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348</v>
      </c>
      <c r="Z1059" s="347"/>
      <c r="AA1059" s="347"/>
      <c r="AB1059" s="347"/>
      <c r="AC1059" s="277" t="s">
        <v>333</v>
      </c>
      <c r="AD1059" s="277"/>
      <c r="AE1059" s="277"/>
      <c r="AF1059" s="277"/>
      <c r="AG1059" s="277"/>
      <c r="AH1059" s="346" t="s">
        <v>256</v>
      </c>
      <c r="AI1059" s="348"/>
      <c r="AJ1059" s="348"/>
      <c r="AK1059" s="348"/>
      <c r="AL1059" s="348" t="s">
        <v>21</v>
      </c>
      <c r="AM1059" s="348"/>
      <c r="AN1059" s="348"/>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348</v>
      </c>
      <c r="Z1092" s="347"/>
      <c r="AA1092" s="347"/>
      <c r="AB1092" s="347"/>
      <c r="AC1092" s="277" t="s">
        <v>333</v>
      </c>
      <c r="AD1092" s="277"/>
      <c r="AE1092" s="277"/>
      <c r="AF1092" s="277"/>
      <c r="AG1092" s="277"/>
      <c r="AH1092" s="346" t="s">
        <v>256</v>
      </c>
      <c r="AI1092" s="348"/>
      <c r="AJ1092" s="348"/>
      <c r="AK1092" s="348"/>
      <c r="AL1092" s="348" t="s">
        <v>21</v>
      </c>
      <c r="AM1092" s="348"/>
      <c r="AN1092" s="348"/>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348</v>
      </c>
      <c r="Z1125" s="347"/>
      <c r="AA1125" s="347"/>
      <c r="AB1125" s="347"/>
      <c r="AC1125" s="277" t="s">
        <v>333</v>
      </c>
      <c r="AD1125" s="277"/>
      <c r="AE1125" s="277"/>
      <c r="AF1125" s="277"/>
      <c r="AG1125" s="277"/>
      <c r="AH1125" s="346" t="s">
        <v>256</v>
      </c>
      <c r="AI1125" s="348"/>
      <c r="AJ1125" s="348"/>
      <c r="AK1125" s="348"/>
      <c r="AL1125" s="348" t="s">
        <v>21</v>
      </c>
      <c r="AM1125" s="348"/>
      <c r="AN1125" s="348"/>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348</v>
      </c>
      <c r="Z1158" s="347"/>
      <c r="AA1158" s="347"/>
      <c r="AB1158" s="347"/>
      <c r="AC1158" s="277" t="s">
        <v>333</v>
      </c>
      <c r="AD1158" s="277"/>
      <c r="AE1158" s="277"/>
      <c r="AF1158" s="277"/>
      <c r="AG1158" s="277"/>
      <c r="AH1158" s="346" t="s">
        <v>256</v>
      </c>
      <c r="AI1158" s="348"/>
      <c r="AJ1158" s="348"/>
      <c r="AK1158" s="348"/>
      <c r="AL1158" s="348" t="s">
        <v>21</v>
      </c>
      <c r="AM1158" s="348"/>
      <c r="AN1158" s="348"/>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348</v>
      </c>
      <c r="Z1191" s="347"/>
      <c r="AA1191" s="347"/>
      <c r="AB1191" s="347"/>
      <c r="AC1191" s="277" t="s">
        <v>333</v>
      </c>
      <c r="AD1191" s="277"/>
      <c r="AE1191" s="277"/>
      <c r="AF1191" s="277"/>
      <c r="AG1191" s="277"/>
      <c r="AH1191" s="346" t="s">
        <v>256</v>
      </c>
      <c r="AI1191" s="348"/>
      <c r="AJ1191" s="348"/>
      <c r="AK1191" s="348"/>
      <c r="AL1191" s="348" t="s">
        <v>21</v>
      </c>
      <c r="AM1191" s="348"/>
      <c r="AN1191" s="348"/>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348</v>
      </c>
      <c r="Z1224" s="347"/>
      <c r="AA1224" s="347"/>
      <c r="AB1224" s="347"/>
      <c r="AC1224" s="277" t="s">
        <v>333</v>
      </c>
      <c r="AD1224" s="277"/>
      <c r="AE1224" s="277"/>
      <c r="AF1224" s="277"/>
      <c r="AG1224" s="277"/>
      <c r="AH1224" s="346" t="s">
        <v>256</v>
      </c>
      <c r="AI1224" s="348"/>
      <c r="AJ1224" s="348"/>
      <c r="AK1224" s="348"/>
      <c r="AL1224" s="348" t="s">
        <v>21</v>
      </c>
      <c r="AM1224" s="348"/>
      <c r="AN1224" s="348"/>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348</v>
      </c>
      <c r="Z1257" s="347"/>
      <c r="AA1257" s="347"/>
      <c r="AB1257" s="347"/>
      <c r="AC1257" s="277" t="s">
        <v>333</v>
      </c>
      <c r="AD1257" s="277"/>
      <c r="AE1257" s="277"/>
      <c r="AF1257" s="277"/>
      <c r="AG1257" s="277"/>
      <c r="AH1257" s="346" t="s">
        <v>256</v>
      </c>
      <c r="AI1257" s="348"/>
      <c r="AJ1257" s="348"/>
      <c r="AK1257" s="348"/>
      <c r="AL1257" s="348" t="s">
        <v>21</v>
      </c>
      <c r="AM1257" s="348"/>
      <c r="AN1257" s="348"/>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348</v>
      </c>
      <c r="Z1290" s="347"/>
      <c r="AA1290" s="347"/>
      <c r="AB1290" s="347"/>
      <c r="AC1290" s="277" t="s">
        <v>333</v>
      </c>
      <c r="AD1290" s="277"/>
      <c r="AE1290" s="277"/>
      <c r="AF1290" s="277"/>
      <c r="AG1290" s="277"/>
      <c r="AH1290" s="346" t="s">
        <v>256</v>
      </c>
      <c r="AI1290" s="348"/>
      <c r="AJ1290" s="348"/>
      <c r="AK1290" s="348"/>
      <c r="AL1290" s="348" t="s">
        <v>21</v>
      </c>
      <c r="AM1290" s="348"/>
      <c r="AN1290" s="348"/>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孝(yamaguchi-takashi)</dc:creator>
  <cp:lastModifiedBy>横田 友子(yokota-tomoko.bq9)</cp:lastModifiedBy>
  <cp:lastPrinted>2021-05-24T09:17:29Z</cp:lastPrinted>
  <dcterms:created xsi:type="dcterms:W3CDTF">2012-03-13T00:50:25Z</dcterms:created>
  <dcterms:modified xsi:type="dcterms:W3CDTF">2021-08-20T07:12:51Z</dcterms:modified>
</cp:coreProperties>
</file>