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2統情\1_作業済み\"/>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横田 友子(yokota-tomoko.bq9)</author>
  </authors>
  <commentList>
    <comment ref="AU31" authorId="0" shapeId="0">
      <text>
        <r>
          <rPr>
            <b/>
            <sz val="9"/>
            <color indexed="81"/>
            <rFont val="MS P ゴシック"/>
            <family val="3"/>
            <charset val="128"/>
          </rPr>
          <t>年度追加</t>
        </r>
      </text>
    </comment>
    <comment ref="AG705" authorId="0" shapeId="0">
      <text>
        <r>
          <rPr>
            <b/>
            <sz val="9"/>
            <color indexed="81"/>
            <rFont val="MS P ゴシック"/>
            <family val="3"/>
            <charset val="128"/>
          </rPr>
          <t>修正726行目まで
コロナ渦→禍</t>
        </r>
      </text>
    </comment>
  </commentList>
</comments>
</file>

<file path=xl/sharedStrings.xml><?xml version="1.0" encoding="utf-8"?>
<sst xmlns="http://schemas.openxmlformats.org/spreadsheetml/2006/main" count="3063" uniqueCount="763">
  <si>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</si>
  <si>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</si>
  <si>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</si>
  <si>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</si>
  <si>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</si>
  <si>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</si>
  <si>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</si>
  <si>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</si>
  <si>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</si>
  <si>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</si>
  <si>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</si>
  <si>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</si>
  <si>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</si>
  <si>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</si>
  <si>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</si>
  <si>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</si>
  <si>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</si>
  <si>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</si>
  <si>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</si>
  <si>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</si>
  <si>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</si>
  <si>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</si>
  <si>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</si>
  <si>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</si>
  <si>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</si>
  <si>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</si>
  <si>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</si>
  <si>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</si>
  <si>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</si>
  <si>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</si>
  <si>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</si>
  <si>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</si>
  <si>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</si>
  <si>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</si>
  <si>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</si>
  <si>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</si>
  <si>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</si>
  <si>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</si>
  <si>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</si>
  <si>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</si>
  <si>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</si>
  <si>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</si>
  <si>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</si>
  <si>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</si>
  <si>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</si>
  <si>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</si>
  <si>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</si>
  <si>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</si>
  <si>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</si>
  <si>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</si>
  <si>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</si>
  <si>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</si>
  <si>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</si>
  <si>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</si>
  <si>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</si>
  <si>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</si>
  <si>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</si>
  <si>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</si>
  <si>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</si>
  <si>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</si>
  <si>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</si>
  <si>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</si>
  <si>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</si>
  <si>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</si>
  <si>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</si>
  <si>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</si>
  <si>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</si>
  <si>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</si>
  <si>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</si>
  <si>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</si>
  <si>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</si>
  <si>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</si>
  <si>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</si>
  <si>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</si>
  <si>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</si>
  <si>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</si>
  <si>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</si>
  <si>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</si>
  <si>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</si>
  <si>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</si>
  <si>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</si>
  <si>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</si>
  <si>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</si>
  <si>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</si>
  <si>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</si>
  <si>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</si>
  <si>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</si>
  <si>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</si>
  <si>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</si>
  <si>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</si>
  <si>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</si>
  <si>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</si>
  <si>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</si>
  <si>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</si>
  <si>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</si>
  <si>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</si>
  <si>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</si>
  <si>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</si>
  <si>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</si>
  <si>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</si>
  <si>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</si>
  <si>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</si>
  <si>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</si>
  <si>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</si>
  <si>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</si>
  <si>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</si>
  <si>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</si>
  <si>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</si>
  <si>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</si>
  <si>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</si>
  <si>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</si>
  <si>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</si>
  <si>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</si>
  <si>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</si>
  <si>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</si>
  <si>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</si>
  <si>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</si>
  <si>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</si>
  <si>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</si>
  <si>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</si>
  <si>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</si>
  <si>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</si>
  <si>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</si>
  <si>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</si>
  <si>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</si>
  <si>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</si>
  <si>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</si>
  <si>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</si>
  <si>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</si>
  <si>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</si>
  <si>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</si>
  <si>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</si>
  <si>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</si>
  <si>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</si>
  <si>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</si>
  <si>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</si>
  <si>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</si>
  <si>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</si>
  <si>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</si>
  <si>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</si>
  <si>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</si>
  <si>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</si>
  <si>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</si>
  <si>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</si>
  <si>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</si>
  <si>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</si>
  <si>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</si>
  <si>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</si>
  <si>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</si>
  <si>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</si>
  <si>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</si>
  <si>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</si>
  <si>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</si>
  <si>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</si>
  <si>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</si>
  <si>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</si>
  <si>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</si>
  <si>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</si>
  <si>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</si>
  <si>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</si>
  <si>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</si>
  <si>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</si>
  <si>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</si>
  <si>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</si>
  <si>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</si>
  <si>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</si>
  <si>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</si>
  <si>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</si>
  <si>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</si>
  <si>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</si>
  <si>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</si>
  <si>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</si>
  <si>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</si>
  <si>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</si>
  <si>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</si>
  <si>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</si>
  <si>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</si>
  <si>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</si>
  <si>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</si>
  <si>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</si>
  <si>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</si>
  <si>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</si>
  <si>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</si>
  <si>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</si>
  <si>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</si>
  <si>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</si>
  <si>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</si>
  <si>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</si>
  <si>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</si>
  <si>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</si>
  <si>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</si>
  <si>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</si>
  <si>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</si>
  <si>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</si>
  <si>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</si>
  <si>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</si>
  <si>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</si>
  <si>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</si>
  <si>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</si>
  <si>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</si>
  <si>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</si>
  <si>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</si>
  <si>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</si>
  <si>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</si>
  <si>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</si>
  <si>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</si>
  <si>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</si>
  <si>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</si>
  <si>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</si>
  <si>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</si>
  <si>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</si>
  <si>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</si>
  <si>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</si>
  <si>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</si>
  <si>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</si>
  <si>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</si>
  <si>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</si>
  <si>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</si>
  <si>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</si>
  <si>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</si>
  <si>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</si>
  <si>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</si>
  <si>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</si>
  <si>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</si>
  <si>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</si>
  <si>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</si>
  <si>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</si>
  <si>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</si>
  <si>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</si>
  <si>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</si>
  <si>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</si>
  <si>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</si>
  <si>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</si>
  <si>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</si>
  <si>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</si>
  <si>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</si>
  <si>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</si>
  <si>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</si>
  <si>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</si>
  <si>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</si>
  <si>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</si>
  <si>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</si>
  <si>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</si>
  <si>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</si>
  <si>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</si>
  <si>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</si>
  <si>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</si>
  <si>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</si>
  <si>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</si>
  <si>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</si>
  <si>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</si>
  <si>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</si>
  <si>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</si>
  <si>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</si>
  <si>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</si>
  <si>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</si>
  <si>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</si>
  <si>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</si>
  <si>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</si>
  <si>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</si>
  <si>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</si>
  <si>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</si>
  <si>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</si>
  <si>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</si>
  <si>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</si>
  <si>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</si>
  <si>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</si>
  <si>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</si>
  <si>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</si>
  <si>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</si>
  <si>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</si>
  <si>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</si>
  <si>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</si>
  <si>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</si>
  <si>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</si>
  <si>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</si>
  <si>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</si>
  <si>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</si>
  <si>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</si>
  <si>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</si>
  <si>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</si>
  <si>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</si>
  <si>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</si>
  <si>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</si>
  <si>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</si>
  <si>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</si>
  <si>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</si>
  <si>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</si>
  <si>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</si>
  <si>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</si>
  <si>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</si>
  <si>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</si>
  <si>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</si>
  <si>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</si>
  <si>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</si>
  <si>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</si>
  <si>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</si>
  <si>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</si>
  <si>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</si>
  <si>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</si>
  <si>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</si>
  <si>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</si>
  <si>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</si>
  <si>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</si>
  <si>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</si>
  <si>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</si>
  <si>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</si>
  <si>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</si>
  <si>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</si>
  <si>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</si>
  <si>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</si>
  <si>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</si>
  <si>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</si>
  <si>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</si>
  <si>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</si>
  <si>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</si>
  <si>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</si>
  <si>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</si>
  <si>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</si>
  <si>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</si>
  <si>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</si>
  <si>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</si>
  <si>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</si>
  <si>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</si>
  <si>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</si>
  <si>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</si>
  <si>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</si>
  <si>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</si>
  <si>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</si>
  <si>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</si>
  <si>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</si>
  <si>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</si>
  <si>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</si>
  <si>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</si>
  <si>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</si>
  <si>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</si>
  <si>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</si>
  <si>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</si>
  <si>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</si>
  <si>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</si>
  <si>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</si>
  <si>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</si>
  <si>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</si>
  <si>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</si>
  <si>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</si>
  <si>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</si>
  <si>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</si>
  <si>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</si>
  <si>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</si>
  <si>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</si>
  <si>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</si>
  <si>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</si>
  <si>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</si>
  <si>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</si>
  <si>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</si>
  <si>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</si>
  <si>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</si>
  <si>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</si>
  <si>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</si>
  <si>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</si>
  <si>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</si>
  <si>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</si>
  <si>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</si>
  <si>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</si>
  <si>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</si>
  <si>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</si>
  <si>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</si>
  <si>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</si>
  <si>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</si>
  <si>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</si>
  <si>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</si>
  <si>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</si>
  <si>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</si>
  <si>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</si>
  <si>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</si>
  <si>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</si>
  <si>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</si>
  <si>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</si>
  <si>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</si>
  <si>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</si>
  <si>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</si>
  <si>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</si>
  <si>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</si>
  <si>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</si>
  <si>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</si>
  <si>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</si>
  <si>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</si>
  <si>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</si>
  <si>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</si>
  <si>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</si>
  <si>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</si>
  <si>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</si>
  <si>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</si>
  <si>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</si>
  <si>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</si>
  <si>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</si>
  <si>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</si>
  <si>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</si>
  <si>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</si>
  <si>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</si>
  <si>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</si>
  <si>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</si>
  <si>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</si>
  <si>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</si>
  <si>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</si>
  <si>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</si>
  <si>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</si>
  <si>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</si>
  <si>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</si>
  <si>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</si>
  <si>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</si>
  <si>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</si>
  <si>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</si>
  <si>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</si>
  <si>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</si>
  <si>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</si>
  <si>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</si>
  <si>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</si>
  <si>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</si>
  <si>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</si>
  <si>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</si>
  <si>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</si>
  <si>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</si>
  <si>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</si>
  <si>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</si>
  <si>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</si>
  <si>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</si>
  <si>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</si>
  <si>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</si>
  <si>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</si>
  <si>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</si>
  <si>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</si>
  <si>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</si>
  <si>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</si>
  <si>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</si>
  <si>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</si>
  <si>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</si>
  <si>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</si>
  <si>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</si>
  <si>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</si>
  <si>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</si>
  <si>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</si>
  <si>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</si>
  <si>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</si>
  <si>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</si>
  <si>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</si>
  <si>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</si>
  <si>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</si>
  <si>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</si>
  <si>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</si>
  <si>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</si>
  <si>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</si>
  <si>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</si>
  <si>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</si>
  <si>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</si>
  <si>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</si>
  <si>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</si>
  <si>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</si>
  <si>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</si>
  <si>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</si>
  <si>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</si>
  <si>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</si>
  <si>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</si>
  <si>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</si>
  <si>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</si>
  <si>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</si>
  <si>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</si>
  <si>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</si>
  <si>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</si>
  <si>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</si>
  <si>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</si>
  <si>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</si>
  <si>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</si>
  <si>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</si>
  <si>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</si>
  <si>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</si>
  <si>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</si>
  <si>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</si>
  <si>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</si>
  <si>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</si>
  <si>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</si>
  <si>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</si>
  <si>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</si>
  <si>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</si>
  <si>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</si>
  <si>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</si>
  <si>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</si>
  <si>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</si>
  <si>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</si>
  <si>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</si>
  <si>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</si>
  <si>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</si>
  <si>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</si>
  <si>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</si>
  <si>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</si>
  <si>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</si>
  <si>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</si>
  <si>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</si>
  <si>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</si>
  <si>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</si>
  <si>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</si>
  <si>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</si>
  <si>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</si>
  <si>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</si>
  <si>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</si>
  <si>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</si>
  <si>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</si>
  <si>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</si>
  <si>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</si>
  <si>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</si>
  <si>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</si>
  <si>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</si>
  <si>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</si>
  <si>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</si>
  <si>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</si>
  <si>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</si>
  <si>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</si>
  <si>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</si>
  <si>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</si>
  <si>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</si>
  <si>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</si>
  <si>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</si>
  <si>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</si>
  <si>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</si>
  <si>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</si>
  <si>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</si>
  <si>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</si>
  <si>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</si>
  <si>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</si>
  <si>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</si>
  <si>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</si>
  <si>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</si>
  <si>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</si>
  <si>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</si>
  <si>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</si>
  <si>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</si>
  <si>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</si>
  <si>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</si>
  <si>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</si>
  <si>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</si>
  <si>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</si>
  <si>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</si>
  <si>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</si>
  <si>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</si>
  <si>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</si>
  <si>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</si>
  <si>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</si>
  <si>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</si>
  <si>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</si>
  <si>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</si>
  <si>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</si>
  <si>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</si>
  <si>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</si>
  <si>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</si>
  <si>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</si>
  <si>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</si>
  <si>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</si>
  <si>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</si>
  <si>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</si>
  <si>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</si>
  <si>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</si>
  <si>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</si>
  <si>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</si>
  <si>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</si>
  <si>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</si>
  <si>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</si>
  <si>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</si>
  <si>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</si>
  <si>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</si>
  <si>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</si>
  <si>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</si>
  <si>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</si>
  <si>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</si>
  <si>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</si>
  <si>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</si>
  <si>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</si>
  <si>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</si>
  <si>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</si>
  <si>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</si>
  <si>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</si>
  <si>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</si>
  <si>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</si>
  <si>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</si>
  <si>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</si>
  <si>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</si>
  <si>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</si>
  <si>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</si>
  <si>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</si>
  <si>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</si>
  <si>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</si>
  <si>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</si>
  <si>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</si>
  <si>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</si>
  <si>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</si>
  <si>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</si>
  <si>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</si>
  <si>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</si>
  <si>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</si>
  <si>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</si>
  <si>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</si>
  <si>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</si>
  <si>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</si>
  <si>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</si>
  <si>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</si>
  <si>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</si>
  <si>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</si>
  <si>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</si>
  <si>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</si>
  <si>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</si>
  <si>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</si>
  <si>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</si>
  <si>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</si>
  <si>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</si>
  <si>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</si>
  <si>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</si>
  <si>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</si>
  <si>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</si>
  <si>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</si>
  <si>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</si>
  <si>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</si>
  <si>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</si>
  <si>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</si>
  <si>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</si>
  <si>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</si>
  <si>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</si>
  <si>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</si>
  <si>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</si>
  <si>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</si>
  <si>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</si>
  <si>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</si>
  <si>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</si>
  <si>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</si>
  <si>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</si>
  <si>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</si>
  <si>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</si>
  <si>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</si>
  <si>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</si>
  <si>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</si>
  <si>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</si>
  <si>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</si>
  <si>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</si>
  <si>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</si>
  <si>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</si>
  <si>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</si>
  <si>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</si>
  <si>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</si>
  <si>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</si>
  <si>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</si>
  <si>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</si>
  <si>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</si>
  <si>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</si>
  <si>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</si>
  <si>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</si>
  <si>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</si>
  <si>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</si>
  <si>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</si>
  <si>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</si>
  <si>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</si>
  <si>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</si>
  <si>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</si>
  <si>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</si>
  <si>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</si>
  <si>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</si>
  <si>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</si>
  <si>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</si>
  <si>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</si>
  <si>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</si>
  <si>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</si>
  <si>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</si>
  <si>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</si>
  <si>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</si>
  <si>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</si>
  <si>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</si>
  <si>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</si>
  <si>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</si>
  <si>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</si>
  <si>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</si>
  <si>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</si>
  <si>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</si>
  <si>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</si>
  <si>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</si>
  <si>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</si>
  <si>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</si>
  <si>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</si>
  <si>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</si>
  <si>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</si>
  <si>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</si>
  <si>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</si>
  <si>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</si>
  <si>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</si>
  <si>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</si>
  <si>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</si>
  <si>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</si>
  <si>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</si>
  <si>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</si>
  <si>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</si>
  <si>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</si>
  <si>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</si>
  <si>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</si>
  <si>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</si>
  <si>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</si>
  <si>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</si>
  <si>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</si>
  <si>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</si>
  <si>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</si>
  <si>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</si>
  <si>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</si>
  <si>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</si>
  <si>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</si>
  <si>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</si>
  <si>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</si>
  <si>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</si>
  <si>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</si>
  <si>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</si>
  <si>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</si>
  <si>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</si>
  <si>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社会福祉統計調査費</t>
    <phoneticPr fontId="5"/>
  </si>
  <si>
    <t>政策統括官（統計・情報政策担当）</t>
    <phoneticPr fontId="5"/>
  </si>
  <si>
    <t>統計管理官　仲津留　隆</t>
    <phoneticPr fontId="5"/>
  </si>
  <si>
    <t>人口動態・保健社会統計室</t>
    <phoneticPr fontId="5"/>
  </si>
  <si>
    <t>○</t>
  </si>
  <si>
    <t>統計法(平成19年5月23日法律第53号)第19条</t>
    <phoneticPr fontId="5"/>
  </si>
  <si>
    <t>-</t>
  </si>
  <si>
    <t>-</t>
    <phoneticPr fontId="5"/>
  </si>
  <si>
    <t>社会福祉関係諸法規に基づいて各都道府県、指定都市及び中核市（以下、「都道府県等」という。）が行っている身体障害者福祉、老人福祉及び児童福祉等の行政活動の実態を数量的に把握して、国及び地方公共団体の社会福祉行政運営のための基礎資料を得ることを目的とする。</t>
    <phoneticPr fontId="5"/>
  </si>
  <si>
    <t>都道府県等を対象とし、月報及び年度報について、都道府県等が所定の報告事項を定められた期限までに厚生労働省に提出する方法により行う。提出された報告事項については当省において集計を行い、その結果を公表している。</t>
    <phoneticPr fontId="5"/>
  </si>
  <si>
    <t>厚生労働統計調査費</t>
  </si>
  <si>
    <t>統計調査の実施状況（統計データを遅滞なく公表しているか。）</t>
    <phoneticPr fontId="5"/>
  </si>
  <si>
    <t>取りまとめ、公表できた調査数</t>
    <phoneticPr fontId="5"/>
  </si>
  <si>
    <t>調査</t>
    <rPh sb="0" eb="2">
      <t>チョウサ</t>
    </rPh>
    <phoneticPr fontId="5"/>
  </si>
  <si>
    <t>福祉行政報告例</t>
    <phoneticPr fontId="5"/>
  </si>
  <si>
    <t>調査対象：都道府県等及び表数
福祉行政報告例　令和２年度公表予定(年度報)：令和４年３月予定</t>
    <phoneticPr fontId="5"/>
  </si>
  <si>
    <t>対象</t>
    <rPh sb="0" eb="2">
      <t>タイショウ</t>
    </rPh>
    <phoneticPr fontId="5"/>
  </si>
  <si>
    <t>執行額／調査客体数（※）
※127都道府県等×(6表（月報）
　×12ヶ月＋48表(年度表)）　　　　　　　　</t>
    <phoneticPr fontId="5"/>
  </si>
  <si>
    <t>円</t>
    <rPh sb="0" eb="1">
      <t>エン</t>
    </rPh>
    <phoneticPr fontId="5"/>
  </si>
  <si>
    <t>　　千円/表</t>
    <rPh sb="2" eb="4">
      <t>センエン</t>
    </rPh>
    <rPh sb="5" eb="6">
      <t>ヒョウ</t>
    </rPh>
    <phoneticPr fontId="5"/>
  </si>
  <si>
    <t>2,386,065/14,030</t>
    <phoneticPr fontId="5"/>
  </si>
  <si>
    <t>2,237,349/15,000</t>
    <phoneticPr fontId="5"/>
  </si>
  <si>
    <t>2224178/15,240</t>
    <phoneticPr fontId="5"/>
  </si>
  <si>
    <t>厚生労働行政をはじめ各種施策の基礎資料を得ることを
目的とするため、国が実施すべき事業である。</t>
  </si>
  <si>
    <t>適正な予算執行及びコスト削減に努めている。</t>
  </si>
  <si>
    <t>9</t>
    <phoneticPr fontId="5"/>
  </si>
  <si>
    <t>920</t>
    <phoneticPr fontId="5"/>
  </si>
  <si>
    <t>919</t>
    <phoneticPr fontId="5"/>
  </si>
  <si>
    <t>925</t>
    <phoneticPr fontId="5"/>
  </si>
  <si>
    <t>893</t>
    <phoneticPr fontId="5"/>
  </si>
  <si>
    <t>899</t>
    <phoneticPr fontId="5"/>
  </si>
  <si>
    <t>900</t>
    <phoneticPr fontId="5"/>
  </si>
  <si>
    <t>-</t>
    <phoneticPr fontId="5"/>
  </si>
  <si>
    <t>‐</t>
  </si>
  <si>
    <t>無</t>
  </si>
  <si>
    <t>厚生労働統計の実施に必要な最小限の費途・使途に限定されている。</t>
    <phoneticPr fontId="5"/>
  </si>
  <si>
    <t>国及び地方公共団体の社会福祉行政運営のための基礎資料として活用され、広く国民からも利用されており、ニーズを的確に反映している。</t>
    <phoneticPr fontId="5"/>
  </si>
  <si>
    <t>調査結果は広く国民のニーズがある他、政策立案などに利用させており、優先度の高い事業である。</t>
    <phoneticPr fontId="5"/>
  </si>
  <si>
    <t>成果物は労働行政をはじめ各種施策の基礎資料となっており、十分に活用されている。</t>
    <phoneticPr fontId="5"/>
  </si>
  <si>
    <t>コロナ禍により自治体からの報告期限を延長したことにより、厚生労働行政の施策決定に係る基礎資料である統計データを影響が出ない範囲で公表することを最優先としたことから、年度内の報告書の作成が行えなかった。なお、報告書に掲載されている数値及び統計表は、厚生労働省のホームページや政府統計の総合窓口e-Statに掲載されており、報告書が作成できなかったことによる大きな影響はない。</t>
    <rPh sb="3" eb="4">
      <t>ワザワイ</t>
    </rPh>
    <rPh sb="71" eb="74">
      <t>サイユウセン</t>
    </rPh>
    <rPh sb="82" eb="85">
      <t>ネンドナイ</t>
    </rPh>
    <rPh sb="86" eb="89">
      <t>ホウコクショ</t>
    </rPh>
    <rPh sb="90" eb="92">
      <t>サクセイ</t>
    </rPh>
    <rPh sb="93" eb="94">
      <t>オコナ</t>
    </rPh>
    <rPh sb="103" eb="106">
      <t>ホウコクショ</t>
    </rPh>
    <rPh sb="107" eb="109">
      <t>ケイサイ</t>
    </rPh>
    <rPh sb="114" eb="116">
      <t>スウチ</t>
    </rPh>
    <rPh sb="116" eb="117">
      <t>オヨ</t>
    </rPh>
    <rPh sb="118" eb="121">
      <t>トウケイヒョウ</t>
    </rPh>
    <rPh sb="123" eb="125">
      <t>コウセイ</t>
    </rPh>
    <rPh sb="125" eb="128">
      <t>ロウドウショウ</t>
    </rPh>
    <rPh sb="136" eb="138">
      <t>セイフ</t>
    </rPh>
    <rPh sb="138" eb="140">
      <t>トウケイ</t>
    </rPh>
    <rPh sb="141" eb="143">
      <t>ソウゴウ</t>
    </rPh>
    <rPh sb="143" eb="145">
      <t>マドグチ</t>
    </rPh>
    <rPh sb="152" eb="154">
      <t>ケイサイ</t>
    </rPh>
    <rPh sb="160" eb="163">
      <t>ホウコクショ</t>
    </rPh>
    <rPh sb="164" eb="166">
      <t>サクセイ</t>
    </rPh>
    <rPh sb="177" eb="178">
      <t>オオ</t>
    </rPh>
    <rPh sb="180" eb="182">
      <t>エイキョウ</t>
    </rPh>
    <phoneticPr fontId="5"/>
  </si>
  <si>
    <t>コロナ禍により自治体からの報告期限を延長したことにより、公表時期が遅れたが、厚生労働行政の施策決定に係る基礎資料である統計データを影響が出ない範囲で公表しており、見込みに見合ったものである。</t>
    <rPh sb="3" eb="4">
      <t>ワザワイ</t>
    </rPh>
    <rPh sb="7" eb="10">
      <t>ジチタイ</t>
    </rPh>
    <rPh sb="13" eb="15">
      <t>ホウコク</t>
    </rPh>
    <rPh sb="15" eb="17">
      <t>キゲン</t>
    </rPh>
    <rPh sb="18" eb="20">
      <t>エンチョウ</t>
    </rPh>
    <rPh sb="28" eb="30">
      <t>コウヒョウ</t>
    </rPh>
    <rPh sb="30" eb="32">
      <t>ジキ</t>
    </rPh>
    <rPh sb="33" eb="34">
      <t>オク</t>
    </rPh>
    <rPh sb="65" eb="67">
      <t>エイキョウ</t>
    </rPh>
    <rPh sb="68" eb="69">
      <t>デ</t>
    </rPh>
    <rPh sb="71" eb="73">
      <t>ハンイ</t>
    </rPh>
    <phoneticPr fontId="5"/>
  </si>
  <si>
    <t>成果目標である｢調査の実施｣に関しては、コロナ禍による自治体への負担も考慮し、その報告期限を延長して実施した。
｢調査結果の公表｣に関しても、コロナ禍による自治体への負担も考慮し、その報告期限を延長して実施したことから、予定していた公表時期から多少遅れたが、厚生労働行政の施策決定に影響が出ない年度内の公表が実施出来た。
今後も引き続き適正かつ効率的な予算の執行に努める。</t>
    <rPh sb="23" eb="24">
      <t>ワザワイ</t>
    </rPh>
    <rPh sb="27" eb="30">
      <t>ジチタイ</t>
    </rPh>
    <rPh sb="32" eb="34">
      <t>フタン</t>
    </rPh>
    <rPh sb="35" eb="37">
      <t>コウリョ</t>
    </rPh>
    <rPh sb="41" eb="43">
      <t>ホウコク</t>
    </rPh>
    <rPh sb="43" eb="45">
      <t>キゲン</t>
    </rPh>
    <rPh sb="46" eb="48">
      <t>エンチョウ</t>
    </rPh>
    <rPh sb="74" eb="75">
      <t>ワザワイ</t>
    </rPh>
    <rPh sb="110" eb="112">
      <t>ヨテイ</t>
    </rPh>
    <rPh sb="116" eb="118">
      <t>コウヒョウ</t>
    </rPh>
    <rPh sb="118" eb="120">
      <t>ジキ</t>
    </rPh>
    <rPh sb="122" eb="124">
      <t>タショウ</t>
    </rPh>
    <rPh sb="124" eb="125">
      <t>オク</t>
    </rPh>
    <rPh sb="129" eb="131">
      <t>コウセイ</t>
    </rPh>
    <rPh sb="131" eb="133">
      <t>ロウドウ</t>
    </rPh>
    <rPh sb="133" eb="135">
      <t>ギョウセイ</t>
    </rPh>
    <rPh sb="136" eb="138">
      <t>セサク</t>
    </rPh>
    <rPh sb="138" eb="140">
      <t>ケッテイ</t>
    </rPh>
    <rPh sb="141" eb="143">
      <t>エイキョウ</t>
    </rPh>
    <rPh sb="144" eb="145">
      <t>デ</t>
    </rPh>
    <rPh sb="147" eb="150">
      <t>ネンドナイ</t>
    </rPh>
    <rPh sb="151" eb="153">
      <t>コウヒョウ</t>
    </rPh>
    <rPh sb="154" eb="156">
      <t>ジッシ</t>
    </rPh>
    <rPh sb="156" eb="158">
      <t>デキ</t>
    </rPh>
    <phoneticPr fontId="5"/>
  </si>
  <si>
    <t>点検対象外</t>
    <rPh sb="0" eb="5">
      <t>テンケンタイショウガイ</t>
    </rPh>
    <phoneticPr fontId="5"/>
  </si>
  <si>
    <t>適切に予算を執行し、事業の目標が達成できており、このまま継続して事業を実施する。</t>
    <phoneticPr fontId="5"/>
  </si>
  <si>
    <t>社会福祉行政における政策決定に必要な事業であるため、引き続き、必要な予算額を確保し、適正な執行に努めること。</t>
    <phoneticPr fontId="5"/>
  </si>
  <si>
    <t>-</t>
    <phoneticPr fontId="5"/>
  </si>
  <si>
    <t>オンライン調査票作成費の増
「新たな成長推進枠」11</t>
    <rPh sb="12" eb="1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</si>
</sst>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204106</xdr:colOff>
      <xdr:row>750</xdr:row>
      <xdr:rowOff>163286</xdr:rowOff>
    </xdr:from>
    <xdr:to>
      <xdr:col>47</xdr:col>
      <xdr:colOff>95249</xdr:colOff>
      <xdr:row>758</xdr:row>
      <xdr:rowOff>122464</xdr:rowOff>
    </xdr:to>
    <xdr:sp macro="" textlink="">
      <xdr:nvSpPr>
        <xdr:cNvPr id="13" name="テキスト ボックス 12"/>
        <xdr:cNvSpPr txBox="1"/>
      </xdr:nvSpPr>
      <xdr:spPr>
        <a:xfrm>
          <a:off x="2041070" y="42821679"/>
          <a:ext cx="7647215" cy="2789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a:t>・報告書発行を想定していたが、コロナ禍の影響を受け、自治体からの報告期限を延長したことにより、公表が年度末になった。</a:t>
          </a:r>
          <a:endParaRPr kumimoji="1" lang="en-US" altLang="ja-JP" sz="2000"/>
        </a:p>
        <a:p>
          <a:endParaRPr kumimoji="1" lang="en-US" altLang="ja-JP" sz="2000"/>
        </a:p>
        <a:p>
          <a:r>
            <a:rPr kumimoji="1" lang="ja-JP" altLang="en-US" sz="2000"/>
            <a:t>・そのため、予定していた報告書の印刷調達は令和２年度中に実施できなかったことにより、執行実績は無い。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v>20</v>
      </c>
      <c r="AP2" s="206"/>
      <c r="AQ2" s="206"/>
      <c r="AR2" s="99" t="s">
        <v>713</v>
      </c>
      <c r="AS2" s="207">
        <v>1027</v>
      </c>
      <c r="AT2" s="207"/>
      <c r="AU2" s="207"/>
      <c r="AV2" s="98" t="str">
        <f>IF(AW2="","","-")</f>
        <v/>
      </c>
      <c r="AW2" s="394"/>
      <c r="AX2" s="394"/>
    </row>
    <row r="3" spans="1:50" ht="21" customHeight="1" thickBot="1">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715</v>
      </c>
      <c r="AK3" s="521"/>
      <c r="AL3" s="521"/>
      <c r="AM3" s="521"/>
      <c r="AN3" s="521"/>
      <c r="AO3" s="521"/>
      <c r="AP3" s="521"/>
      <c r="AQ3" s="521"/>
      <c r="AR3" s="521"/>
      <c r="AS3" s="521"/>
      <c r="AT3" s="521"/>
      <c r="AU3" s="521"/>
      <c r="AV3" s="521"/>
      <c r="AW3" s="521"/>
      <c r="AX3" s="24" t="s">
        <v>65</v>
      </c>
    </row>
    <row r="4" spans="1:50" ht="24.75" customHeight="1">
      <c r="A4" s="721" t="s">
        <v>25</v>
      </c>
      <c r="B4" s="722"/>
      <c r="C4" s="722"/>
      <c r="D4" s="722"/>
      <c r="E4" s="722"/>
      <c r="F4" s="722"/>
      <c r="G4" s="697" t="s">
        <v>716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54" t="s">
        <v>430</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719</v>
      </c>
      <c r="AF5" s="716"/>
      <c r="AG5" s="716"/>
      <c r="AH5" s="716"/>
      <c r="AI5" s="716"/>
      <c r="AJ5" s="716"/>
      <c r="AK5" s="716"/>
      <c r="AL5" s="716"/>
      <c r="AM5" s="716"/>
      <c r="AN5" s="716"/>
      <c r="AO5" s="716"/>
      <c r="AP5" s="717"/>
      <c r="AQ5" s="718" t="s">
        <v>718</v>
      </c>
      <c r="AR5" s="719"/>
      <c r="AS5" s="719"/>
      <c r="AT5" s="719"/>
      <c r="AU5" s="719"/>
      <c r="AV5" s="719"/>
      <c r="AW5" s="719"/>
      <c r="AX5" s="720"/>
    </row>
    <row r="6" spans="1:50" ht="39" customHeight="1">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c r="A7" s="820" t="s">
        <v>22</v>
      </c>
      <c r="B7" s="821"/>
      <c r="C7" s="821"/>
      <c r="D7" s="821"/>
      <c r="E7" s="821"/>
      <c r="F7" s="822"/>
      <c r="G7" s="823" t="s">
        <v>721</v>
      </c>
      <c r="H7" s="824"/>
      <c r="I7" s="824"/>
      <c r="J7" s="824"/>
      <c r="K7" s="824"/>
      <c r="L7" s="824"/>
      <c r="M7" s="824"/>
      <c r="N7" s="824"/>
      <c r="O7" s="824"/>
      <c r="P7" s="824"/>
      <c r="Q7" s="824"/>
      <c r="R7" s="824"/>
      <c r="S7" s="824"/>
      <c r="T7" s="824"/>
      <c r="U7" s="824"/>
      <c r="V7" s="824"/>
      <c r="W7" s="824"/>
      <c r="X7" s="825"/>
      <c r="Y7" s="392" t="s">
        <v>391</v>
      </c>
      <c r="Z7" s="296"/>
      <c r="AA7" s="296"/>
      <c r="AB7" s="296"/>
      <c r="AC7" s="296"/>
      <c r="AD7" s="393"/>
      <c r="AE7" s="379" t="s">
        <v>723</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c r="A9" s="123" t="s">
        <v>23</v>
      </c>
      <c r="B9" s="124"/>
      <c r="C9" s="124"/>
      <c r="D9" s="124"/>
      <c r="E9" s="124"/>
      <c r="F9" s="124"/>
      <c r="G9" s="568" t="s">
        <v>724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c r="A10" s="738" t="s">
        <v>30</v>
      </c>
      <c r="B10" s="739"/>
      <c r="C10" s="739"/>
      <c r="D10" s="739"/>
      <c r="E10" s="739"/>
      <c r="F10" s="739"/>
      <c r="G10" s="671" t="s">
        <v>725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c r="A13" s="120"/>
      <c r="B13" s="121"/>
      <c r="C13" s="121"/>
      <c r="D13" s="121"/>
      <c r="E13" s="121"/>
      <c r="F13" s="122"/>
      <c r="G13" s="741" t="s">
        <v>6</v>
      </c>
      <c r="H13" s="742"/>
      <c r="I13" s="634" t="s">
        <v>7</v>
      </c>
      <c r="J13" s="635"/>
      <c r="K13" s="635"/>
      <c r="L13" s="635"/>
      <c r="M13" s="635"/>
      <c r="N13" s="635"/>
      <c r="O13" s="636"/>
      <c r="P13" s="163">
        <v>2</v>
      </c>
      <c r="Q13" s="164"/>
      <c r="R13" s="164"/>
      <c r="S13" s="164"/>
      <c r="T13" s="164"/>
      <c r="U13" s="164"/>
      <c r="V13" s="165"/>
      <c r="W13" s="163">
        <v>1</v>
      </c>
      <c r="X13" s="164"/>
      <c r="Y13" s="164"/>
      <c r="Z13" s="164"/>
      <c r="AA13" s="164"/>
      <c r="AB13" s="164"/>
      <c r="AC13" s="165"/>
      <c r="AD13" s="163">
        <v>1</v>
      </c>
      <c r="AE13" s="164"/>
      <c r="AF13" s="164"/>
      <c r="AG13" s="164"/>
      <c r="AH13" s="164"/>
      <c r="AI13" s="164"/>
      <c r="AJ13" s="165"/>
      <c r="AK13" s="163">
        <v>1</v>
      </c>
      <c r="AL13" s="164"/>
      <c r="AM13" s="164"/>
      <c r="AN13" s="164"/>
      <c r="AO13" s="164"/>
      <c r="AP13" s="164"/>
      <c r="AQ13" s="165"/>
      <c r="AR13" s="160">
        <v>13</v>
      </c>
      <c r="AS13" s="161"/>
      <c r="AT13" s="161"/>
      <c r="AU13" s="161"/>
      <c r="AV13" s="161"/>
      <c r="AW13" s="161"/>
      <c r="AX13" s="391"/>
    </row>
    <row r="14" spans="1:50" ht="21" customHeight="1">
      <c r="A14" s="120"/>
      <c r="B14" s="121"/>
      <c r="C14" s="121"/>
      <c r="D14" s="121"/>
      <c r="E14" s="121"/>
      <c r="F14" s="122"/>
      <c r="G14" s="743"/>
      <c r="H14" s="744"/>
      <c r="I14" s="571" t="s">
        <v>8</v>
      </c>
      <c r="J14" s="625"/>
      <c r="K14" s="625"/>
      <c r="L14" s="625"/>
      <c r="M14" s="625"/>
      <c r="N14" s="625"/>
      <c r="O14" s="626"/>
      <c r="P14" s="163" t="s">
        <v>723</v>
      </c>
      <c r="Q14" s="164"/>
      <c r="R14" s="164"/>
      <c r="S14" s="164"/>
      <c r="T14" s="164"/>
      <c r="U14" s="164"/>
      <c r="V14" s="165"/>
      <c r="W14" s="163" t="s">
        <v>723</v>
      </c>
      <c r="X14" s="164"/>
      <c r="Y14" s="164"/>
      <c r="Z14" s="164"/>
      <c r="AA14" s="164"/>
      <c r="AB14" s="164"/>
      <c r="AC14" s="165"/>
      <c r="AD14" s="163" t="s">
        <v>723</v>
      </c>
      <c r="AE14" s="164"/>
      <c r="AF14" s="164"/>
      <c r="AG14" s="164"/>
      <c r="AH14" s="164"/>
      <c r="AI14" s="164"/>
      <c r="AJ14" s="165"/>
      <c r="AK14" s="163" t="s">
        <v>723</v>
      </c>
      <c r="AL14" s="164"/>
      <c r="AM14" s="164"/>
      <c r="AN14" s="164"/>
      <c r="AO14" s="164"/>
      <c r="AP14" s="164"/>
      <c r="AQ14" s="165"/>
      <c r="AR14" s="661"/>
      <c r="AS14" s="661"/>
      <c r="AT14" s="661"/>
      <c r="AU14" s="661"/>
      <c r="AV14" s="661"/>
      <c r="AW14" s="661"/>
      <c r="AX14" s="662"/>
    </row>
    <row r="15" spans="1:50" ht="21" customHeight="1">
      <c r="A15" s="120"/>
      <c r="B15" s="121"/>
      <c r="C15" s="121"/>
      <c r="D15" s="121"/>
      <c r="E15" s="121"/>
      <c r="F15" s="122"/>
      <c r="G15" s="743"/>
      <c r="H15" s="744"/>
      <c r="I15" s="571" t="s">
        <v>51</v>
      </c>
      <c r="J15" s="572"/>
      <c r="K15" s="572"/>
      <c r="L15" s="572"/>
      <c r="M15" s="572"/>
      <c r="N15" s="572"/>
      <c r="O15" s="573"/>
      <c r="P15" s="163" t="s">
        <v>723</v>
      </c>
      <c r="Q15" s="164"/>
      <c r="R15" s="164"/>
      <c r="S15" s="164"/>
      <c r="T15" s="164"/>
      <c r="U15" s="164"/>
      <c r="V15" s="165"/>
      <c r="W15" s="163" t="s">
        <v>723</v>
      </c>
      <c r="X15" s="164"/>
      <c r="Y15" s="164"/>
      <c r="Z15" s="164"/>
      <c r="AA15" s="164"/>
      <c r="AB15" s="164"/>
      <c r="AC15" s="165"/>
      <c r="AD15" s="163" t="s">
        <v>723</v>
      </c>
      <c r="AE15" s="164"/>
      <c r="AF15" s="164"/>
      <c r="AG15" s="164"/>
      <c r="AH15" s="164"/>
      <c r="AI15" s="164"/>
      <c r="AJ15" s="165"/>
      <c r="AK15" s="163" t="s">
        <v>723</v>
      </c>
      <c r="AL15" s="164"/>
      <c r="AM15" s="164"/>
      <c r="AN15" s="164"/>
      <c r="AO15" s="164"/>
      <c r="AP15" s="164"/>
      <c r="AQ15" s="165"/>
      <c r="AR15" s="163"/>
      <c r="AS15" s="164"/>
      <c r="AT15" s="164"/>
      <c r="AU15" s="164"/>
      <c r="AV15" s="164"/>
      <c r="AW15" s="164"/>
      <c r="AX15" s="624"/>
    </row>
    <row r="16" spans="1:50" ht="21" customHeight="1">
      <c r="A16" s="120"/>
      <c r="B16" s="121"/>
      <c r="C16" s="121"/>
      <c r="D16" s="121"/>
      <c r="E16" s="121"/>
      <c r="F16" s="122"/>
      <c r="G16" s="743"/>
      <c r="H16" s="744"/>
      <c r="I16" s="571" t="s">
        <v>52</v>
      </c>
      <c r="J16" s="572"/>
      <c r="K16" s="572"/>
      <c r="L16" s="572"/>
      <c r="M16" s="572"/>
      <c r="N16" s="572"/>
      <c r="O16" s="573"/>
      <c r="P16" s="163" t="s">
        <v>723</v>
      </c>
      <c r="Q16" s="164"/>
      <c r="R16" s="164"/>
      <c r="S16" s="164"/>
      <c r="T16" s="164"/>
      <c r="U16" s="164"/>
      <c r="V16" s="165"/>
      <c r="W16" s="163" t="s">
        <v>723</v>
      </c>
      <c r="X16" s="164"/>
      <c r="Y16" s="164"/>
      <c r="Z16" s="164"/>
      <c r="AA16" s="164"/>
      <c r="AB16" s="164"/>
      <c r="AC16" s="165"/>
      <c r="AD16" s="163" t="s">
        <v>723</v>
      </c>
      <c r="AE16" s="164"/>
      <c r="AF16" s="164"/>
      <c r="AG16" s="164"/>
      <c r="AH16" s="164"/>
      <c r="AI16" s="164"/>
      <c r="AJ16" s="165"/>
      <c r="AK16" s="163" t="s">
        <v>723</v>
      </c>
      <c r="AL16" s="164"/>
      <c r="AM16" s="164"/>
      <c r="AN16" s="164"/>
      <c r="AO16" s="164"/>
      <c r="AP16" s="164"/>
      <c r="AQ16" s="165"/>
      <c r="AR16" s="674"/>
      <c r="AS16" s="675"/>
      <c r="AT16" s="675"/>
      <c r="AU16" s="675"/>
      <c r="AV16" s="675"/>
      <c r="AW16" s="675"/>
      <c r="AX16" s="676"/>
    </row>
    <row r="17" spans="1:50" ht="24.75" customHeight="1">
      <c r="A17" s="120"/>
      <c r="B17" s="121"/>
      <c r="C17" s="121"/>
      <c r="D17" s="121"/>
      <c r="E17" s="121"/>
      <c r="F17" s="122"/>
      <c r="G17" s="743"/>
      <c r="H17" s="744"/>
      <c r="I17" s="571" t="s">
        <v>50</v>
      </c>
      <c r="J17" s="625"/>
      <c r="K17" s="625"/>
      <c r="L17" s="625"/>
      <c r="M17" s="625"/>
      <c r="N17" s="625"/>
      <c r="O17" s="626"/>
      <c r="P17" s="163" t="s">
        <v>723</v>
      </c>
      <c r="Q17" s="164"/>
      <c r="R17" s="164"/>
      <c r="S17" s="164"/>
      <c r="T17" s="164"/>
      <c r="U17" s="164"/>
      <c r="V17" s="165"/>
      <c r="W17" s="163" t="s">
        <v>723</v>
      </c>
      <c r="X17" s="164"/>
      <c r="Y17" s="164"/>
      <c r="Z17" s="164"/>
      <c r="AA17" s="164"/>
      <c r="AB17" s="164"/>
      <c r="AC17" s="165"/>
      <c r="AD17" s="163" t="s">
        <v>723</v>
      </c>
      <c r="AE17" s="164"/>
      <c r="AF17" s="164"/>
      <c r="AG17" s="164"/>
      <c r="AH17" s="164"/>
      <c r="AI17" s="164"/>
      <c r="AJ17" s="165"/>
      <c r="AK17" s="163" t="s">
        <v>723</v>
      </c>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45"/>
      <c r="H18" s="746"/>
      <c r="I18" s="733" t="s">
        <v>20</v>
      </c>
      <c r="J18" s="734"/>
      <c r="K18" s="734"/>
      <c r="L18" s="734"/>
      <c r="M18" s="734"/>
      <c r="N18" s="734"/>
      <c r="O18" s="735"/>
      <c r="P18" s="169">
        <f>SUM(P13:V17)</f>
        <v>2</v>
      </c>
      <c r="Q18" s="170"/>
      <c r="R18" s="170"/>
      <c r="S18" s="170"/>
      <c r="T18" s="170"/>
      <c r="U18" s="170"/>
      <c r="V18" s="171"/>
      <c r="W18" s="169">
        <f>SUM(W13:AC17)</f>
        <v>1</v>
      </c>
      <c r="X18" s="170"/>
      <c r="Y18" s="170"/>
      <c r="Z18" s="170"/>
      <c r="AA18" s="170"/>
      <c r="AB18" s="170"/>
      <c r="AC18" s="171"/>
      <c r="AD18" s="169">
        <f>SUM(AD13:AJ17)</f>
        <v>1</v>
      </c>
      <c r="AE18" s="170"/>
      <c r="AF18" s="170"/>
      <c r="AG18" s="170"/>
      <c r="AH18" s="170"/>
      <c r="AI18" s="170"/>
      <c r="AJ18" s="171"/>
      <c r="AK18" s="169">
        <f>SUM(AK13:AQ17)</f>
        <v>1</v>
      </c>
      <c r="AL18" s="170"/>
      <c r="AM18" s="170"/>
      <c r="AN18" s="170"/>
      <c r="AO18" s="170"/>
      <c r="AP18" s="170"/>
      <c r="AQ18" s="171"/>
      <c r="AR18" s="169">
        <f>SUM(AR13:AX17)</f>
        <v>13</v>
      </c>
      <c r="AS18" s="170"/>
      <c r="AT18" s="170"/>
      <c r="AU18" s="170"/>
      <c r="AV18" s="170"/>
      <c r="AW18" s="170"/>
      <c r="AX18" s="533"/>
    </row>
    <row r="19" spans="1:50" ht="24.75" customHeight="1">
      <c r="A19" s="120"/>
      <c r="B19" s="121"/>
      <c r="C19" s="121"/>
      <c r="D19" s="121"/>
      <c r="E19" s="121"/>
      <c r="F19" s="122"/>
      <c r="G19" s="531" t="s">
        <v>9</v>
      </c>
      <c r="H19" s="532"/>
      <c r="I19" s="532"/>
      <c r="J19" s="532"/>
      <c r="K19" s="532"/>
      <c r="L19" s="532"/>
      <c r="M19" s="532"/>
      <c r="N19" s="532"/>
      <c r="O19" s="532"/>
      <c r="P19" s="163">
        <v>2</v>
      </c>
      <c r="Q19" s="164"/>
      <c r="R19" s="164"/>
      <c r="S19" s="164"/>
      <c r="T19" s="164"/>
      <c r="U19" s="164"/>
      <c r="V19" s="165"/>
      <c r="W19" s="163">
        <v>2</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2</v>
      </c>
      <c r="X20" s="535"/>
      <c r="Y20" s="535"/>
      <c r="Z20" s="535"/>
      <c r="AA20" s="535"/>
      <c r="AB20" s="535"/>
      <c r="AC20" s="535"/>
      <c r="AD20" s="535">
        <f t="shared" ref="AD20" si="1">IF(AD18=0, "-", SUM(AD19)/AD18)</f>
        <v>0</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2</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726</v>
      </c>
      <c r="H23" s="133"/>
      <c r="I23" s="133"/>
      <c r="J23" s="133"/>
      <c r="K23" s="133"/>
      <c r="L23" s="133"/>
      <c r="M23" s="133"/>
      <c r="N23" s="133"/>
      <c r="O23" s="134"/>
      <c r="P23" s="160">
        <v>1</v>
      </c>
      <c r="Q23" s="161"/>
      <c r="R23" s="161"/>
      <c r="S23" s="161"/>
      <c r="T23" s="161"/>
      <c r="U23" s="161"/>
      <c r="V23" s="162"/>
      <c r="W23" s="160">
        <v>13</v>
      </c>
      <c r="X23" s="161"/>
      <c r="Y23" s="161"/>
      <c r="Z23" s="161"/>
      <c r="AA23" s="161"/>
      <c r="AB23" s="161"/>
      <c r="AC23" s="162"/>
      <c r="AD23" s="149" t="s">
        <v>762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1</v>
      </c>
      <c r="Q29" s="164"/>
      <c r="R29" s="164"/>
      <c r="S29" s="164"/>
      <c r="T29" s="164"/>
      <c r="U29" s="164"/>
      <c r="V29" s="165"/>
      <c r="W29" s="211">
        <f>AR13</f>
        <v>13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7" t="s">
        <v>232</v>
      </c>
      <c r="AR30" s="638"/>
      <c r="AS30" s="638"/>
      <c r="AT30" s="639"/>
      <c r="AU30" s="387" t="s">
        <v>134</v>
      </c>
      <c r="AV30" s="387"/>
      <c r="AW30" s="387"/>
      <c r="AX30" s="388"/>
    </row>
    <row r="31" spans="1:50"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748</v>
      </c>
      <c r="AR31" s="178"/>
      <c r="AS31" s="179" t="s">
        <v>233</v>
      </c>
      <c r="AT31" s="202"/>
      <c r="AU31" s="271">
        <v>3</v>
      </c>
      <c r="AV31" s="271"/>
      <c r="AW31" s="375" t="s">
        <v>179</v>
      </c>
      <c r="AX31" s="376"/>
    </row>
    <row r="32" spans="1:50" ht="23.25" customHeight="1">
      <c r="A32" s="511"/>
      <c r="B32" s="509"/>
      <c r="C32" s="509"/>
      <c r="D32" s="509"/>
      <c r="E32" s="509"/>
      <c r="F32" s="510"/>
      <c r="G32" s="536" t="s">
        <v>727</v>
      </c>
      <c r="H32" s="537"/>
      <c r="I32" s="537"/>
      <c r="J32" s="537"/>
      <c r="K32" s="537"/>
      <c r="L32" s="537"/>
      <c r="M32" s="537"/>
      <c r="N32" s="537"/>
      <c r="O32" s="538"/>
      <c r="P32" s="191" t="s">
        <v>728</v>
      </c>
      <c r="Q32" s="191"/>
      <c r="R32" s="191"/>
      <c r="S32" s="191"/>
      <c r="T32" s="191"/>
      <c r="U32" s="191"/>
      <c r="V32" s="191"/>
      <c r="W32" s="191"/>
      <c r="X32" s="233"/>
      <c r="Y32" s="339" t="s">
        <v>12</v>
      </c>
      <c r="Z32" s="545"/>
      <c r="AA32" s="546"/>
      <c r="AB32" s="547" t="s">
        <v>729</v>
      </c>
      <c r="AC32" s="547"/>
      <c r="AD32" s="547"/>
      <c r="AE32" s="363">
        <v>1</v>
      </c>
      <c r="AF32" s="364"/>
      <c r="AG32" s="364"/>
      <c r="AH32" s="364"/>
      <c r="AI32" s="363">
        <v>1</v>
      </c>
      <c r="AJ32" s="364"/>
      <c r="AK32" s="364"/>
      <c r="AL32" s="364"/>
      <c r="AM32" s="363">
        <v>1</v>
      </c>
      <c r="AN32" s="364"/>
      <c r="AO32" s="364"/>
      <c r="AP32" s="364"/>
      <c r="AQ32" s="166" t="s">
        <v>723</v>
      </c>
      <c r="AR32" s="167"/>
      <c r="AS32" s="167"/>
      <c r="AT32" s="168"/>
      <c r="AU32" s="364" t="s">
        <v>723</v>
      </c>
      <c r="AV32" s="364"/>
      <c r="AW32" s="364"/>
      <c r="AX32" s="365"/>
    </row>
    <row r="33" spans="1:51" ht="23.25" customHeight="1">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729</v>
      </c>
      <c r="AC33" s="518"/>
      <c r="AD33" s="518"/>
      <c r="AE33" s="363">
        <v>1</v>
      </c>
      <c r="AF33" s="364"/>
      <c r="AG33" s="364"/>
      <c r="AH33" s="364"/>
      <c r="AI33" s="363">
        <v>1</v>
      </c>
      <c r="AJ33" s="364"/>
      <c r="AK33" s="364"/>
      <c r="AL33" s="364"/>
      <c r="AM33" s="363">
        <v>1</v>
      </c>
      <c r="AN33" s="364"/>
      <c r="AO33" s="364"/>
      <c r="AP33" s="364"/>
      <c r="AQ33" s="166" t="s">
        <v>723</v>
      </c>
      <c r="AR33" s="167"/>
      <c r="AS33" s="167"/>
      <c r="AT33" s="168"/>
      <c r="AU33" s="364">
        <v>1</v>
      </c>
      <c r="AV33" s="364"/>
      <c r="AW33" s="364"/>
      <c r="AX33" s="365"/>
    </row>
    <row r="34" spans="1:51" ht="23.25" customHeight="1">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723</v>
      </c>
      <c r="AR34" s="167"/>
      <c r="AS34" s="167"/>
      <c r="AT34" s="168"/>
      <c r="AU34" s="364" t="s">
        <v>723</v>
      </c>
      <c r="AV34" s="364"/>
      <c r="AW34" s="364"/>
      <c r="AX34" s="365"/>
    </row>
    <row r="35" spans="1:51" ht="23.25" customHeight="1">
      <c r="A35" s="891" t="s">
        <v>382</v>
      </c>
      <c r="B35" s="892"/>
      <c r="C35" s="892"/>
      <c r="D35" s="892"/>
      <c r="E35" s="892"/>
      <c r="F35" s="893"/>
      <c r="G35" s="897" t="s">
        <v>730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392</v>
      </c>
      <c r="AF65" s="335"/>
      <c r="AG65" s="335"/>
      <c r="AH65" s="335"/>
      <c r="AI65" s="335" t="s">
        <v>414</v>
      </c>
      <c r="AJ65" s="335"/>
      <c r="AK65" s="335"/>
      <c r="AL65" s="335"/>
      <c r="AM65" s="335" t="s">
        <v>511</v>
      </c>
      <c r="AN65" s="335"/>
      <c r="AO65" s="335"/>
      <c r="AP65" s="335"/>
      <c r="AQ65" s="215" t="s">
        <v>232</v>
      </c>
      <c r="AR65" s="199"/>
      <c r="AS65" s="199"/>
      <c r="AT65" s="200"/>
      <c r="AU65" s="970" t="s">
        <v>134</v>
      </c>
      <c r="AV65" s="970"/>
      <c r="AW65" s="970"/>
      <c r="AX65" s="971"/>
      <c r="AY65">
        <f>COUNTA($H$67)</f>
        <v>0</v>
      </c>
    </row>
    <row r="66" spans="1:51" ht="18.75" hidden="1" customHeight="1">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372</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372</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373</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371</v>
      </c>
      <c r="X70" s="938"/>
      <c r="Y70" s="943" t="s">
        <v>12</v>
      </c>
      <c r="Z70" s="943"/>
      <c r="AA70" s="944"/>
      <c r="AB70" s="945" t="s">
        <v>372</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372</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373</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06" t="s">
        <v>385</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392</v>
      </c>
      <c r="AF100" s="818"/>
      <c r="AG100" s="818"/>
      <c r="AH100" s="819"/>
      <c r="AI100" s="817" t="s">
        <v>414</v>
      </c>
      <c r="AJ100" s="818"/>
      <c r="AK100" s="818"/>
      <c r="AL100" s="819"/>
      <c r="AM100" s="817" t="s">
        <v>511</v>
      </c>
      <c r="AN100" s="818"/>
      <c r="AO100" s="818"/>
      <c r="AP100" s="819"/>
      <c r="AQ100" s="920" t="s">
        <v>419</v>
      </c>
      <c r="AR100" s="921"/>
      <c r="AS100" s="921"/>
      <c r="AT100" s="922"/>
      <c r="AU100" s="920" t="s">
        <v>545</v>
      </c>
      <c r="AV100" s="921"/>
      <c r="AW100" s="921"/>
      <c r="AX100" s="923"/>
    </row>
    <row r="101" spans="1:60" ht="23.25" customHeight="1">
      <c r="A101" s="487"/>
      <c r="B101" s="488"/>
      <c r="C101" s="488"/>
      <c r="D101" s="488"/>
      <c r="E101" s="488"/>
      <c r="F101" s="489"/>
      <c r="G101" s="191" t="s">
        <v>731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732</v>
      </c>
      <c r="AC101" s="547"/>
      <c r="AD101" s="547"/>
      <c r="AE101" s="358">
        <v>121</v>
      </c>
      <c r="AF101" s="358"/>
      <c r="AG101" s="358"/>
      <c r="AH101" s="358"/>
      <c r="AI101" s="358">
        <v>125</v>
      </c>
      <c r="AJ101" s="358"/>
      <c r="AK101" s="358"/>
      <c r="AL101" s="358"/>
      <c r="AM101" s="358" t="s">
        <v>723</v>
      </c>
      <c r="AN101" s="358"/>
      <c r="AO101" s="358"/>
      <c r="AP101" s="358"/>
      <c r="AQ101" s="358" t="s">
        <v>723</v>
      </c>
      <c r="AR101" s="358"/>
      <c r="AS101" s="358"/>
      <c r="AT101" s="358"/>
      <c r="AU101" s="363" t="s">
        <v>723</v>
      </c>
      <c r="AV101" s="364"/>
      <c r="AW101" s="364"/>
      <c r="AX101" s="365"/>
    </row>
    <row r="102" spans="1:60" ht="23.25" customHeight="1">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732</v>
      </c>
      <c r="AC102" s="547"/>
      <c r="AD102" s="547"/>
      <c r="AE102" s="358">
        <v>121</v>
      </c>
      <c r="AF102" s="358"/>
      <c r="AG102" s="358"/>
      <c r="AH102" s="358"/>
      <c r="AI102" s="358">
        <v>125</v>
      </c>
      <c r="AJ102" s="358"/>
      <c r="AK102" s="358"/>
      <c r="AL102" s="358"/>
      <c r="AM102" s="358">
        <v>127</v>
      </c>
      <c r="AN102" s="358"/>
      <c r="AO102" s="358"/>
      <c r="AP102" s="358"/>
      <c r="AQ102" s="358">
        <v>129</v>
      </c>
      <c r="AR102" s="358"/>
      <c r="AS102" s="358"/>
      <c r="AT102" s="358"/>
      <c r="AU102" s="371">
        <v>129</v>
      </c>
      <c r="AV102" s="372"/>
      <c r="AW102" s="372"/>
      <c r="AX102" s="924"/>
    </row>
    <row r="103" spans="1:60" ht="31.5" hidden="1" customHeight="1">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c r="A116" s="292"/>
      <c r="B116" s="293"/>
      <c r="C116" s="293"/>
      <c r="D116" s="293"/>
      <c r="E116" s="293"/>
      <c r="F116" s="294"/>
      <c r="G116" s="351" t="s">
        <v>733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734</v>
      </c>
      <c r="AC116" s="301"/>
      <c r="AD116" s="302"/>
      <c r="AE116" s="358">
        <v>170</v>
      </c>
      <c r="AF116" s="358"/>
      <c r="AG116" s="358"/>
      <c r="AH116" s="358"/>
      <c r="AI116" s="358">
        <v>149</v>
      </c>
      <c r="AJ116" s="358"/>
      <c r="AK116" s="358"/>
      <c r="AL116" s="358"/>
      <c r="AM116" s="358" t="s">
        <v>748</v>
      </c>
      <c r="AN116" s="358"/>
      <c r="AO116" s="358"/>
      <c r="AP116" s="358"/>
      <c r="AQ116" s="363">
        <v>146</v>
      </c>
      <c r="AR116" s="364"/>
      <c r="AS116" s="364"/>
      <c r="AT116" s="364"/>
      <c r="AU116" s="364"/>
      <c r="AV116" s="364"/>
      <c r="AW116" s="364"/>
      <c r="AX116" s="365"/>
    </row>
    <row r="117" spans="1:51"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735</v>
      </c>
      <c r="AC117" s="343"/>
      <c r="AD117" s="344"/>
      <c r="AE117" s="306" t="s">
        <v>736</v>
      </c>
      <c r="AF117" s="306"/>
      <c r="AG117" s="306"/>
      <c r="AH117" s="306"/>
      <c r="AI117" s="306" t="s">
        <v>737</v>
      </c>
      <c r="AJ117" s="306"/>
      <c r="AK117" s="306"/>
      <c r="AL117" s="306"/>
      <c r="AM117" s="306" t="s">
        <v>408</v>
      </c>
      <c r="AN117" s="306"/>
      <c r="AO117" s="306"/>
      <c r="AP117" s="306"/>
      <c r="AQ117" s="306" t="s">
        <v>738</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87" t="s">
        <v>407</v>
      </c>
      <c r="B130" s="985"/>
      <c r="C130" s="984" t="s">
        <v>236</v>
      </c>
      <c r="D130" s="985"/>
      <c r="E130" s="308" t="s">
        <v>265</v>
      </c>
      <c r="F130" s="309"/>
      <c r="G130" s="310" t="s">
        <v>723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88"/>
      <c r="B131" s="253"/>
      <c r="C131" s="252"/>
      <c r="D131" s="253"/>
      <c r="E131" s="239" t="s">
        <v>264</v>
      </c>
      <c r="F131" s="240"/>
      <c r="G131" s="237" t="s">
        <v>723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723</v>
      </c>
      <c r="AR133" s="271"/>
      <c r="AS133" s="179" t="s">
        <v>233</v>
      </c>
      <c r="AT133" s="202"/>
      <c r="AU133" s="178" t="s">
        <v>723</v>
      </c>
      <c r="AV133" s="178"/>
      <c r="AW133" s="179" t="s">
        <v>179</v>
      </c>
      <c r="AX133" s="180"/>
      <c r="AY133">
        <f>$AY$132</f>
        <v>1</v>
      </c>
    </row>
    <row r="134" spans="1:51" ht="39.75" customHeight="1">
      <c r="A134" s="988"/>
      <c r="B134" s="253"/>
      <c r="C134" s="252"/>
      <c r="D134" s="253"/>
      <c r="E134" s="252"/>
      <c r="F134" s="314"/>
      <c r="G134" s="232" t="s">
        <v>723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723</v>
      </c>
      <c r="AC134" s="224"/>
      <c r="AD134" s="224"/>
      <c r="AE134" s="266" t="s">
        <v>723</v>
      </c>
      <c r="AF134" s="167"/>
      <c r="AG134" s="167"/>
      <c r="AH134" s="167"/>
      <c r="AI134" s="266" t="s">
        <v>723</v>
      </c>
      <c r="AJ134" s="167"/>
      <c r="AK134" s="167"/>
      <c r="AL134" s="167"/>
      <c r="AM134" s="266" t="s">
        <v>723</v>
      </c>
      <c r="AN134" s="167"/>
      <c r="AO134" s="167"/>
      <c r="AP134" s="167"/>
      <c r="AQ134" s="266" t="s">
        <v>723</v>
      </c>
      <c r="AR134" s="167"/>
      <c r="AS134" s="167"/>
      <c r="AT134" s="167"/>
      <c r="AU134" s="266" t="s">
        <v>723</v>
      </c>
      <c r="AV134" s="167"/>
      <c r="AW134" s="167"/>
      <c r="AX134" s="208"/>
      <c r="AY134">
        <f t="shared" ref="AY134:AY135" si="13">$AY$132</f>
        <v>1</v>
      </c>
    </row>
    <row r="135" spans="1:51" ht="39.75" customHeight="1">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723</v>
      </c>
      <c r="AC135" s="175"/>
      <c r="AD135" s="175"/>
      <c r="AE135" s="266" t="s">
        <v>723</v>
      </c>
      <c r="AF135" s="167"/>
      <c r="AG135" s="167"/>
      <c r="AH135" s="167"/>
      <c r="AI135" s="266" t="s">
        <v>723</v>
      </c>
      <c r="AJ135" s="167"/>
      <c r="AK135" s="167"/>
      <c r="AL135" s="167"/>
      <c r="AM135" s="266" t="s">
        <v>723</v>
      </c>
      <c r="AN135" s="167"/>
      <c r="AO135" s="167"/>
      <c r="AP135" s="167"/>
      <c r="AQ135" s="266" t="s">
        <v>723</v>
      </c>
      <c r="AR135" s="167"/>
      <c r="AS135" s="167"/>
      <c r="AT135" s="167"/>
      <c r="AU135" s="266" t="s">
        <v>723</v>
      </c>
      <c r="AV135" s="167"/>
      <c r="AW135" s="167"/>
      <c r="AX135" s="208"/>
      <c r="AY135">
        <f t="shared" si="13"/>
        <v>1</v>
      </c>
    </row>
    <row r="136" spans="1:51" ht="18.75" hidden="1" customHeight="1">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988"/>
      <c r="B154" s="253"/>
      <c r="C154" s="252"/>
      <c r="D154" s="253"/>
      <c r="E154" s="252"/>
      <c r="F154" s="314"/>
      <c r="G154" s="232" t="s">
        <v>723</v>
      </c>
      <c r="H154" s="191"/>
      <c r="I154" s="191"/>
      <c r="J154" s="191"/>
      <c r="K154" s="191"/>
      <c r="L154" s="191"/>
      <c r="M154" s="191"/>
      <c r="N154" s="191"/>
      <c r="O154" s="191"/>
      <c r="P154" s="233"/>
      <c r="Q154" s="190" t="s">
        <v>723</v>
      </c>
      <c r="R154" s="191"/>
      <c r="S154" s="191"/>
      <c r="T154" s="191"/>
      <c r="U154" s="191"/>
      <c r="V154" s="191"/>
      <c r="W154" s="191"/>
      <c r="X154" s="191"/>
      <c r="Y154" s="191"/>
      <c r="Z154" s="191"/>
      <c r="AA154" s="915"/>
      <c r="AB154" s="256" t="s">
        <v>723</v>
      </c>
      <c r="AC154" s="257"/>
      <c r="AD154" s="257"/>
      <c r="AE154" s="262" t="s">
        <v>723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723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c r="A428" s="988"/>
      <c r="B428" s="253"/>
      <c r="C428" s="252"/>
      <c r="D428" s="253"/>
      <c r="E428" s="190" t="s">
        <v>723</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c r="A430" s="988"/>
      <c r="B430" s="253"/>
      <c r="C430" s="250" t="s">
        <v>675</v>
      </c>
      <c r="D430" s="251"/>
      <c r="E430" s="239" t="s">
        <v>401</v>
      </c>
      <c r="F430" s="444"/>
      <c r="G430" s="241" t="s">
        <v>252</v>
      </c>
      <c r="H430" s="188"/>
      <c r="I430" s="188"/>
      <c r="J430" s="242" t="s">
        <v>722</v>
      </c>
      <c r="K430" s="243"/>
      <c r="L430" s="243"/>
      <c r="M430" s="243"/>
      <c r="N430" s="243"/>
      <c r="O430" s="243"/>
      <c r="P430" s="243"/>
      <c r="Q430" s="243"/>
      <c r="R430" s="243"/>
      <c r="S430" s="243"/>
      <c r="T430" s="244"/>
      <c r="U430" s="245" t="s">
        <v>723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723</v>
      </c>
      <c r="AF432" s="178"/>
      <c r="AG432" s="179" t="s">
        <v>233</v>
      </c>
      <c r="AH432" s="202"/>
      <c r="AI432" s="216"/>
      <c r="AJ432" s="216"/>
      <c r="AK432" s="216"/>
      <c r="AL432" s="217"/>
      <c r="AM432" s="216"/>
      <c r="AN432" s="216"/>
      <c r="AO432" s="216"/>
      <c r="AP432" s="217"/>
      <c r="AQ432" s="231" t="s">
        <v>723</v>
      </c>
      <c r="AR432" s="178"/>
      <c r="AS432" s="179" t="s">
        <v>233</v>
      </c>
      <c r="AT432" s="202"/>
      <c r="AU432" s="178" t="s">
        <v>723</v>
      </c>
      <c r="AV432" s="178"/>
      <c r="AW432" s="179" t="s">
        <v>179</v>
      </c>
      <c r="AX432" s="180"/>
      <c r="AY432">
        <f>$AY$431</f>
        <v>1</v>
      </c>
    </row>
    <row r="433" spans="1:51" ht="23.25" customHeight="1">
      <c r="A433" s="988"/>
      <c r="B433" s="253"/>
      <c r="C433" s="252"/>
      <c r="D433" s="253"/>
      <c r="E433" s="196"/>
      <c r="F433" s="197"/>
      <c r="G433" s="232" t="s">
        <v>723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723</v>
      </c>
      <c r="AC433" s="175"/>
      <c r="AD433" s="175"/>
      <c r="AE433" s="166" t="s">
        <v>723</v>
      </c>
      <c r="AF433" s="167"/>
      <c r="AG433" s="167"/>
      <c r="AH433" s="167"/>
      <c r="AI433" s="166" t="s">
        <v>723</v>
      </c>
      <c r="AJ433" s="167"/>
      <c r="AK433" s="167"/>
      <c r="AL433" s="167"/>
      <c r="AM433" s="166" t="s">
        <v>723</v>
      </c>
      <c r="AN433" s="167"/>
      <c r="AO433" s="167"/>
      <c r="AP433" s="168"/>
      <c r="AQ433" s="166" t="s">
        <v>723</v>
      </c>
      <c r="AR433" s="167"/>
      <c r="AS433" s="167"/>
      <c r="AT433" s="168"/>
      <c r="AU433" s="167" t="s">
        <v>723</v>
      </c>
      <c r="AV433" s="167"/>
      <c r="AW433" s="167"/>
      <c r="AX433" s="208"/>
      <c r="AY433">
        <f t="shared" ref="AY433:AY435" si="63">$AY$431</f>
        <v>1</v>
      </c>
    </row>
    <row r="434" spans="1:51" ht="23.25" customHeight="1">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723</v>
      </c>
      <c r="AC434" s="224"/>
      <c r="AD434" s="224"/>
      <c r="AE434" s="166" t="s">
        <v>723</v>
      </c>
      <c r="AF434" s="167"/>
      <c r="AG434" s="167"/>
      <c r="AH434" s="168"/>
      <c r="AI434" s="166" t="s">
        <v>723</v>
      </c>
      <c r="AJ434" s="167"/>
      <c r="AK434" s="167"/>
      <c r="AL434" s="167"/>
      <c r="AM434" s="166" t="s">
        <v>723</v>
      </c>
      <c r="AN434" s="167"/>
      <c r="AO434" s="167"/>
      <c r="AP434" s="168"/>
      <c r="AQ434" s="166" t="s">
        <v>723</v>
      </c>
      <c r="AR434" s="167"/>
      <c r="AS434" s="167"/>
      <c r="AT434" s="168"/>
      <c r="AU434" s="167" t="s">
        <v>723</v>
      </c>
      <c r="AV434" s="167"/>
      <c r="AW434" s="167"/>
      <c r="AX434" s="208"/>
      <c r="AY434">
        <f t="shared" si="63"/>
        <v>1</v>
      </c>
    </row>
    <row r="435" spans="1:51" ht="23.25" customHeight="1">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723</v>
      </c>
      <c r="AF435" s="167"/>
      <c r="AG435" s="167"/>
      <c r="AH435" s="168"/>
      <c r="AI435" s="166" t="s">
        <v>723</v>
      </c>
      <c r="AJ435" s="167"/>
      <c r="AK435" s="167"/>
      <c r="AL435" s="167"/>
      <c r="AM435" s="166" t="s">
        <v>723</v>
      </c>
      <c r="AN435" s="167"/>
      <c r="AO435" s="167"/>
      <c r="AP435" s="168"/>
      <c r="AQ435" s="166" t="s">
        <v>723</v>
      </c>
      <c r="AR435" s="167"/>
      <c r="AS435" s="167"/>
      <c r="AT435" s="168"/>
      <c r="AU435" s="167" t="s">
        <v>723</v>
      </c>
      <c r="AV435" s="167"/>
      <c r="AW435" s="167"/>
      <c r="AX435" s="208"/>
      <c r="AY435">
        <f t="shared" si="63"/>
        <v>1</v>
      </c>
    </row>
    <row r="436" spans="1:51" ht="18.75" hidden="1" customHeight="1">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723</v>
      </c>
      <c r="AF457" s="178"/>
      <c r="AG457" s="179" t="s">
        <v>233</v>
      </c>
      <c r="AH457" s="202"/>
      <c r="AI457" s="216"/>
      <c r="AJ457" s="216"/>
      <c r="AK457" s="216"/>
      <c r="AL457" s="217"/>
      <c r="AM457" s="216"/>
      <c r="AN457" s="216"/>
      <c r="AO457" s="216"/>
      <c r="AP457" s="217"/>
      <c r="AQ457" s="231" t="s">
        <v>723</v>
      </c>
      <c r="AR457" s="178"/>
      <c r="AS457" s="179" t="s">
        <v>233</v>
      </c>
      <c r="AT457" s="202"/>
      <c r="AU457" s="178" t="s">
        <v>723</v>
      </c>
      <c r="AV457" s="178"/>
      <c r="AW457" s="179" t="s">
        <v>179</v>
      </c>
      <c r="AX457" s="180"/>
      <c r="AY457">
        <f>$AY$456</f>
        <v>1</v>
      </c>
    </row>
    <row r="458" spans="1:51" ht="23.25" customHeight="1">
      <c r="A458" s="988"/>
      <c r="B458" s="253"/>
      <c r="C458" s="252"/>
      <c r="D458" s="253"/>
      <c r="E458" s="196"/>
      <c r="F458" s="197"/>
      <c r="G458" s="232" t="s">
        <v>723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723</v>
      </c>
      <c r="AC458" s="175"/>
      <c r="AD458" s="175"/>
      <c r="AE458" s="166" t="s">
        <v>723</v>
      </c>
      <c r="AF458" s="167"/>
      <c r="AG458" s="167"/>
      <c r="AH458" s="167"/>
      <c r="AI458" s="166" t="s">
        <v>723</v>
      </c>
      <c r="AJ458" s="167"/>
      <c r="AK458" s="167"/>
      <c r="AL458" s="167"/>
      <c r="AM458" s="166" t="s">
        <v>723</v>
      </c>
      <c r="AN458" s="167"/>
      <c r="AO458" s="167"/>
      <c r="AP458" s="168"/>
      <c r="AQ458" s="166" t="s">
        <v>723</v>
      </c>
      <c r="AR458" s="167"/>
      <c r="AS458" s="167"/>
      <c r="AT458" s="168"/>
      <c r="AU458" s="167" t="s">
        <v>723</v>
      </c>
      <c r="AV458" s="167"/>
      <c r="AW458" s="167"/>
      <c r="AX458" s="208"/>
      <c r="AY458">
        <f t="shared" ref="AY458:AY460" si="68">$AY$456</f>
        <v>1</v>
      </c>
    </row>
    <row r="459" spans="1:51" ht="23.25" customHeight="1">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723</v>
      </c>
      <c r="AC459" s="224"/>
      <c r="AD459" s="224"/>
      <c r="AE459" s="166" t="s">
        <v>723</v>
      </c>
      <c r="AF459" s="167"/>
      <c r="AG459" s="167"/>
      <c r="AH459" s="168"/>
      <c r="AI459" s="166" t="s">
        <v>723</v>
      </c>
      <c r="AJ459" s="167"/>
      <c r="AK459" s="167"/>
      <c r="AL459" s="167"/>
      <c r="AM459" s="166" t="s">
        <v>723</v>
      </c>
      <c r="AN459" s="167"/>
      <c r="AO459" s="167"/>
      <c r="AP459" s="168"/>
      <c r="AQ459" s="166" t="s">
        <v>723</v>
      </c>
      <c r="AR459" s="167"/>
      <c r="AS459" s="167"/>
      <c r="AT459" s="168"/>
      <c r="AU459" s="167" t="s">
        <v>723</v>
      </c>
      <c r="AV459" s="167"/>
      <c r="AW459" s="167"/>
      <c r="AX459" s="208"/>
      <c r="AY459">
        <f t="shared" si="68"/>
        <v>1</v>
      </c>
    </row>
    <row r="460" spans="1:51" ht="23.25" customHeight="1">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723</v>
      </c>
      <c r="AF460" s="167"/>
      <c r="AG460" s="167"/>
      <c r="AH460" s="168"/>
      <c r="AI460" s="166" t="s">
        <v>723</v>
      </c>
      <c r="AJ460" s="167"/>
      <c r="AK460" s="167"/>
      <c r="AL460" s="167"/>
      <c r="AM460" s="166" t="s">
        <v>723</v>
      </c>
      <c r="AN460" s="167"/>
      <c r="AO460" s="167"/>
      <c r="AP460" s="168"/>
      <c r="AQ460" s="166" t="s">
        <v>723</v>
      </c>
      <c r="AR460" s="167"/>
      <c r="AS460" s="167"/>
      <c r="AT460" s="168"/>
      <c r="AU460" s="167" t="s">
        <v>723</v>
      </c>
      <c r="AV460" s="167"/>
      <c r="AW460" s="167"/>
      <c r="AX460" s="208"/>
      <c r="AY460">
        <f t="shared" si="68"/>
        <v>1</v>
      </c>
    </row>
    <row r="461" spans="1:51" ht="18.75" hidden="1" customHeight="1">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c r="A481" s="98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c r="A482" s="988"/>
      <c r="B482" s="253"/>
      <c r="C482" s="252"/>
      <c r="D482" s="253"/>
      <c r="E482" s="190" t="s">
        <v>723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c r="A484" s="98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8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8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8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8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8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8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8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2.5" customHeight="1">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720</v>
      </c>
      <c r="AE702" s="890"/>
      <c r="AF702" s="890"/>
      <c r="AG702" s="879" t="s">
        <v>752</v>
      </c>
      <c r="AH702" s="880"/>
      <c r="AI702" s="880"/>
      <c r="AJ702" s="880"/>
      <c r="AK702" s="880"/>
      <c r="AL702" s="880"/>
      <c r="AM702" s="880"/>
      <c r="AN702" s="880"/>
      <c r="AO702" s="880"/>
      <c r="AP702" s="880"/>
      <c r="AQ702" s="880"/>
      <c r="AR702" s="880"/>
      <c r="AS702" s="880"/>
      <c r="AT702" s="880"/>
      <c r="AU702" s="880"/>
      <c r="AV702" s="880"/>
      <c r="AW702" s="880"/>
      <c r="AX702" s="881"/>
    </row>
    <row r="703" spans="1:51" ht="39.75" customHeight="1">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720</v>
      </c>
      <c r="AE703" s="185"/>
      <c r="AF703" s="185"/>
      <c r="AG703" s="663" t="s">
        <v>739</v>
      </c>
      <c r="AH703" s="664"/>
      <c r="AI703" s="664"/>
      <c r="AJ703" s="664"/>
      <c r="AK703" s="664"/>
      <c r="AL703" s="664"/>
      <c r="AM703" s="664"/>
      <c r="AN703" s="664"/>
      <c r="AO703" s="664"/>
      <c r="AP703" s="664"/>
      <c r="AQ703" s="664"/>
      <c r="AR703" s="664"/>
      <c r="AS703" s="664"/>
      <c r="AT703" s="664"/>
      <c r="AU703" s="664"/>
      <c r="AV703" s="664"/>
      <c r="AW703" s="664"/>
      <c r="AX703" s="665"/>
    </row>
    <row r="704" spans="1:51" ht="39.75" customHeight="1">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720</v>
      </c>
      <c r="AE704" s="582"/>
      <c r="AF704" s="582"/>
      <c r="AG704" s="424" t="s">
        <v>753</v>
      </c>
      <c r="AH704" s="235"/>
      <c r="AI704" s="235"/>
      <c r="AJ704" s="235"/>
      <c r="AK704" s="235"/>
      <c r="AL704" s="235"/>
      <c r="AM704" s="235"/>
      <c r="AN704" s="235"/>
      <c r="AO704" s="235"/>
      <c r="AP704" s="235"/>
      <c r="AQ704" s="235"/>
      <c r="AR704" s="235"/>
      <c r="AS704" s="235"/>
      <c r="AT704" s="235"/>
      <c r="AU704" s="235"/>
      <c r="AV704" s="235"/>
      <c r="AW704" s="235"/>
      <c r="AX704" s="425"/>
    </row>
    <row r="705" spans="1:50" ht="41.25" customHeight="1">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749</v>
      </c>
      <c r="AE705" s="732"/>
      <c r="AF705" s="732"/>
      <c r="AG705" s="190" t="s">
        <v>755</v>
      </c>
      <c r="AH705" s="191"/>
      <c r="AI705" s="191"/>
      <c r="AJ705" s="191"/>
      <c r="AK705" s="191"/>
      <c r="AL705" s="191"/>
      <c r="AM705" s="191"/>
      <c r="AN705" s="191"/>
      <c r="AO705" s="191"/>
      <c r="AP705" s="191"/>
      <c r="AQ705" s="191"/>
      <c r="AR705" s="191"/>
      <c r="AS705" s="191"/>
      <c r="AT705" s="191"/>
      <c r="AU705" s="191"/>
      <c r="AV705" s="191"/>
      <c r="AW705" s="191"/>
      <c r="AX705" s="192"/>
    </row>
    <row r="706" spans="1:50" ht="41.25" customHeight="1">
      <c r="A706" s="654"/>
      <c r="B706" s="766"/>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1.25" customHeight="1">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749</v>
      </c>
      <c r="AE708" s="667"/>
      <c r="AF708" s="667"/>
      <c r="AG708" s="522" t="s">
        <v>722</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720</v>
      </c>
      <c r="AE709" s="185"/>
      <c r="AF709" s="185"/>
      <c r="AG709" s="663" t="s">
        <v>740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749</v>
      </c>
      <c r="AE710" s="185"/>
      <c r="AF710" s="185"/>
      <c r="AG710" s="663" t="s">
        <v>722</v>
      </c>
      <c r="AH710" s="664"/>
      <c r="AI710" s="664"/>
      <c r="AJ710" s="664"/>
      <c r="AK710" s="664"/>
      <c r="AL710" s="664"/>
      <c r="AM710" s="664"/>
      <c r="AN710" s="664"/>
      <c r="AO710" s="664"/>
      <c r="AP710" s="664"/>
      <c r="AQ710" s="664"/>
      <c r="AR710" s="664"/>
      <c r="AS710" s="664"/>
      <c r="AT710" s="664"/>
      <c r="AU710" s="664"/>
      <c r="AV710" s="664"/>
      <c r="AW710" s="664"/>
      <c r="AX710" s="665"/>
    </row>
    <row r="711" spans="1:50" ht="38.25" customHeight="1">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720</v>
      </c>
      <c r="AE711" s="185"/>
      <c r="AF711" s="185"/>
      <c r="AG711" s="663" t="s">
        <v>751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749</v>
      </c>
      <c r="AE712" s="582"/>
      <c r="AF712" s="582"/>
      <c r="AG712" s="590" t="s">
        <v>722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3" t="s">
        <v>722</v>
      </c>
      <c r="AH713" s="664"/>
      <c r="AI713" s="664"/>
      <c r="AJ713" s="664"/>
      <c r="AK713" s="664"/>
      <c r="AL713" s="664"/>
      <c r="AM713" s="664"/>
      <c r="AN713" s="664"/>
      <c r="AO713" s="664"/>
      <c r="AP713" s="664"/>
      <c r="AQ713" s="664"/>
      <c r="AR713" s="664"/>
      <c r="AS713" s="664"/>
      <c r="AT713" s="664"/>
      <c r="AU713" s="664"/>
      <c r="AV713" s="664"/>
      <c r="AW713" s="664"/>
      <c r="AX713" s="665"/>
    </row>
    <row r="714" spans="1:50" ht="51" customHeight="1">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749</v>
      </c>
      <c r="AE714" s="588"/>
      <c r="AF714" s="589"/>
      <c r="AG714" s="688" t="s">
        <v>748</v>
      </c>
      <c r="AH714" s="689"/>
      <c r="AI714" s="689"/>
      <c r="AJ714" s="689"/>
      <c r="AK714" s="689"/>
      <c r="AL714" s="689"/>
      <c r="AM714" s="689"/>
      <c r="AN714" s="689"/>
      <c r="AO714" s="689"/>
      <c r="AP714" s="689"/>
      <c r="AQ714" s="689"/>
      <c r="AR714" s="689"/>
      <c r="AS714" s="689"/>
      <c r="AT714" s="689"/>
      <c r="AU714" s="689"/>
      <c r="AV714" s="689"/>
      <c r="AW714" s="689"/>
      <c r="AX714" s="690"/>
    </row>
    <row r="715" spans="1:50" ht="61.5" customHeight="1">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720</v>
      </c>
      <c r="AE715" s="667"/>
      <c r="AF715" s="773"/>
      <c r="AG715" s="663" t="s">
        <v>756</v>
      </c>
      <c r="AH715" s="664"/>
      <c r="AI715" s="664"/>
      <c r="AJ715" s="664"/>
      <c r="AK715" s="664"/>
      <c r="AL715" s="664"/>
      <c r="AM715" s="664"/>
      <c r="AN715" s="664"/>
      <c r="AO715" s="664"/>
      <c r="AP715" s="664"/>
      <c r="AQ715" s="664"/>
      <c r="AR715" s="664"/>
      <c r="AS715" s="664"/>
      <c r="AT715" s="664"/>
      <c r="AU715" s="664"/>
      <c r="AV715" s="664"/>
      <c r="AW715" s="664"/>
      <c r="AX715" s="665"/>
    </row>
    <row r="716" spans="1:50" ht="35.25" customHeight="1">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749</v>
      </c>
      <c r="AE716" s="755"/>
      <c r="AF716" s="755"/>
      <c r="AG716" s="663" t="s">
        <v>408</v>
      </c>
      <c r="AH716" s="664"/>
      <c r="AI716" s="664"/>
      <c r="AJ716" s="664"/>
      <c r="AK716" s="664"/>
      <c r="AL716" s="664"/>
      <c r="AM716" s="664"/>
      <c r="AN716" s="664"/>
      <c r="AO716" s="664"/>
      <c r="AP716" s="664"/>
      <c r="AQ716" s="664"/>
      <c r="AR716" s="664"/>
      <c r="AS716" s="664"/>
      <c r="AT716" s="664"/>
      <c r="AU716" s="664"/>
      <c r="AV716" s="664"/>
      <c r="AW716" s="664"/>
      <c r="AX716" s="665"/>
    </row>
    <row r="717" spans="1:50" ht="57.75" customHeight="1">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720</v>
      </c>
      <c r="AE717" s="185"/>
      <c r="AF717" s="185"/>
      <c r="AG717" s="663" t="s">
        <v>756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720</v>
      </c>
      <c r="AE718" s="185"/>
      <c r="AF718" s="185"/>
      <c r="AG718" s="193" t="s">
        <v>754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t="s">
        <v>408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c r="A721" s="649"/>
      <c r="B721" s="650"/>
      <c r="C721" s="912"/>
      <c r="D721" s="913"/>
      <c r="E721" s="913"/>
      <c r="F721" s="914"/>
      <c r="G721" s="930"/>
      <c r="H721" s="931"/>
      <c r="I721" s="77" t="str">
        <f>IF(OR(G721="　", G721=""), "", "-")</f>
        <v/>
      </c>
      <c r="J721" s="911"/>
      <c r="K721" s="911"/>
      <c r="L721" s="77" t="str">
        <f>IF(M721="","","-")</f>
        <v/>
      </c>
      <c r="M721" s="78"/>
      <c r="N721" s="908" t="s">
        <v>723</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17" t="s">
        <v>48</v>
      </c>
      <c r="B726" s="618"/>
      <c r="C726" s="439" t="s">
        <v>53</v>
      </c>
      <c r="D726" s="577"/>
      <c r="E726" s="577"/>
      <c r="F726" s="578"/>
      <c r="G726" s="793" t="s">
        <v>757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c r="A727" s="619"/>
      <c r="B727" s="620"/>
      <c r="C727" s="694" t="s">
        <v>57</v>
      </c>
      <c r="D727" s="695"/>
      <c r="E727" s="695"/>
      <c r="F727" s="696"/>
      <c r="G727" s="791" t="s">
        <v>759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c r="A729" s="761" t="s">
        <v>758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c r="A731" s="614" t="s">
        <v>138</v>
      </c>
      <c r="B731" s="615"/>
      <c r="C731" s="615"/>
      <c r="D731" s="615"/>
      <c r="E731" s="616"/>
      <c r="F731" s="679" t="s">
        <v>760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c r="A733" s="614" t="s">
        <v>138</v>
      </c>
      <c r="B733" s="615"/>
      <c r="C733" s="615"/>
      <c r="D733" s="615"/>
      <c r="E733" s="616"/>
      <c r="F733" s="762" t="s">
        <v>761</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c r="A737" s="157" t="s">
        <v>676</v>
      </c>
      <c r="B737" s="158"/>
      <c r="C737" s="158"/>
      <c r="D737" s="159"/>
      <c r="E737" s="105" t="s">
        <v>741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399</v>
      </c>
      <c r="B738" s="109"/>
      <c r="C738" s="109"/>
      <c r="D738" s="109"/>
      <c r="E738" s="105" t="s">
        <v>741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398</v>
      </c>
      <c r="B739" s="109"/>
      <c r="C739" s="109"/>
      <c r="D739" s="109"/>
      <c r="E739" s="105" t="s">
        <v>741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397</v>
      </c>
      <c r="B740" s="109"/>
      <c r="C740" s="109"/>
      <c r="D740" s="109"/>
      <c r="E740" s="105" t="s">
        <v>742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396</v>
      </c>
      <c r="B741" s="109"/>
      <c r="C741" s="109"/>
      <c r="D741" s="109"/>
      <c r="E741" s="105" t="s">
        <v>743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395</v>
      </c>
      <c r="B742" s="109"/>
      <c r="C742" s="109"/>
      <c r="D742" s="109"/>
      <c r="E742" s="105" t="s">
        <v>744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394</v>
      </c>
      <c r="B743" s="109"/>
      <c r="C743" s="109"/>
      <c r="D743" s="109"/>
      <c r="E743" s="105" t="s">
        <v>745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393</v>
      </c>
      <c r="B744" s="109"/>
      <c r="C744" s="109"/>
      <c r="D744" s="109"/>
      <c r="E744" s="105" t="s">
        <v>746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392</v>
      </c>
      <c r="B745" s="109"/>
      <c r="C745" s="109"/>
      <c r="D745" s="109"/>
      <c r="E745" s="114" t="s">
        <v>747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549</v>
      </c>
      <c r="B746" s="109"/>
      <c r="C746" s="109"/>
      <c r="D746" s="109"/>
      <c r="E746" s="112" t="s">
        <v>715</v>
      </c>
      <c r="F746" s="113"/>
      <c r="G746" s="113"/>
      <c r="H746" s="100" t="str">
        <f>IF(E746="","","-")</f>
        <v>-</v>
      </c>
      <c r="I746" s="113"/>
      <c r="J746" s="113"/>
      <c r="K746" s="100" t="str">
        <f>IF(I746="","","-")</f>
        <v/>
      </c>
      <c r="L746" s="104">
        <v>914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511</v>
      </c>
      <c r="B747" s="109"/>
      <c r="C747" s="109"/>
      <c r="D747" s="109"/>
      <c r="E747" s="112" t="s">
        <v>715</v>
      </c>
      <c r="F747" s="113"/>
      <c r="G747" s="113"/>
      <c r="H747" s="100" t="str">
        <f>IF(E747="","","-")</f>
        <v>-</v>
      </c>
      <c r="I747" s="113"/>
      <c r="J747" s="113"/>
      <c r="K747" s="100" t="str">
        <f>IF(I747="","","-")</f>
        <v/>
      </c>
      <c r="L747" s="104">
        <v>937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4.5" customHeight="1">
      <c r="A787" s="756" t="s">
        <v>388</v>
      </c>
      <c r="B787" s="757"/>
      <c r="C787" s="757"/>
      <c r="D787" s="757"/>
      <c r="E787" s="757"/>
      <c r="F787" s="758"/>
      <c r="G787" s="435" t="s">
        <v>362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4.5" customHeight="1">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4.5" customHeight="1">
      <c r="A789" s="552"/>
      <c r="B789" s="759"/>
      <c r="C789" s="759"/>
      <c r="D789" s="759"/>
      <c r="E789" s="759"/>
      <c r="F789" s="760"/>
      <c r="G789" s="445" t="s">
        <v>748</v>
      </c>
      <c r="H789" s="446"/>
      <c r="I789" s="446"/>
      <c r="J789" s="446"/>
      <c r="K789" s="447"/>
      <c r="L789" s="448" t="s">
        <v>748</v>
      </c>
      <c r="M789" s="449"/>
      <c r="N789" s="449"/>
      <c r="O789" s="449"/>
      <c r="P789" s="449"/>
      <c r="Q789" s="449"/>
      <c r="R789" s="449"/>
      <c r="S789" s="449"/>
      <c r="T789" s="449"/>
      <c r="U789" s="449"/>
      <c r="V789" s="449"/>
      <c r="W789" s="449"/>
      <c r="X789" s="450"/>
      <c r="Y789" s="451" t="s">
        <v>748</v>
      </c>
      <c r="Z789" s="452"/>
      <c r="AA789" s="452"/>
      <c r="AB789" s="553"/>
      <c r="AC789" s="445" t="s">
        <v>748</v>
      </c>
      <c r="AD789" s="446"/>
      <c r="AE789" s="446"/>
      <c r="AF789" s="446"/>
      <c r="AG789" s="447"/>
      <c r="AH789" s="448" t="s">
        <v>748</v>
      </c>
      <c r="AI789" s="449"/>
      <c r="AJ789" s="449"/>
      <c r="AK789" s="449"/>
      <c r="AL789" s="449"/>
      <c r="AM789" s="449"/>
      <c r="AN789" s="449"/>
      <c r="AO789" s="449"/>
      <c r="AP789" s="449"/>
      <c r="AQ789" s="449"/>
      <c r="AR789" s="449"/>
      <c r="AS789" s="449"/>
      <c r="AT789" s="450"/>
      <c r="AU789" s="451" t="s">
        <v>748</v>
      </c>
      <c r="AV789" s="452"/>
      <c r="AW789" s="452"/>
      <c r="AX789" s="453"/>
    </row>
    <row r="790" spans="1:51" ht="24.75" hidden="1" customHeight="1">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c r="A845" s="401">
        <v>1</v>
      </c>
      <c r="B845" s="401">
        <v>1</v>
      </c>
      <c r="C845" s="420" t="s">
        <v>748</v>
      </c>
      <c r="D845" s="415"/>
      <c r="E845" s="415"/>
      <c r="F845" s="415"/>
      <c r="G845" s="415"/>
      <c r="H845" s="415"/>
      <c r="I845" s="415"/>
      <c r="J845" s="416" t="s">
        <v>748</v>
      </c>
      <c r="K845" s="417"/>
      <c r="L845" s="417"/>
      <c r="M845" s="417"/>
      <c r="N845" s="417"/>
      <c r="O845" s="417"/>
      <c r="P845" s="421" t="s">
        <v>748</v>
      </c>
      <c r="Q845" s="317"/>
      <c r="R845" s="317"/>
      <c r="S845" s="317"/>
      <c r="T845" s="317"/>
      <c r="U845" s="317"/>
      <c r="V845" s="317"/>
      <c r="W845" s="317"/>
      <c r="X845" s="317"/>
      <c r="Y845" s="318" t="s">
        <v>748</v>
      </c>
      <c r="Z845" s="319"/>
      <c r="AA845" s="319"/>
      <c r="AB845" s="320"/>
      <c r="AC845" s="322"/>
      <c r="AD845" s="323"/>
      <c r="AE845" s="323"/>
      <c r="AF845" s="323"/>
      <c r="AG845" s="323"/>
      <c r="AH845" s="418" t="s">
        <v>748</v>
      </c>
      <c r="AI845" s="419"/>
      <c r="AJ845" s="419"/>
      <c r="AK845" s="419"/>
      <c r="AL845" s="326" t="s">
        <v>748</v>
      </c>
      <c r="AM845" s="327"/>
      <c r="AN845" s="327"/>
      <c r="AO845" s="328"/>
      <c r="AP845" s="321" t="s">
        <v>748</v>
      </c>
      <c r="AQ845" s="321"/>
      <c r="AR845" s="321"/>
      <c r="AS845" s="321"/>
      <c r="AT845" s="321"/>
      <c r="AU845" s="321"/>
      <c r="AV845" s="321"/>
      <c r="AW845" s="321"/>
      <c r="AX845" s="321"/>
    </row>
    <row r="846" spans="1:51" ht="30" hidden="1" customHeight="1">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c r="A1110" s="401">
        <v>1</v>
      </c>
      <c r="B1110" s="401">
        <v>1</v>
      </c>
      <c r="C1110" s="887"/>
      <c r="D1110" s="887"/>
      <c r="E1110" s="262" t="s">
        <v>748</v>
      </c>
      <c r="F1110" s="886"/>
      <c r="G1110" s="886"/>
      <c r="H1110" s="886"/>
      <c r="I1110" s="886"/>
      <c r="J1110" s="416" t="s">
        <v>748</v>
      </c>
      <c r="K1110" s="417"/>
      <c r="L1110" s="417"/>
      <c r="M1110" s="417"/>
      <c r="N1110" s="417"/>
      <c r="O1110" s="417"/>
      <c r="P1110" s="421" t="s">
        <v>748</v>
      </c>
      <c r="Q1110" s="317"/>
      <c r="R1110" s="317"/>
      <c r="S1110" s="317"/>
      <c r="T1110" s="317"/>
      <c r="U1110" s="317"/>
      <c r="V1110" s="317"/>
      <c r="W1110" s="317"/>
      <c r="X1110" s="317"/>
      <c r="Y1110" s="318" t="s">
        <v>748</v>
      </c>
      <c r="Z1110" s="319"/>
      <c r="AA1110" s="319"/>
      <c r="AB1110" s="320"/>
      <c r="AC1110" s="322"/>
      <c r="AD1110" s="323"/>
      <c r="AE1110" s="323"/>
      <c r="AF1110" s="323"/>
      <c r="AG1110" s="323"/>
      <c r="AH1110" s="324" t="s">
        <v>748</v>
      </c>
      <c r="AI1110" s="325"/>
      <c r="AJ1110" s="325"/>
      <c r="AK1110" s="325"/>
      <c r="AL1110" s="326" t="s">
        <v>748</v>
      </c>
      <c r="AM1110" s="327"/>
      <c r="AN1110" s="327"/>
      <c r="AO1110" s="328"/>
      <c r="AP1110" s="321" t="s">
        <v>748</v>
      </c>
      <c r="AQ1110" s="321"/>
      <c r="AR1110" s="321"/>
      <c r="AS1110" s="321"/>
      <c r="AT1110" s="321"/>
      <c r="AU1110" s="321"/>
      <c r="AV1110" s="321"/>
      <c r="AW1110" s="321"/>
      <c r="AX1110" s="321"/>
    </row>
    <row r="1111" spans="1:51" ht="30" hidden="1" customHeight="1">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90">
    <cfRule type="expression" dxfId="2795" priority="13883">
      <formula>IF(RIGHT(TEXT(Y790,"0.#"),1)=".",FALSE,TRUE)</formula>
    </cfRule>
    <cfRule type="expression" dxfId="2794" priority="13884">
      <formula>IF(RIGHT(TEXT(Y790,"0.#"),1)=".",TRUE,FALSE)</formula>
    </cfRule>
  </conditionalFormatting>
  <conditionalFormatting sqref="Y799">
    <cfRule type="expression" dxfId="2793" priority="13879">
      <formula>IF(RIGHT(TEXT(Y799,"0.#"),1)=".",FALSE,TRUE)</formula>
    </cfRule>
    <cfRule type="expression" dxfId="2792" priority="13880">
      <formula>IF(RIGHT(TEXT(Y799,"0.#"),1)=".",TRUE,FALSE)</formula>
    </cfRule>
  </conditionalFormatting>
  <conditionalFormatting sqref="Y830:Y837 Y828 Y817:Y824 Y815 Y804:Y811 Y802">
    <cfRule type="expression" dxfId="2791" priority="13661">
      <formula>IF(RIGHT(TEXT(Y802,"0.#"),1)=".",FALSE,TRUE)</formula>
    </cfRule>
    <cfRule type="expression" dxfId="2790" priority="13662">
      <formula>IF(RIGHT(TEXT(Y802,"0.#"),1)=".",TRUE,FALSE)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91:Y798 Y789">
    <cfRule type="expression" dxfId="2783" priority="13685">
      <formula>IF(RIGHT(TEXT(Y789,"0.#"),1)=".",FALSE,TRUE)</formula>
    </cfRule>
    <cfRule type="expression" dxfId="2782" priority="13686">
      <formula>IF(RIGHT(TEXT(Y789,"0.#"),1)=".",TRUE,FALSE)</formula>
    </cfRule>
  </conditionalFormatting>
  <conditionalFormatting sqref="AU790">
    <cfRule type="expression" dxfId="2781" priority="13683">
      <formula>IF(RIGHT(TEXT(AU790,"0.#"),1)=".",FALSE,TRUE)</formula>
    </cfRule>
    <cfRule type="expression" dxfId="2780" priority="13684">
      <formula>IF(RIGHT(TEXT(AU790,"0.#"),1)=".",TRUE,FALSE)</formula>
    </cfRule>
  </conditionalFormatting>
  <conditionalFormatting sqref="AU799">
    <cfRule type="expression" dxfId="2779" priority="13681">
      <formula>IF(RIGHT(TEXT(AU799,"0.#"),1)=".",FALSE,TRUE)</formula>
    </cfRule>
    <cfRule type="expression" dxfId="2778" priority="13682">
      <formula>IF(RIGHT(TEXT(AU799,"0.#"),1)=".",TRUE,FALSE)</formula>
    </cfRule>
  </conditionalFormatting>
  <conditionalFormatting sqref="AU791:AU798 AU789">
    <cfRule type="expression" dxfId="2777" priority="13679">
      <formula>IF(RIGHT(TEXT(AU789,"0.#"),1)=".",FALSE,TRUE)</formula>
    </cfRule>
    <cfRule type="expression" dxfId="2776" priority="13680">
      <formula>IF(RIGHT(TEXT(AU789,"0.#"),1)=".",TRUE,FALSE)</formula>
    </cfRule>
  </conditionalFormatting>
  <conditionalFormatting sqref="Y829 Y816 Y803">
    <cfRule type="expression" dxfId="2775" priority="13665">
      <formula>IF(RIGHT(TEXT(Y803,"0.#"),1)=".",FALSE,TRUE)</formula>
    </cfRule>
    <cfRule type="expression" dxfId="2774" priority="13666">
      <formula>IF(RIGHT(TEXT(Y803,"0.#"),1)=".",TRUE,FALSE)</formula>
    </cfRule>
  </conditionalFormatting>
  <conditionalFormatting sqref="Y838 Y825 Y812">
    <cfRule type="expression" dxfId="2773" priority="13663">
      <formula>IF(RIGHT(TEXT(Y812,"0.#"),1)=".",FALSE,TRUE)</formula>
    </cfRule>
    <cfRule type="expression" dxfId="2772" priority="13664">
      <formula>IF(RIGHT(TEXT(Y812,"0.#"),1)=".",TRUE,FALSE)</formula>
    </cfRule>
  </conditionalFormatting>
  <conditionalFormatting sqref="AU829 AU816 AU803">
    <cfRule type="expression" dxfId="2771" priority="13659">
      <formula>IF(RIGHT(TEXT(AU803,"0.#"),1)=".",FALSE,TRUE)</formula>
    </cfRule>
    <cfRule type="expression" dxfId="2770" priority="13660">
      <formula>IF(RIGHT(TEXT(AU803,"0.#"),1)=".",TRUE,FALSE)</formula>
    </cfRule>
  </conditionalFormatting>
  <conditionalFormatting sqref="AU838 AU825 AU812">
    <cfRule type="expression" dxfId="2769" priority="13657">
      <formula>IF(RIGHT(TEXT(AU812,"0.#"),1)=".",FALSE,TRUE)</formula>
    </cfRule>
    <cfRule type="expression" dxfId="2768" priority="13658">
      <formula>IF(RIGHT(TEXT(AU812,"0.#"),1)=".",TRUE,FALSE)</formula>
    </cfRule>
  </conditionalFormatting>
  <conditionalFormatting sqref="AU830:AU837 AU828 AU817:AU824 AU815 AU804:AU811 AU802">
    <cfRule type="expression" dxfId="2767" priority="13655">
      <formula>IF(RIGHT(TEXT(AU802,"0.#"),1)=".",FALSE,TRUE)</formula>
    </cfRule>
    <cfRule type="expression" dxfId="2766" priority="13656">
      <formula>IF(RIGHT(TEXT(AU802,"0.#"),1)=".",TRUE,FALSE)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Q116">
    <cfRule type="expression" dxfId="2595" priority="13163">
      <formula>IF(RIGHT(TEXT(AQ116,"0.#"),1)=".",FALSE,TRUE)</formula>
    </cfRule>
    <cfRule type="expression" dxfId="2594" priority="13164">
      <formula>IF(RIGHT(TEXT(AQ116,"0.#"),1)=".",TRUE,FALSE)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M117">
    <cfRule type="expression" dxfId="2591" priority="13157">
      <formula>IF(RIGHT(TEXT(AM117,"0.#"),1)=".",FALSE,TRUE)</formula>
    </cfRule>
    <cfRule type="expression" dxfId="2590" priority="13158">
      <formula>IF(RIGHT(TEXT(AM117,"0.#"),1)=".",TRUE,FALSE)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E116">
    <cfRule type="expression" dxfId="701" priority="1">
      <formula>IF(RIGHT(TEXT(AE116,"0.#"),1)=".",FALSE,TRUE)</formula>
    </cfRule>
    <cfRule type="expression" dxfId="700" priority="2">
      <formula>IF(RIGHT(TEXT(AE116,"0.#"),1)=".",TRUE,FALSE)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3"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election activeCell="T11" sqref="T11:T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c r="M2" s="13" t="str">
        <f>IF(L2="","",K2)</f>
        <v/>
      </c>
      <c r="N2" s="13" t="str">
        <f>IF(M2="","",IF(N1&lt;&gt;"",CONCATENATE(N1,"、",M2),M2))</f>
        <v/>
      </c>
      <c r="O2" s="13"/>
      <c r="P2" s="12" t="s">
        <v>74</v>
      </c>
      <c r="Q2" s="17" t="s">
        <v>720</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720</v>
      </c>
      <c r="R3" s="13" t="str">
        <f t="shared" ref="R3:R8" si="3">IF(Q3="","",P3)</f>
        <v>委託・請負</v>
      </c>
      <c r="S3" s="13" t="str">
        <f t="shared" ref="S3:S8" si="4">IF(R3="",S2,IF(S2&lt;&gt;"",CONCATENATE(S2,"、",R3),R3))</f>
        <v>直接実施、委託・請負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720</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c r="A38" s="13"/>
      <c r="B38" s="13"/>
      <c r="F38" s="13"/>
      <c r="G38" s="19"/>
      <c r="K38" s="13"/>
      <c r="L38" s="13"/>
      <c r="O38" s="13"/>
      <c r="P38" s="13"/>
      <c r="Q38" s="19"/>
      <c r="T38" s="13"/>
      <c r="U38" s="32" t="s">
        <v>390</v>
      </c>
      <c r="Y38" s="32" t="s">
        <v>454</v>
      </c>
      <c r="Z38" s="32" t="s">
        <v>587</v>
      </c>
      <c r="AF38" s="30"/>
      <c r="AK38" s="51" t="str">
        <f t="shared" si="7"/>
        <v>k</v>
      </c>
    </row>
    <row r="39" spans="1:37">
      <c r="A39" s="13"/>
      <c r="B39" s="13"/>
      <c r="F39" s="13" t="str">
        <f>I37</f>
        <v>一般会計</v>
      </c>
      <c r="G39" s="19"/>
      <c r="K39" s="13"/>
      <c r="L39" s="13"/>
      <c r="O39" s="13"/>
      <c r="P39" s="13"/>
      <c r="Q39" s="19"/>
      <c r="T39" s="13"/>
      <c r="U39" s="32" t="s">
        <v>400</v>
      </c>
      <c r="Y39" s="32" t="s">
        <v>455</v>
      </c>
      <c r="Z39" s="32" t="s">
        <v>588</v>
      </c>
      <c r="AF39" s="30"/>
      <c r="AK39" s="51" t="str">
        <f t="shared" si="7"/>
        <v>l</v>
      </c>
    </row>
    <row r="40" spans="1:37">
      <c r="A40" s="13"/>
      <c r="B40" s="13"/>
      <c r="F40" s="13"/>
      <c r="G40" s="19"/>
      <c r="K40" s="13"/>
      <c r="L40" s="13"/>
      <c r="O40" s="13"/>
      <c r="P40" s="13"/>
      <c r="Q40" s="19"/>
      <c r="T40" s="13"/>
      <c r="Y40" s="32" t="s">
        <v>456</v>
      </c>
      <c r="Z40" s="32" t="s">
        <v>589</v>
      </c>
      <c r="AF40" s="30"/>
      <c r="AK40" s="51" t="str">
        <f t="shared" si="7"/>
        <v>m</v>
      </c>
    </row>
    <row r="41" spans="1:37">
      <c r="A41" s="13"/>
      <c r="B41" s="13"/>
      <c r="F41" s="13"/>
      <c r="G41" s="19"/>
      <c r="K41" s="13"/>
      <c r="L41" s="13"/>
      <c r="O41" s="13"/>
      <c r="P41" s="13"/>
      <c r="Q41" s="19"/>
      <c r="T41" s="13"/>
      <c r="Y41" s="32" t="s">
        <v>457</v>
      </c>
      <c r="Z41" s="32" t="s">
        <v>590</v>
      </c>
      <c r="AF41" s="30"/>
      <c r="AK41" s="51" t="str">
        <f t="shared" si="7"/>
        <v>n</v>
      </c>
    </row>
    <row r="42" spans="1:37">
      <c r="A42" s="13"/>
      <c r="B42" s="13"/>
      <c r="F42" s="13"/>
      <c r="G42" s="19"/>
      <c r="K42" s="13"/>
      <c r="L42" s="13"/>
      <c r="O42" s="13"/>
      <c r="P42" s="13"/>
      <c r="Q42" s="19"/>
      <c r="T42" s="13"/>
      <c r="Y42" s="32" t="s">
        <v>458</v>
      </c>
      <c r="Z42" s="32" t="s">
        <v>591</v>
      </c>
      <c r="AF42" s="30"/>
      <c r="AK42" s="51" t="str">
        <f t="shared" si="7"/>
        <v>o</v>
      </c>
    </row>
    <row r="43" spans="1:37">
      <c r="A43" s="13"/>
      <c r="B43" s="13"/>
      <c r="F43" s="13"/>
      <c r="G43" s="19"/>
      <c r="K43" s="13"/>
      <c r="L43" s="13"/>
      <c r="O43" s="13"/>
      <c r="P43" s="13"/>
      <c r="Q43" s="19"/>
      <c r="T43" s="13"/>
      <c r="Y43" s="32" t="s">
        <v>459</v>
      </c>
      <c r="Z43" s="32" t="s">
        <v>592</v>
      </c>
      <c r="AF43" s="30"/>
      <c r="AK43" s="51" t="str">
        <f t="shared" si="7"/>
        <v>p</v>
      </c>
    </row>
    <row r="44" spans="1:37">
      <c r="A44" s="13"/>
      <c r="B44" s="13"/>
      <c r="F44" s="13"/>
      <c r="G44" s="19"/>
      <c r="K44" s="13"/>
      <c r="L44" s="13"/>
      <c r="O44" s="13"/>
      <c r="P44" s="13"/>
      <c r="Q44" s="19"/>
      <c r="T44" s="13"/>
      <c r="Y44" s="32" t="s">
        <v>460</v>
      </c>
      <c r="Z44" s="32" t="s">
        <v>593</v>
      </c>
      <c r="AF44" s="30"/>
      <c r="AK44" s="51" t="str">
        <f t="shared" si="7"/>
        <v>q</v>
      </c>
    </row>
    <row r="45" spans="1:37">
      <c r="A45" s="13"/>
      <c r="B45" s="13"/>
      <c r="F45" s="13"/>
      <c r="G45" s="19"/>
      <c r="K45" s="13"/>
      <c r="L45" s="13"/>
      <c r="O45" s="13"/>
      <c r="P45" s="13"/>
      <c r="Q45" s="19"/>
      <c r="T45" s="13"/>
      <c r="Y45" s="32" t="s">
        <v>461</v>
      </c>
      <c r="Z45" s="32" t="s">
        <v>594</v>
      </c>
      <c r="AF45" s="30"/>
      <c r="AK45" s="51" t="str">
        <f t="shared" si="7"/>
        <v>r</v>
      </c>
    </row>
    <row r="46" spans="1:37">
      <c r="A46" s="13"/>
      <c r="B46" s="13"/>
      <c r="F46" s="13"/>
      <c r="G46" s="19"/>
      <c r="K46" s="13"/>
      <c r="L46" s="13"/>
      <c r="O46" s="13"/>
      <c r="P46" s="13"/>
      <c r="Q46" s="19"/>
      <c r="T46" s="13"/>
      <c r="Y46" s="32" t="s">
        <v>462</v>
      </c>
      <c r="Z46" s="32" t="s">
        <v>595</v>
      </c>
      <c r="AF46" s="30"/>
      <c r="AK46" s="51" t="str">
        <f t="shared" si="7"/>
        <v>s</v>
      </c>
    </row>
    <row r="47" spans="1:37">
      <c r="A47" s="13"/>
      <c r="B47" s="13"/>
      <c r="F47" s="13"/>
      <c r="G47" s="19"/>
      <c r="K47" s="13"/>
      <c r="L47" s="13"/>
      <c r="O47" s="13"/>
      <c r="P47" s="13"/>
      <c r="Q47" s="19"/>
      <c r="T47" s="13"/>
      <c r="Y47" s="32" t="s">
        <v>463</v>
      </c>
      <c r="Z47" s="32" t="s">
        <v>596</v>
      </c>
      <c r="AF47" s="30"/>
      <c r="AK47" s="51" t="str">
        <f t="shared" si="7"/>
        <v>t</v>
      </c>
    </row>
    <row r="48" spans="1:37">
      <c r="A48" s="13"/>
      <c r="B48" s="13"/>
      <c r="F48" s="13"/>
      <c r="G48" s="19"/>
      <c r="K48" s="13"/>
      <c r="L48" s="13"/>
      <c r="O48" s="13"/>
      <c r="P48" s="13"/>
      <c r="Q48" s="19"/>
      <c r="T48" s="13"/>
      <c r="Y48" s="32" t="s">
        <v>464</v>
      </c>
      <c r="Z48" s="32" t="s">
        <v>597</v>
      </c>
      <c r="AF48" s="30"/>
      <c r="AK48" s="51" t="str">
        <f t="shared" si="7"/>
        <v>u</v>
      </c>
    </row>
    <row r="49" spans="1:37">
      <c r="A49" s="13"/>
      <c r="B49" s="13"/>
      <c r="F49" s="13"/>
      <c r="G49" s="19"/>
      <c r="K49" s="13"/>
      <c r="L49" s="13"/>
      <c r="O49" s="13"/>
      <c r="P49" s="13"/>
      <c r="Q49" s="19"/>
      <c r="T49" s="13"/>
      <c r="Y49" s="32" t="s">
        <v>465</v>
      </c>
      <c r="Z49" s="32" t="s">
        <v>598</v>
      </c>
      <c r="AF49" s="30"/>
      <c r="AK49" s="51" t="str">
        <f t="shared" si="7"/>
        <v>v</v>
      </c>
    </row>
    <row r="50" spans="1:37">
      <c r="A50" s="13"/>
      <c r="B50" s="13"/>
      <c r="F50" s="13"/>
      <c r="G50" s="19"/>
      <c r="K50" s="13"/>
      <c r="L50" s="13"/>
      <c r="O50" s="13"/>
      <c r="P50" s="13"/>
      <c r="Q50" s="19"/>
      <c r="T50" s="13"/>
      <c r="Y50" s="32" t="s">
        <v>466</v>
      </c>
      <c r="Z50" s="32" t="s">
        <v>599</v>
      </c>
      <c r="AF50" s="30"/>
    </row>
    <row r="51" spans="1:37">
      <c r="A51" s="13"/>
      <c r="B51" s="13"/>
      <c r="F51" s="13"/>
      <c r="G51" s="19"/>
      <c r="K51" s="13"/>
      <c r="L51" s="13"/>
      <c r="O51" s="13"/>
      <c r="P51" s="13"/>
      <c r="Q51" s="19"/>
      <c r="T51" s="13"/>
      <c r="Y51" s="32" t="s">
        <v>467</v>
      </c>
      <c r="Z51" s="32" t="s">
        <v>600</v>
      </c>
      <c r="AF51" s="30"/>
    </row>
    <row r="52" spans="1:37">
      <c r="A52" s="13"/>
      <c r="B52" s="13"/>
      <c r="F52" s="13"/>
      <c r="G52" s="19"/>
      <c r="K52" s="13"/>
      <c r="L52" s="13"/>
      <c r="O52" s="13"/>
      <c r="P52" s="13"/>
      <c r="Q52" s="19"/>
      <c r="T52" s="13"/>
      <c r="Y52" s="32" t="s">
        <v>468</v>
      </c>
      <c r="Z52" s="32" t="s">
        <v>601</v>
      </c>
      <c r="AF52" s="30"/>
    </row>
    <row r="53" spans="1:37">
      <c r="A53" s="13"/>
      <c r="B53" s="13"/>
      <c r="F53" s="13"/>
      <c r="G53" s="19"/>
      <c r="K53" s="13"/>
      <c r="L53" s="13"/>
      <c r="O53" s="13"/>
      <c r="P53" s="13"/>
      <c r="Q53" s="19"/>
      <c r="T53" s="13"/>
      <c r="Y53" s="32" t="s">
        <v>469</v>
      </c>
      <c r="Z53" s="32" t="s">
        <v>602</v>
      </c>
      <c r="AF53" s="30"/>
    </row>
    <row r="54" spans="1:37">
      <c r="A54" s="13"/>
      <c r="B54" s="13"/>
      <c r="F54" s="13"/>
      <c r="G54" s="19"/>
      <c r="K54" s="13"/>
      <c r="L54" s="13"/>
      <c r="O54" s="13"/>
      <c r="P54" s="20"/>
      <c r="Q54" s="19"/>
      <c r="T54" s="13"/>
      <c r="Y54" s="32" t="s">
        <v>470</v>
      </c>
      <c r="Z54" s="32" t="s">
        <v>603</v>
      </c>
      <c r="AF54" s="30"/>
    </row>
    <row r="55" spans="1:37">
      <c r="A55" s="13"/>
      <c r="B55" s="13"/>
      <c r="F55" s="13"/>
      <c r="G55" s="19"/>
      <c r="K55" s="13"/>
      <c r="L55" s="13"/>
      <c r="O55" s="13"/>
      <c r="P55" s="13"/>
      <c r="Q55" s="19"/>
      <c r="T55" s="13"/>
      <c r="Y55" s="32" t="s">
        <v>471</v>
      </c>
      <c r="Z55" s="32" t="s">
        <v>604</v>
      </c>
      <c r="AF55" s="30"/>
    </row>
    <row r="56" spans="1:37">
      <c r="A56" s="13"/>
      <c r="B56" s="13"/>
      <c r="F56" s="13"/>
      <c r="G56" s="19"/>
      <c r="K56" s="13"/>
      <c r="L56" s="13"/>
      <c r="O56" s="13"/>
      <c r="P56" s="13"/>
      <c r="Q56" s="19"/>
      <c r="T56" s="13"/>
      <c r="Y56" s="32" t="s">
        <v>472</v>
      </c>
      <c r="Z56" s="32" t="s">
        <v>605</v>
      </c>
      <c r="AF56" s="30"/>
    </row>
    <row r="57" spans="1:37">
      <c r="A57" s="13"/>
      <c r="B57" s="13"/>
      <c r="F57" s="13"/>
      <c r="G57" s="19"/>
      <c r="K57" s="13"/>
      <c r="L57" s="13"/>
      <c r="O57" s="13"/>
      <c r="P57" s="13"/>
      <c r="Q57" s="19"/>
      <c r="T57" s="13"/>
      <c r="Y57" s="32" t="s">
        <v>473</v>
      </c>
      <c r="Z57" s="32" t="s">
        <v>606</v>
      </c>
      <c r="AF57" s="30"/>
    </row>
    <row r="58" spans="1:37">
      <c r="A58" s="13"/>
      <c r="B58" s="13"/>
      <c r="F58" s="13"/>
      <c r="G58" s="19"/>
      <c r="K58" s="13"/>
      <c r="L58" s="13"/>
      <c r="O58" s="13"/>
      <c r="P58" s="13"/>
      <c r="Q58" s="19"/>
      <c r="T58" s="13"/>
      <c r="Y58" s="32" t="s">
        <v>474</v>
      </c>
      <c r="Z58" s="32" t="s">
        <v>607</v>
      </c>
      <c r="AF58" s="30"/>
    </row>
    <row r="59" spans="1:37">
      <c r="A59" s="13"/>
      <c r="B59" s="13"/>
      <c r="F59" s="13"/>
      <c r="G59" s="19"/>
      <c r="K59" s="13"/>
      <c r="L59" s="13"/>
      <c r="O59" s="13"/>
      <c r="P59" s="13"/>
      <c r="Q59" s="19"/>
      <c r="T59" s="13"/>
      <c r="Y59" s="32" t="s">
        <v>475</v>
      </c>
      <c r="Z59" s="32" t="s">
        <v>608</v>
      </c>
      <c r="AF59" s="30"/>
    </row>
    <row r="60" spans="1:37">
      <c r="A60" s="13"/>
      <c r="B60" s="13"/>
      <c r="F60" s="13"/>
      <c r="G60" s="19"/>
      <c r="K60" s="13"/>
      <c r="L60" s="13"/>
      <c r="O60" s="13"/>
      <c r="P60" s="13"/>
      <c r="Q60" s="19"/>
      <c r="T60" s="13"/>
      <c r="Y60" s="32" t="s">
        <v>476</v>
      </c>
      <c r="Z60" s="32" t="s">
        <v>609</v>
      </c>
      <c r="AF60" s="30"/>
    </row>
    <row r="61" spans="1:37">
      <c r="A61" s="13"/>
      <c r="B61" s="13"/>
      <c r="F61" s="13"/>
      <c r="G61" s="19"/>
      <c r="K61" s="13"/>
      <c r="L61" s="13"/>
      <c r="O61" s="13"/>
      <c r="P61" s="13"/>
      <c r="Q61" s="19"/>
      <c r="T61" s="13"/>
      <c r="Y61" s="32" t="s">
        <v>477</v>
      </c>
      <c r="Z61" s="32" t="s">
        <v>610</v>
      </c>
      <c r="AF61" s="30"/>
    </row>
    <row r="62" spans="1:37">
      <c r="A62" s="13"/>
      <c r="B62" s="13"/>
      <c r="F62" s="13"/>
      <c r="G62" s="19"/>
      <c r="K62" s="13"/>
      <c r="L62" s="13"/>
      <c r="O62" s="13"/>
      <c r="P62" s="13"/>
      <c r="Q62" s="19"/>
      <c r="T62" s="13"/>
      <c r="Y62" s="32" t="s">
        <v>478</v>
      </c>
      <c r="Z62" s="32" t="s">
        <v>611</v>
      </c>
      <c r="AF62" s="30"/>
    </row>
    <row r="63" spans="1:37">
      <c r="A63" s="13"/>
      <c r="B63" s="13"/>
      <c r="F63" s="13"/>
      <c r="G63" s="19"/>
      <c r="K63" s="13"/>
      <c r="L63" s="13"/>
      <c r="O63" s="13"/>
      <c r="P63" s="13"/>
      <c r="Q63" s="19"/>
      <c r="T63" s="13"/>
      <c r="Y63" s="32" t="s">
        <v>479</v>
      </c>
      <c r="Z63" s="32" t="s">
        <v>612</v>
      </c>
      <c r="AF63" s="30"/>
    </row>
    <row r="64" spans="1:37">
      <c r="A64" s="13"/>
      <c r="B64" s="13"/>
      <c r="F64" s="13"/>
      <c r="G64" s="19"/>
      <c r="K64" s="13"/>
      <c r="L64" s="13"/>
      <c r="O64" s="13"/>
      <c r="P64" s="13"/>
      <c r="Q64" s="19"/>
      <c r="T64" s="13"/>
      <c r="Y64" s="32" t="s">
        <v>480</v>
      </c>
      <c r="Z64" s="32" t="s">
        <v>613</v>
      </c>
      <c r="AF64" s="30"/>
    </row>
    <row r="65" spans="1:32">
      <c r="A65" s="13"/>
      <c r="B65" s="13"/>
      <c r="F65" s="13"/>
      <c r="G65" s="19"/>
      <c r="K65" s="13"/>
      <c r="L65" s="13"/>
      <c r="O65" s="13"/>
      <c r="P65" s="13"/>
      <c r="Q65" s="19"/>
      <c r="T65" s="13"/>
      <c r="Y65" s="32" t="s">
        <v>481</v>
      </c>
      <c r="Z65" s="32" t="s">
        <v>614</v>
      </c>
      <c r="AF65" s="30"/>
    </row>
    <row r="66" spans="1:32">
      <c r="A66" s="13"/>
      <c r="B66" s="13"/>
      <c r="F66" s="13"/>
      <c r="G66" s="19"/>
      <c r="K66" s="13"/>
      <c r="L66" s="13"/>
      <c r="O66" s="13"/>
      <c r="P66" s="13"/>
      <c r="Q66" s="19"/>
      <c r="T66" s="13"/>
      <c r="Y66" s="32" t="s">
        <v>71</v>
      </c>
      <c r="Z66" s="32" t="s">
        <v>615</v>
      </c>
      <c r="AF66" s="30"/>
    </row>
    <row r="67" spans="1:32">
      <c r="A67" s="13"/>
      <c r="B67" s="13"/>
      <c r="F67" s="13"/>
      <c r="G67" s="19"/>
      <c r="K67" s="13"/>
      <c r="L67" s="13"/>
      <c r="O67" s="13"/>
      <c r="P67" s="13"/>
      <c r="Q67" s="19"/>
      <c r="T67" s="13"/>
      <c r="Y67" s="32" t="s">
        <v>482</v>
      </c>
      <c r="Z67" s="32" t="s">
        <v>616</v>
      </c>
      <c r="AF67" s="30"/>
    </row>
    <row r="68" spans="1:32">
      <c r="A68" s="13"/>
      <c r="B68" s="13"/>
      <c r="F68" s="13"/>
      <c r="G68" s="19"/>
      <c r="K68" s="13"/>
      <c r="L68" s="13"/>
      <c r="O68" s="13"/>
      <c r="P68" s="13"/>
      <c r="Q68" s="19"/>
      <c r="T68" s="13"/>
      <c r="Y68" s="32" t="s">
        <v>483</v>
      </c>
      <c r="Z68" s="32" t="s">
        <v>617</v>
      </c>
      <c r="AF68" s="30"/>
    </row>
    <row r="69" spans="1:32">
      <c r="A69" s="13"/>
      <c r="B69" s="13"/>
      <c r="F69" s="13"/>
      <c r="G69" s="19"/>
      <c r="K69" s="13"/>
      <c r="L69" s="13"/>
      <c r="O69" s="13"/>
      <c r="P69" s="13"/>
      <c r="Q69" s="19"/>
      <c r="T69" s="13"/>
      <c r="Y69" s="32" t="s">
        <v>484</v>
      </c>
      <c r="Z69" s="32" t="s">
        <v>618</v>
      </c>
      <c r="AF69" s="30"/>
    </row>
    <row r="70" spans="1:32">
      <c r="A70" s="13"/>
      <c r="B70" s="13"/>
      <c r="Y70" s="32" t="s">
        <v>485</v>
      </c>
      <c r="Z70" s="32" t="s">
        <v>619</v>
      </c>
    </row>
    <row r="71" spans="1:32">
      <c r="Y71" s="32" t="s">
        <v>486</v>
      </c>
      <c r="Z71" s="32" t="s">
        <v>620</v>
      </c>
    </row>
    <row r="72" spans="1:32">
      <c r="Y72" s="32" t="s">
        <v>487</v>
      </c>
      <c r="Z72" s="32" t="s">
        <v>621</v>
      </c>
    </row>
    <row r="73" spans="1:32">
      <c r="Y73" s="32" t="s">
        <v>488</v>
      </c>
      <c r="Z73" s="32" t="s">
        <v>622</v>
      </c>
    </row>
    <row r="74" spans="1:32">
      <c r="Y74" s="32" t="s">
        <v>489</v>
      </c>
      <c r="Z74" s="32" t="s">
        <v>623</v>
      </c>
    </row>
    <row r="75" spans="1:32">
      <c r="Y75" s="32" t="s">
        <v>490</v>
      </c>
      <c r="Z75" s="32" t="s">
        <v>624</v>
      </c>
    </row>
    <row r="76" spans="1:32">
      <c r="Y76" s="32" t="s">
        <v>491</v>
      </c>
      <c r="Z76" s="32" t="s">
        <v>625</v>
      </c>
    </row>
    <row r="77" spans="1:32">
      <c r="Y77" s="32" t="s">
        <v>492</v>
      </c>
      <c r="Z77" s="32" t="s">
        <v>626</v>
      </c>
    </row>
    <row r="78" spans="1:32">
      <c r="Y78" s="32" t="s">
        <v>493</v>
      </c>
      <c r="Z78" s="32" t="s">
        <v>627</v>
      </c>
    </row>
    <row r="79" spans="1:32">
      <c r="Y79" s="32" t="s">
        <v>494</v>
      </c>
      <c r="Z79" s="32" t="s">
        <v>628</v>
      </c>
    </row>
    <row r="80" spans="1:32">
      <c r="Y80" s="32" t="s">
        <v>495</v>
      </c>
      <c r="Z80" s="32" t="s">
        <v>629</v>
      </c>
    </row>
    <row r="81" spans="25:26">
      <c r="Y81" s="32" t="s">
        <v>496</v>
      </c>
      <c r="Z81" s="32" t="s">
        <v>630</v>
      </c>
    </row>
    <row r="82" spans="25:26">
      <c r="Y82" s="32" t="s">
        <v>497</v>
      </c>
      <c r="Z82" s="32" t="s">
        <v>631</v>
      </c>
    </row>
    <row r="83" spans="25:26">
      <c r="Y83" s="32" t="s">
        <v>498</v>
      </c>
      <c r="Z83" s="32" t="s">
        <v>632</v>
      </c>
    </row>
    <row r="84" spans="25:26">
      <c r="Y84" s="32" t="s">
        <v>499</v>
      </c>
      <c r="Z84" s="32" t="s">
        <v>633</v>
      </c>
    </row>
    <row r="85" spans="25:26">
      <c r="Y85" s="32" t="s">
        <v>500</v>
      </c>
      <c r="Z85" s="32" t="s">
        <v>634</v>
      </c>
    </row>
    <row r="86" spans="25:26">
      <c r="Y86" s="32" t="s">
        <v>501</v>
      </c>
      <c r="Z86" s="32" t="s">
        <v>635</v>
      </c>
    </row>
    <row r="87" spans="25:26">
      <c r="Y87" s="32" t="s">
        <v>502</v>
      </c>
      <c r="Z87" s="32" t="s">
        <v>636</v>
      </c>
    </row>
    <row r="88" spans="25:26">
      <c r="Y88" s="32" t="s">
        <v>503</v>
      </c>
      <c r="Z88" s="32" t="s">
        <v>637</v>
      </c>
    </row>
    <row r="89" spans="25:26">
      <c r="Y89" s="32" t="s">
        <v>504</v>
      </c>
      <c r="Z89" s="32" t="s">
        <v>638</v>
      </c>
    </row>
    <row r="90" spans="25:26">
      <c r="Y90" s="32" t="s">
        <v>505</v>
      </c>
      <c r="Z90" s="32" t="s">
        <v>639</v>
      </c>
    </row>
    <row r="91" spans="25:26">
      <c r="Y91" s="32" t="s">
        <v>506</v>
      </c>
      <c r="Z91" s="32" t="s">
        <v>640</v>
      </c>
    </row>
    <row r="92" spans="25:26">
      <c r="Y92" s="32" t="s">
        <v>507</v>
      </c>
      <c r="Z92" s="32" t="s">
        <v>641</v>
      </c>
    </row>
    <row r="93" spans="25:26">
      <c r="Y93" s="32" t="s">
        <v>508</v>
      </c>
      <c r="Z93" s="32" t="s">
        <v>642</v>
      </c>
    </row>
    <row r="94" spans="25:26">
      <c r="Y94" s="32" t="s">
        <v>509</v>
      </c>
      <c r="Z94" s="32" t="s">
        <v>643</v>
      </c>
    </row>
    <row r="95" spans="25:26">
      <c r="Y95" s="32" t="s">
        <v>510</v>
      </c>
      <c r="Z95" s="32" t="s">
        <v>644</v>
      </c>
    </row>
    <row r="96" spans="25:26">
      <c r="Y96" s="32" t="s">
        <v>412</v>
      </c>
      <c r="Z96" s="32" t="s">
        <v>645</v>
      </c>
    </row>
    <row r="97" spans="25:26">
      <c r="Y97" s="32" t="s">
        <v>511</v>
      </c>
      <c r="Z97" s="32" t="s">
        <v>646</v>
      </c>
    </row>
    <row r="98" spans="25:26">
      <c r="Y98" s="32" t="s">
        <v>512</v>
      </c>
      <c r="Z98" s="32" t="s">
        <v>647</v>
      </c>
    </row>
    <row r="99" spans="25:26">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392</v>
      </c>
      <c r="AF2" s="990"/>
      <c r="AG2" s="990"/>
      <c r="AH2" s="990"/>
      <c r="AI2" s="990" t="s">
        <v>414</v>
      </c>
      <c r="AJ2" s="990"/>
      <c r="AK2" s="990"/>
      <c r="AL2" s="454"/>
      <c r="AM2" s="990" t="s">
        <v>511</v>
      </c>
      <c r="AN2" s="990"/>
      <c r="AO2" s="990"/>
      <c r="AP2" s="454"/>
      <c r="AQ2" s="215" t="s">
        <v>232</v>
      </c>
      <c r="AR2" s="199"/>
      <c r="AS2" s="199"/>
      <c r="AT2" s="200"/>
      <c r="AU2" s="369" t="s">
        <v>134</v>
      </c>
      <c r="AV2" s="369"/>
      <c r="AW2" s="369"/>
      <c r="AX2" s="370"/>
      <c r="AY2" s="34">
        <f>COUNTA($G$4)</f>
        <v>0</v>
      </c>
    </row>
    <row r="3" spans="1:51" ht="18.75" customHeight="1">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891" t="s">
        <v>382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392</v>
      </c>
      <c r="AF9" s="990"/>
      <c r="AG9" s="990"/>
      <c r="AH9" s="990"/>
      <c r="AI9" s="990" t="s">
        <v>414</v>
      </c>
      <c r="AJ9" s="990"/>
      <c r="AK9" s="990"/>
      <c r="AL9" s="454"/>
      <c r="AM9" s="990" t="s">
        <v>511</v>
      </c>
      <c r="AN9" s="990"/>
      <c r="AO9" s="990"/>
      <c r="AP9" s="454"/>
      <c r="AQ9" s="215" t="s">
        <v>232</v>
      </c>
      <c r="AR9" s="199"/>
      <c r="AS9" s="199"/>
      <c r="AT9" s="200"/>
      <c r="AU9" s="369" t="s">
        <v>134</v>
      </c>
      <c r="AV9" s="369"/>
      <c r="AW9" s="369"/>
      <c r="AX9" s="370"/>
      <c r="AY9" s="34">
        <f>COUNTA($G$11)</f>
        <v>0</v>
      </c>
    </row>
    <row r="10" spans="1:51" ht="18.75" customHeight="1">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891" t="s">
        <v>382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392</v>
      </c>
      <c r="AF16" s="990"/>
      <c r="AG16" s="990"/>
      <c r="AH16" s="990"/>
      <c r="AI16" s="990" t="s">
        <v>414</v>
      </c>
      <c r="AJ16" s="990"/>
      <c r="AK16" s="990"/>
      <c r="AL16" s="454"/>
      <c r="AM16" s="990" t="s">
        <v>511</v>
      </c>
      <c r="AN16" s="990"/>
      <c r="AO16" s="990"/>
      <c r="AP16" s="454"/>
      <c r="AQ16" s="215" t="s">
        <v>232</v>
      </c>
      <c r="AR16" s="199"/>
      <c r="AS16" s="199"/>
      <c r="AT16" s="200"/>
      <c r="AU16" s="369" t="s">
        <v>134</v>
      </c>
      <c r="AV16" s="369"/>
      <c r="AW16" s="369"/>
      <c r="AX16" s="370"/>
      <c r="AY16" s="34">
        <f>COUNTA($G$18)</f>
        <v>0</v>
      </c>
    </row>
    <row r="17" spans="1:51" ht="18.75" customHeight="1">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891" t="s">
        <v>382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392</v>
      </c>
      <c r="AF23" s="990"/>
      <c r="AG23" s="990"/>
      <c r="AH23" s="990"/>
      <c r="AI23" s="990" t="s">
        <v>414</v>
      </c>
      <c r="AJ23" s="990"/>
      <c r="AK23" s="990"/>
      <c r="AL23" s="454"/>
      <c r="AM23" s="990" t="s">
        <v>511</v>
      </c>
      <c r="AN23" s="990"/>
      <c r="AO23" s="990"/>
      <c r="AP23" s="454"/>
      <c r="AQ23" s="215" t="s">
        <v>232</v>
      </c>
      <c r="AR23" s="199"/>
      <c r="AS23" s="199"/>
      <c r="AT23" s="200"/>
      <c r="AU23" s="369" t="s">
        <v>134</v>
      </c>
      <c r="AV23" s="369"/>
      <c r="AW23" s="369"/>
      <c r="AX23" s="370"/>
      <c r="AY23" s="34">
        <f>COUNTA($G$25)</f>
        <v>0</v>
      </c>
    </row>
    <row r="24" spans="1:51" ht="18.75" customHeight="1">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891" t="s">
        <v>382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392</v>
      </c>
      <c r="AF30" s="990"/>
      <c r="AG30" s="990"/>
      <c r="AH30" s="990"/>
      <c r="AI30" s="990" t="s">
        <v>414</v>
      </c>
      <c r="AJ30" s="990"/>
      <c r="AK30" s="990"/>
      <c r="AL30" s="454"/>
      <c r="AM30" s="990" t="s">
        <v>511</v>
      </c>
      <c r="AN30" s="990"/>
      <c r="AO30" s="990"/>
      <c r="AP30" s="454"/>
      <c r="AQ30" s="215" t="s">
        <v>232</v>
      </c>
      <c r="AR30" s="199"/>
      <c r="AS30" s="199"/>
      <c r="AT30" s="200"/>
      <c r="AU30" s="369" t="s">
        <v>134</v>
      </c>
      <c r="AV30" s="369"/>
      <c r="AW30" s="369"/>
      <c r="AX30" s="370"/>
      <c r="AY30" s="34">
        <f>COUNTA($G$32)</f>
        <v>0</v>
      </c>
    </row>
    <row r="31" spans="1:51"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891" t="s">
        <v>382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392</v>
      </c>
      <c r="AF37" s="990"/>
      <c r="AG37" s="990"/>
      <c r="AH37" s="990"/>
      <c r="AI37" s="990" t="s">
        <v>414</v>
      </c>
      <c r="AJ37" s="990"/>
      <c r="AK37" s="990"/>
      <c r="AL37" s="454"/>
      <c r="AM37" s="990" t="s">
        <v>511</v>
      </c>
      <c r="AN37" s="990"/>
      <c r="AO37" s="990"/>
      <c r="AP37" s="454"/>
      <c r="AQ37" s="215" t="s">
        <v>232</v>
      </c>
      <c r="AR37" s="199"/>
      <c r="AS37" s="199"/>
      <c r="AT37" s="200"/>
      <c r="AU37" s="369" t="s">
        <v>134</v>
      </c>
      <c r="AV37" s="369"/>
      <c r="AW37" s="369"/>
      <c r="AX37" s="370"/>
      <c r="AY37" s="34">
        <f>COUNTA($G$39)</f>
        <v>0</v>
      </c>
    </row>
    <row r="38" spans="1:51" ht="18.75"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392</v>
      </c>
      <c r="AF44" s="990"/>
      <c r="AG44" s="990"/>
      <c r="AH44" s="990"/>
      <c r="AI44" s="990" t="s">
        <v>414</v>
      </c>
      <c r="AJ44" s="990"/>
      <c r="AK44" s="990"/>
      <c r="AL44" s="454"/>
      <c r="AM44" s="990" t="s">
        <v>511</v>
      </c>
      <c r="AN44" s="990"/>
      <c r="AO44" s="990"/>
      <c r="AP44" s="454"/>
      <c r="AQ44" s="215" t="s">
        <v>232</v>
      </c>
      <c r="AR44" s="199"/>
      <c r="AS44" s="199"/>
      <c r="AT44" s="200"/>
      <c r="AU44" s="369" t="s">
        <v>134</v>
      </c>
      <c r="AV44" s="369"/>
      <c r="AW44" s="369"/>
      <c r="AX44" s="370"/>
      <c r="AY44" s="34">
        <f>COUNTA($G$46)</f>
        <v>0</v>
      </c>
    </row>
    <row r="45" spans="1:51" ht="18.75"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392</v>
      </c>
      <c r="AF51" s="990"/>
      <c r="AG51" s="990"/>
      <c r="AH51" s="990"/>
      <c r="AI51" s="990" t="s">
        <v>414</v>
      </c>
      <c r="AJ51" s="990"/>
      <c r="AK51" s="990"/>
      <c r="AL51" s="454"/>
      <c r="AM51" s="990" t="s">
        <v>511</v>
      </c>
      <c r="AN51" s="990"/>
      <c r="AO51" s="990"/>
      <c r="AP51" s="454"/>
      <c r="AQ51" s="215" t="s">
        <v>232</v>
      </c>
      <c r="AR51" s="199"/>
      <c r="AS51" s="199"/>
      <c r="AT51" s="200"/>
      <c r="AU51" s="369" t="s">
        <v>134</v>
      </c>
      <c r="AV51" s="369"/>
      <c r="AW51" s="369"/>
      <c r="AX51" s="370"/>
      <c r="AY51" s="34">
        <f>COUNTA($G$53)</f>
        <v>0</v>
      </c>
    </row>
    <row r="52" spans="1:51" ht="18.75"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392</v>
      </c>
      <c r="AF58" s="990"/>
      <c r="AG58" s="990"/>
      <c r="AH58" s="990"/>
      <c r="AI58" s="990" t="s">
        <v>414</v>
      </c>
      <c r="AJ58" s="990"/>
      <c r="AK58" s="990"/>
      <c r="AL58" s="454"/>
      <c r="AM58" s="990" t="s">
        <v>511</v>
      </c>
      <c r="AN58" s="990"/>
      <c r="AO58" s="990"/>
      <c r="AP58" s="454"/>
      <c r="AQ58" s="215" t="s">
        <v>232</v>
      </c>
      <c r="AR58" s="199"/>
      <c r="AS58" s="199"/>
      <c r="AT58" s="200"/>
      <c r="AU58" s="369" t="s">
        <v>134</v>
      </c>
      <c r="AV58" s="369"/>
      <c r="AW58" s="369"/>
      <c r="AX58" s="370"/>
      <c r="AY58" s="34">
        <f>COUNTA($G$60)</f>
        <v>0</v>
      </c>
    </row>
    <row r="59" spans="1:51" ht="18.75"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392</v>
      </c>
      <c r="AF65" s="990"/>
      <c r="AG65" s="990"/>
      <c r="AH65" s="990"/>
      <c r="AI65" s="990" t="s">
        <v>414</v>
      </c>
      <c r="AJ65" s="990"/>
      <c r="AK65" s="990"/>
      <c r="AL65" s="454"/>
      <c r="AM65" s="990" t="s">
        <v>511</v>
      </c>
      <c r="AN65" s="990"/>
      <c r="AO65" s="990"/>
      <c r="AP65" s="454"/>
      <c r="AQ65" s="215" t="s">
        <v>232</v>
      </c>
      <c r="AR65" s="199"/>
      <c r="AS65" s="199"/>
      <c r="AT65" s="200"/>
      <c r="AU65" s="369" t="s">
        <v>134</v>
      </c>
      <c r="AV65" s="369"/>
      <c r="AW65" s="369"/>
      <c r="AX65" s="370"/>
      <c r="AY65" s="34">
        <f>COUNTA($G$67)</f>
        <v>0</v>
      </c>
    </row>
    <row r="66" spans="1:51" ht="18.75" customHeight="1">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891" t="s">
        <v>382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27" t="s">
        <v>28</v>
      </c>
      <c r="B2" s="1028"/>
      <c r="C2" s="1028"/>
      <c r="D2" s="1028"/>
      <c r="E2" s="1028"/>
      <c r="F2" s="1029"/>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row r="55" spans="1:51" ht="30" customHeight="1">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row r="108" spans="1:51" ht="30" customHeight="1">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row r="161" spans="1:51" ht="30" customHeight="1">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row r="214" spans="1:51" ht="30" customHeight="1">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中濱 功一(nakahama-kouichi)</dc:creator>
  <cp:lastModifiedBy>横田 友子(yokota-tomoko.bq9)</cp:lastModifiedBy>
  <cp:lastPrinted>2021-05-21T03:30:49Z</cp:lastPrinted>
  <dcterms:created xsi:type="dcterms:W3CDTF">2012-03-13T00:50:25Z</dcterms:created>
  <dcterms:modified xsi:type="dcterms:W3CDTF">2021-08-20T07:11:20Z</dcterms:modified>
</cp:coreProperties>
</file>