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33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<sst xmlns="http://schemas.openxmlformats.org/spreadsheetml/2006/main" count="3073" uniqueCount="771">
  <si>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</si>
  <si>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</si>
  <si>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</si>
  <si>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</si>
  <si>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</si>
  <si>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</si>
  <si>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</si>
  <si>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</si>
  <si>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</si>
  <si>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</si>
  <si>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</si>
  <si>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</si>
  <si>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</si>
  <si>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</si>
  <si>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</si>
  <si>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</si>
  <si>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</si>
  <si>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</si>
  <si>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</si>
  <si>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</si>
  <si>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</si>
  <si>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</si>
  <si>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</si>
  <si>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</si>
  <si>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</si>
  <si>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</si>
  <si>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</si>
  <si>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</si>
  <si>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</si>
  <si>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</si>
  <si>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</si>
  <si>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</si>
  <si>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</si>
  <si>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</si>
  <si>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</si>
  <si>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</si>
  <si>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</si>
  <si>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</si>
  <si>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</si>
  <si>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</si>
  <si>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</si>
  <si>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</si>
  <si>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</si>
  <si>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</si>
  <si>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</si>
  <si>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</si>
  <si>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</si>
  <si>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</si>
  <si>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</si>
  <si>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</si>
  <si>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</si>
  <si>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</si>
  <si>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</si>
  <si>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</si>
  <si>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</si>
  <si>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</si>
  <si>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</si>
  <si>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</si>
  <si>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</si>
  <si>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</si>
  <si>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</si>
  <si>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</si>
  <si>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</si>
  <si>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</si>
  <si>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</si>
  <si>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</si>
  <si>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</si>
  <si>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</si>
  <si>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</si>
  <si>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</si>
  <si>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</si>
  <si>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</si>
  <si>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</si>
  <si>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</si>
  <si>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</si>
  <si>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</si>
  <si>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</si>
  <si>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</si>
  <si>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</si>
  <si>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</si>
  <si>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</si>
  <si>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</si>
  <si>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</si>
  <si>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</si>
  <si>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</si>
  <si>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</si>
  <si>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</si>
  <si>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</si>
  <si>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</si>
  <si>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</si>
  <si>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</si>
  <si>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</si>
  <si>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</si>
  <si>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</si>
  <si>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</si>
  <si>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</si>
  <si>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</si>
  <si>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</si>
  <si>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</si>
  <si>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</si>
  <si>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</si>
  <si>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</si>
  <si>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</si>
  <si>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</si>
  <si>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</si>
  <si>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</si>
  <si>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</si>
  <si>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</si>
  <si>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</si>
  <si>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</si>
  <si>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</si>
  <si>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</si>
  <si>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</si>
  <si>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</si>
  <si>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</si>
  <si>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</si>
  <si>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</si>
  <si>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</si>
  <si>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</si>
  <si>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</si>
  <si>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</si>
  <si>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</si>
  <si>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</si>
  <si>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</si>
  <si>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</si>
  <si>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</si>
  <si>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</si>
  <si>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</si>
  <si>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</si>
  <si>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</si>
  <si>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</si>
  <si>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</si>
  <si>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</si>
  <si>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</si>
  <si>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</si>
  <si>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</si>
  <si>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</si>
  <si>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</si>
  <si>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</si>
  <si>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</si>
  <si>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</si>
  <si>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</si>
  <si>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</si>
  <si>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</si>
  <si>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</si>
  <si>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</si>
  <si>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</si>
  <si>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</si>
  <si>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</si>
  <si>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</si>
  <si>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</si>
  <si>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</si>
  <si>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</si>
  <si>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</si>
  <si>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</si>
  <si>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</si>
  <si>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</si>
  <si>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</si>
  <si>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</si>
  <si>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</si>
  <si>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</si>
  <si>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</si>
  <si>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</si>
  <si>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</si>
  <si>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</si>
  <si>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</si>
  <si>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</si>
  <si>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</si>
  <si>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</si>
  <si>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</si>
  <si>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</si>
  <si>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</si>
  <si>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</si>
  <si>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</si>
  <si>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</si>
  <si>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</si>
  <si>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</si>
  <si>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</si>
  <si>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</si>
  <si>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</si>
  <si>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</si>
  <si>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</si>
  <si>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</si>
  <si>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</si>
  <si>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</si>
  <si>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</si>
  <si>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</si>
  <si>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</si>
  <si>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</si>
  <si>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</si>
  <si>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</si>
  <si>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</si>
  <si>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</si>
  <si>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</si>
  <si>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</si>
  <si>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</si>
  <si>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</si>
  <si>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</si>
  <si>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</si>
  <si>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</si>
  <si>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</si>
  <si>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</si>
  <si>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</si>
  <si>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</si>
  <si>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</si>
  <si>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</si>
  <si>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</si>
  <si>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</si>
  <si>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</si>
  <si>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</si>
  <si>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</si>
  <si>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</si>
  <si>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</si>
  <si>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</si>
  <si>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</si>
  <si>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</si>
  <si>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</si>
  <si>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</si>
  <si>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</si>
  <si>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</si>
  <si>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</si>
  <si>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</si>
  <si>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</si>
  <si>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</si>
  <si>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</si>
  <si>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</si>
  <si>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</si>
  <si>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</si>
  <si>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</si>
  <si>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</si>
  <si>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</si>
  <si>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</si>
  <si>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</si>
  <si>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</si>
  <si>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</si>
  <si>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</si>
  <si>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</si>
  <si>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</si>
  <si>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</si>
  <si>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</si>
  <si>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</si>
  <si>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</si>
  <si>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</si>
  <si>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</si>
  <si>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</si>
  <si>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</si>
  <si>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</si>
  <si>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</si>
  <si>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</si>
  <si>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</si>
  <si>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</si>
  <si>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</si>
  <si>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</si>
  <si>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</si>
  <si>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</si>
  <si>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</si>
  <si>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</si>
  <si>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</si>
  <si>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</si>
  <si>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</si>
  <si>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</si>
  <si>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</si>
  <si>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</si>
  <si>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</si>
  <si>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</si>
  <si>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</si>
  <si>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</si>
  <si>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</si>
  <si>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</si>
  <si>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</si>
  <si>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</si>
  <si>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</si>
  <si>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</si>
  <si>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</si>
  <si>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</si>
  <si>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</si>
  <si>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</si>
  <si>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</si>
  <si>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</si>
  <si>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</si>
  <si>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</si>
  <si>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</si>
  <si>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</si>
  <si>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</si>
  <si>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</si>
  <si>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</si>
  <si>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</si>
  <si>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</si>
  <si>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</si>
  <si>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</si>
  <si>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</si>
  <si>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</si>
  <si>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</si>
  <si>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</si>
  <si>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</si>
  <si>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</si>
  <si>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</si>
  <si>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</si>
  <si>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</si>
  <si>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</si>
  <si>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</si>
  <si>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</si>
  <si>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</si>
  <si>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</si>
  <si>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</si>
  <si>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</si>
  <si>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</si>
  <si>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</si>
  <si>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</si>
  <si>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</si>
  <si>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</si>
  <si>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</si>
  <si>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</si>
  <si>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</si>
  <si>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</si>
  <si>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</si>
  <si>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</si>
  <si>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</si>
  <si>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</si>
  <si>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</si>
  <si>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</si>
  <si>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</si>
  <si>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</si>
  <si>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</si>
  <si>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</si>
  <si>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</si>
  <si>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</si>
  <si>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</si>
  <si>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</si>
  <si>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</si>
  <si>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</si>
  <si>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</si>
  <si>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</si>
  <si>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</si>
  <si>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</si>
  <si>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</si>
  <si>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</si>
  <si>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</si>
  <si>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</si>
  <si>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</si>
  <si>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</si>
  <si>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</si>
  <si>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</si>
  <si>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</si>
  <si>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</si>
  <si>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</si>
  <si>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</si>
  <si>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</si>
  <si>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</si>
  <si>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</si>
  <si>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</si>
  <si>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</si>
  <si>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</si>
  <si>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</si>
  <si>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</si>
  <si>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</si>
  <si>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</si>
  <si>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</si>
  <si>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</si>
  <si>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</si>
  <si>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</si>
  <si>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</si>
  <si>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</si>
  <si>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</si>
  <si>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</si>
  <si>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</si>
  <si>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</si>
  <si>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</si>
  <si>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</si>
  <si>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</si>
  <si>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</si>
  <si>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</si>
  <si>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</si>
  <si>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</si>
  <si>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</si>
  <si>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</si>
  <si>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</si>
  <si>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</si>
  <si>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</si>
  <si>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</si>
  <si>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</si>
  <si>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</si>
  <si>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</si>
  <si>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</si>
  <si>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</si>
  <si>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</si>
  <si>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</si>
  <si>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</si>
  <si>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</si>
  <si>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</si>
  <si>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</si>
  <si>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</si>
  <si>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</si>
  <si>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</si>
  <si>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</si>
  <si>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</si>
  <si>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</si>
  <si>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</si>
  <si>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</si>
  <si>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</si>
  <si>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</si>
  <si>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</si>
  <si>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</si>
  <si>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</si>
  <si>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</si>
  <si>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</si>
  <si>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</si>
  <si>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</si>
  <si>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</si>
  <si>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</si>
  <si>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</si>
  <si>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</si>
  <si>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</si>
  <si>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</si>
  <si>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</si>
  <si>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</si>
  <si>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</si>
  <si>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</si>
  <si>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</si>
  <si>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</si>
  <si>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</si>
  <si>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</si>
  <si>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</si>
  <si>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</si>
  <si>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</si>
  <si>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</si>
  <si>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</si>
  <si>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</si>
  <si>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</si>
  <si>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</si>
  <si>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</si>
  <si>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</si>
  <si>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</si>
  <si>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</si>
  <si>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</si>
  <si>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</si>
  <si>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</si>
  <si>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</si>
  <si>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</si>
  <si>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</si>
  <si>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</si>
  <si>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</si>
  <si>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</si>
  <si>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</si>
  <si>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</si>
  <si>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</si>
  <si>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</si>
  <si>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</si>
  <si>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</si>
  <si>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</si>
  <si>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</si>
  <si>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</si>
  <si>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</si>
  <si>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</si>
  <si>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</si>
  <si>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</si>
  <si>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</si>
  <si>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</si>
  <si>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</si>
  <si>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</si>
  <si>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</si>
  <si>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</si>
  <si>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</si>
  <si>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</si>
  <si>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</si>
  <si>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</si>
  <si>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</si>
  <si>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</si>
  <si>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</si>
  <si>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</si>
  <si>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</si>
  <si>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</si>
  <si>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</si>
  <si>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</si>
  <si>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</si>
  <si>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</si>
  <si>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</si>
  <si>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</si>
  <si>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</si>
  <si>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</si>
  <si>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</si>
  <si>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</si>
  <si>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</si>
  <si>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</si>
  <si>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</si>
  <si>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</si>
  <si>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</si>
  <si>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</si>
  <si>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</si>
  <si>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</si>
  <si>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</si>
  <si>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</si>
  <si>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</si>
  <si>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</si>
  <si>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</si>
  <si>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</si>
  <si>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</si>
  <si>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</si>
  <si>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</si>
  <si>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</si>
  <si>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</si>
  <si>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</si>
  <si>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</si>
  <si>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</si>
  <si>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</si>
  <si>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</si>
  <si>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</si>
  <si>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</si>
  <si>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</si>
  <si>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</si>
  <si>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</si>
  <si>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</si>
  <si>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</si>
  <si>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</si>
  <si>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</si>
  <si>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</si>
  <si>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</si>
  <si>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</si>
  <si>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</si>
  <si>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</si>
  <si>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</si>
  <si>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</si>
  <si>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</si>
  <si>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</si>
  <si>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</si>
  <si>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</si>
  <si>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</si>
  <si>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</si>
  <si>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</si>
  <si>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</si>
  <si>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</si>
  <si>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</si>
  <si>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</si>
  <si>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</si>
  <si>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</si>
  <si>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</si>
  <si>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</si>
  <si>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</si>
  <si>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</si>
  <si>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</si>
  <si>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</si>
  <si>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</si>
  <si>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</si>
  <si>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</si>
  <si>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</si>
  <si>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</si>
  <si>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</si>
  <si>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</si>
  <si>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</si>
  <si>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</si>
  <si>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</si>
  <si>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</si>
  <si>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</si>
  <si>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</si>
  <si>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</si>
  <si>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</si>
  <si>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</si>
  <si>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</si>
  <si>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</si>
  <si>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</si>
  <si>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</si>
  <si>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</si>
  <si>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</si>
  <si>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</si>
  <si>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</si>
  <si>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</si>
  <si>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</si>
  <si>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</si>
  <si>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</si>
  <si>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</si>
  <si>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</si>
  <si>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</si>
  <si>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</si>
  <si>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</si>
  <si>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</si>
  <si>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</si>
  <si>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</si>
  <si>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</si>
  <si>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</si>
  <si>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</si>
  <si>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</si>
  <si>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</si>
  <si>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</si>
  <si>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</si>
  <si>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</si>
  <si>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</si>
  <si>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</si>
  <si>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</si>
  <si>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</si>
  <si>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</si>
  <si>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</si>
  <si>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</si>
  <si>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</si>
  <si>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</si>
  <si>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</si>
  <si>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</si>
  <si>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</si>
  <si>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</si>
  <si>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</si>
  <si>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</si>
  <si>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</si>
  <si>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</si>
  <si>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</si>
  <si>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</si>
  <si>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</si>
  <si>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</si>
  <si>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</si>
  <si>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</si>
  <si>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</si>
  <si>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</si>
  <si>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</si>
  <si>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</si>
  <si>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</si>
  <si>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</si>
  <si>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</si>
  <si>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</si>
  <si>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</si>
  <si>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</si>
  <si>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</si>
  <si>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</si>
  <si>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</si>
  <si>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</si>
  <si>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</si>
  <si>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</si>
  <si>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</si>
  <si>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</si>
  <si>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</si>
  <si>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</si>
  <si>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</si>
  <si>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</si>
  <si>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</si>
  <si>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</si>
  <si>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</si>
  <si>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</si>
  <si>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</si>
  <si>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</si>
  <si>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</si>
  <si>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</si>
  <si>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</si>
  <si>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</si>
  <si>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</si>
  <si>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</si>
  <si>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</si>
  <si>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</si>
  <si>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</si>
  <si>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</si>
  <si>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</si>
  <si>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</si>
  <si>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</si>
  <si>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</si>
  <si>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</si>
  <si>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</si>
  <si>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</si>
  <si>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</si>
  <si>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</si>
  <si>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</si>
  <si>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</si>
  <si>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</si>
  <si>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</si>
  <si>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</si>
  <si>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</si>
  <si>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</si>
  <si>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</si>
  <si>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</si>
  <si>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</si>
  <si>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</si>
  <si>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</si>
  <si>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</si>
  <si>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</si>
  <si>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</si>
  <si>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</si>
  <si>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</si>
  <si>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</si>
  <si>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</si>
  <si>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</si>
  <si>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</si>
  <si>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</si>
  <si>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</si>
  <si>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</si>
  <si>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</si>
  <si>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</si>
  <si>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</si>
  <si>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</si>
  <si>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</si>
  <si>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</si>
  <si>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</si>
  <si>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</si>
  <si>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</si>
  <si>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</si>
  <si>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</si>
  <si>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</si>
  <si>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</si>
  <si>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</si>
  <si>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</si>
  <si>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</si>
  <si>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</si>
  <si>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</si>
  <si>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</si>
  <si>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</si>
  <si>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</si>
  <si>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</si>
  <si>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</si>
  <si>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</si>
  <si>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</si>
  <si>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</si>
  <si>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</si>
  <si>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</si>
  <si>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</si>
  <si>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</si>
  <si>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</si>
  <si>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</si>
  <si>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</si>
  <si>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</si>
  <si>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</si>
  <si>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</si>
  <si>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医療等IDのシステム開発等事業</t>
    <phoneticPr fontId="5"/>
  </si>
  <si>
    <t>政策統括官（統計・情報政策担当）</t>
    <phoneticPr fontId="5"/>
  </si>
  <si>
    <t>平成29年度</t>
    <rPh sb="0" eb="2">
      <t>ヘイセイ</t>
    </rPh>
    <rPh sb="4" eb="6">
      <t>ネンド</t>
    </rPh>
    <phoneticPr fontId="5"/>
  </si>
  <si>
    <t>令和3年度</t>
    <rPh sb="0" eb="2">
      <t>レイワ</t>
    </rPh>
    <rPh sb="3" eb="5">
      <t>ネンド</t>
    </rPh>
    <phoneticPr fontId="5"/>
  </si>
  <si>
    <t>情報化担当参事官室</t>
    <rPh sb="0" eb="9">
      <t>ジョウホウカタントウサンジカンシツ</t>
    </rPh>
    <phoneticPr fontId="5"/>
  </si>
  <si>
    <t>大臣官房参事官（情報化担当）　山内　孝一郎</t>
    <rPh sb="0" eb="2">
      <t>ダイジン</t>
    </rPh>
    <rPh sb="2" eb="4">
      <t>カンボウ</t>
    </rPh>
    <rPh sb="4" eb="7">
      <t>サンジカン</t>
    </rPh>
    <rPh sb="8" eb="11">
      <t>ジョウホウカ</t>
    </rPh>
    <rPh sb="11" eb="13">
      <t>タントウ</t>
    </rPh>
    <rPh sb="15" eb="17">
      <t>ヤマウチ</t>
    </rPh>
    <rPh sb="18" eb="21">
      <t>コウイチロウ</t>
    </rPh>
    <phoneticPr fontId="5"/>
  </si>
  <si>
    <t>○</t>
  </si>
  <si>
    <t>○</t>
    <phoneticPr fontId="5"/>
  </si>
  <si>
    <t>成長戦略フォローアップ（令和元年６月閣議決定）</t>
    <phoneticPr fontId="5"/>
  </si>
  <si>
    <t>-</t>
    <phoneticPr fontId="5"/>
  </si>
  <si>
    <t>「成長戦略フォローアップ」（令和元年6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t>
    <phoneticPr fontId="5"/>
  </si>
  <si>
    <t>社会保障・税番号制度システム整備費補助金</t>
    <phoneticPr fontId="5"/>
  </si>
  <si>
    <t>医療等分野における識別子（ID）の発行による、地域医療連携の推進や患者情報の共有にて得られる効果は、患者に識別子（ID）を付与するだけでなく、患者負担や診療報酬によるインセンティブなど、総合的な取組で達成されるものであるので、定量的な評価は困難である。</t>
    <phoneticPr fontId="5"/>
  </si>
  <si>
    <t>医療等分野における識別子（ID）により、医療情報の地域連携や研究利用等が実施されることを目標とする。</t>
    <phoneticPr fontId="5"/>
  </si>
  <si>
    <t>医療等分野における識別子（ID）に係るシステム構築</t>
    <phoneticPr fontId="5"/>
  </si>
  <si>
    <t>医療等分野における識別子（ID）に係るシステムが構築されたことをもって達成とする。</t>
    <phoneticPr fontId="5"/>
  </si>
  <si>
    <t>医療等分野における識別子（ID）に係るシステム整備構築事業交付件数</t>
    <phoneticPr fontId="5"/>
  </si>
  <si>
    <t>医療等分野における識別子（ID）に係るシステム整備構築事業交付決定額／交付件数</t>
    <phoneticPr fontId="5"/>
  </si>
  <si>
    <t>百万円</t>
    <rPh sb="0" eb="1">
      <t>ヒャク</t>
    </rPh>
    <rPh sb="1" eb="3">
      <t>マンエン</t>
    </rPh>
    <phoneticPr fontId="5"/>
  </si>
  <si>
    <t>百万円/団体</t>
    <phoneticPr fontId="5"/>
  </si>
  <si>
    <t>146百万円／1団体</t>
    <rPh sb="3" eb="6">
      <t>ヒャクマンエン</t>
    </rPh>
    <rPh sb="8" eb="10">
      <t>ダンタイ</t>
    </rPh>
    <phoneticPr fontId="5"/>
  </si>
  <si>
    <t>585百万円／1団体</t>
    <rPh sb="3" eb="6">
      <t>ヒャクマンエン</t>
    </rPh>
    <rPh sb="8" eb="10">
      <t>ダンタイ</t>
    </rPh>
    <phoneticPr fontId="5"/>
  </si>
  <si>
    <t>電子行政推進に関する基本方針を推進すること。</t>
    <phoneticPr fontId="5"/>
  </si>
  <si>
    <t>社会保障・税番号制度について、国民の理解を得ながら、その着実な導入を図るとともに、社会保障・税番号の利活用を推進し、国民の利便性の向上を図ること（施策目標Ⅹ Ⅳ-1-2）</t>
    <phoneticPr fontId="5"/>
  </si>
  <si>
    <t>医療等分野における識別子（ID）に係るシステムの構築</t>
    <phoneticPr fontId="5"/>
  </si>
  <si>
    <t>本格運用</t>
    <phoneticPr fontId="5"/>
  </si>
  <si>
    <t>令和３年度</t>
    <phoneticPr fontId="5"/>
  </si>
  <si>
    <t>令和３年度からの本格運用を目指し、令和２年度からシステム開発を行う。</t>
    <phoneticPr fontId="5"/>
  </si>
  <si>
    <t>マイナンバー制度のインフラを活用して、医療等分野で患者を一意的に識別できる「医療等分野における識別子（ID）」を導入することにより、地域の医療機関の情報連携や研究開発を促進し、医療の質の向上が図られる。</t>
    <phoneticPr fontId="5"/>
  </si>
  <si>
    <t>㉓マイナンバー制度のインフラ等を活用した取組</t>
    <phoneticPr fontId="5"/>
  </si>
  <si>
    <t>本事業を実施することにより、医療・介護機関等の間の情報連携の促進による患者負担軽減と利便性の向上が図られ、改革項目の実施が実現可能となる。</t>
    <phoneticPr fontId="5"/>
  </si>
  <si>
    <t>医療等分野における識別子（ID）は、マイナンバー制度のインフラを活用して、地域の医療機関の情報連携や研究開発を促進し、医療の質の向上を目的とするものであり、国費を投入しなければ事業目的が達成出来ない。</t>
    <phoneticPr fontId="5"/>
  </si>
  <si>
    <t>医療等分野における識別子（ID）の発行主体として、想定している社会保険診療報酬支払基金・国民健康保険中央会や、医療等分野における識別子（ID）の利用者側となる関係団体との調整が必要な事業であり、国でなければ実施出来ない。</t>
    <phoneticPr fontId="5"/>
  </si>
  <si>
    <t>「成長戦略フォローアップ」（令和元年６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こととなっており、それを確実に実施するためには必要且つ優先度の高い事業となっている。</t>
    <phoneticPr fontId="5"/>
  </si>
  <si>
    <t>‐</t>
  </si>
  <si>
    <t>‐</t>
    <phoneticPr fontId="5"/>
  </si>
  <si>
    <t>社会保障・税番号活用推進事業（医療保険者等）</t>
    <phoneticPr fontId="5"/>
  </si>
  <si>
    <t>厚生労働省</t>
    <rPh sb="0" eb="2">
      <t>コウセイ</t>
    </rPh>
    <rPh sb="2" eb="5">
      <t>ロウドウショウ</t>
    </rPh>
    <phoneticPr fontId="5"/>
  </si>
  <si>
    <t>当初においては、独自のIDを発行することで検討を行っていたが、被保険者番号を個人単位化することについて検討が開始され、個人単位化される被保険者番号を医療等分野における情報連携の識別子の一つとして活用することが決定されたため、個人単位化される被保険者番号を用いた医療等分野における識別子（ID）の仕組みについて検討を進めている。</t>
    <phoneticPr fontId="5"/>
  </si>
  <si>
    <t>「成長戦略フォローアップ」（令和元年6月21日閣議決定）において、医療等分野における識別子（ID）については、オンライン資格確認システムを基盤として、個人単位化される被保険者番号を活用した医療等分野の情報の連結の仕組みの検討を進め、必要な法的手当を行い、令和３年度からの運用開始を目指すとされていることから、個人単位化される被保険者番号を用いた医療等分野における識別子（ID）の仕組みについての検討を行い、適切に執行する。</t>
    <phoneticPr fontId="5"/>
  </si>
  <si>
    <t>0890</t>
    <phoneticPr fontId="5"/>
  </si>
  <si>
    <t>厚生労働省</t>
    <rPh sb="0" eb="5">
      <t>コウセイロウドウショウ</t>
    </rPh>
    <phoneticPr fontId="5"/>
  </si>
  <si>
    <t>補助金</t>
    <rPh sb="0" eb="3">
      <t>ホジョキン</t>
    </rPh>
    <phoneticPr fontId="5"/>
  </si>
  <si>
    <t>A.社会保険診療報酬支払基金・
国民健康保険中央会</t>
    <phoneticPr fontId="5"/>
  </si>
  <si>
    <t>「医療等分野における識別子（ID）」を生成・発行するためのシステムの設計・開発等</t>
    <phoneticPr fontId="5"/>
  </si>
  <si>
    <t>補助金等交付</t>
  </si>
  <si>
    <t>厚労</t>
  </si>
  <si>
    <t>オンライン資格確認のシステムを基盤として、世帯単位から個人単位に変わる医療保険の被保険者番号（被保番）を利用し、安全かつ正確に医療・介護データを名寄せ・連結できる仕組みを構築する。（補助率10/10）</t>
    <phoneticPr fontId="5"/>
  </si>
  <si>
    <t>保険局が所管しているオンライン資格確認のシステムを基盤として、世帯単位から個人単位に変わる医療保険の被保険者番号（被保番）を利用し、安全かつ正確に医療・介護データを名寄せ・連結できる仕組みを構築する。</t>
    <phoneticPr fontId="5"/>
  </si>
  <si>
    <t>「医療等分野における識別子（ID）」を生成・発行するためのシステムの設計・開発等</t>
    <phoneticPr fontId="5"/>
  </si>
  <si>
    <t>社会保険診療報酬支払基金</t>
    <phoneticPr fontId="5"/>
  </si>
  <si>
    <t>システム開発の検討にあたり、関連するシステムの更改時期とあわせることでシステムのスリム化・開発コスト削減が見込めることから、全体の計画を後ろ倒しにしたため。</t>
    <phoneticPr fontId="5"/>
  </si>
  <si>
    <t>適正な執行に努めること。(松原　由美)</t>
    <phoneticPr fontId="5"/>
  </si>
  <si>
    <t>医療・介護の情報連携の促進による患者負担軽減と利便性の向上を図るために必要な事業であることから、引き続き、必要な予算額を確保し、適正な執行に努めること。</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</si>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</sst>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102457</xdr:colOff>
      <xdr:row>748</xdr:row>
      <xdr:rowOff>134380</xdr:rowOff>
    </xdr:from>
    <xdr:to>
      <xdr:col>35</xdr:col>
      <xdr:colOff>143096</xdr:colOff>
      <xdr:row>757</xdr:row>
      <xdr:rowOff>220607</xdr:rowOff>
    </xdr:to>
    <xdr:sp macro="" textlink="">
      <xdr:nvSpPr>
        <xdr:cNvPr id="3" name="正方形/長方形 2"/>
        <xdr:cNvSpPr/>
      </xdr:nvSpPr>
      <xdr:spPr>
        <a:xfrm>
          <a:off x="3302857" y="49073830"/>
          <a:ext cx="3841114" cy="325805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12356</xdr:colOff>
      <xdr:row>758</xdr:row>
      <xdr:rowOff>31409</xdr:rowOff>
    </xdr:from>
    <xdr:to>
      <xdr:col>26</xdr:col>
      <xdr:colOff>12356</xdr:colOff>
      <xdr:row>759</xdr:row>
      <xdr:rowOff>235427</xdr:rowOff>
    </xdr:to>
    <xdr:cxnSp macro="">
      <xdr:nvCxnSpPr>
        <xdr:cNvPr id="4" name="直線矢印コネクタ 3"/>
        <xdr:cNvCxnSpPr/>
      </xdr:nvCxnSpPr>
      <xdr:spPr>
        <a:xfrm>
          <a:off x="5213006" y="52495109"/>
          <a:ext cx="0" cy="556443"/>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16</xdr:col>
      <xdr:colOff>109408</xdr:colOff>
      <xdr:row>760</xdr:row>
      <xdr:rowOff>172997</xdr:rowOff>
    </xdr:from>
    <xdr:to>
      <xdr:col>35</xdr:col>
      <xdr:colOff>136990</xdr:colOff>
      <xdr:row>763</xdr:row>
      <xdr:rowOff>78040</xdr:rowOff>
    </xdr:to>
    <xdr:sp macro="" textlink="">
      <xdr:nvSpPr>
        <xdr:cNvPr id="5" name="正方形/長方形 4"/>
        <xdr:cNvSpPr/>
      </xdr:nvSpPr>
      <xdr:spPr>
        <a:xfrm>
          <a:off x="3309808" y="53341547"/>
          <a:ext cx="3828057" cy="96231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38100</xdr:colOff>
      <xdr:row>763</xdr:row>
      <xdr:rowOff>345732</xdr:rowOff>
    </xdr:from>
    <xdr:to>
      <xdr:col>35</xdr:col>
      <xdr:colOff>105234</xdr:colOff>
      <xdr:row>765</xdr:row>
      <xdr:rowOff>289355</xdr:rowOff>
    </xdr:to>
    <xdr:sp macro="" textlink="">
      <xdr:nvSpPr>
        <xdr:cNvPr id="6" name="大かっこ 5"/>
        <xdr:cNvSpPr/>
      </xdr:nvSpPr>
      <xdr:spPr>
        <a:xfrm>
          <a:off x="3238500" y="54571557"/>
          <a:ext cx="3867609" cy="962798"/>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「医療等分野における識別子（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ID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）」を生成・発行するためのシステムの設計・開発等にかかる経費について補助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761</v>
      </c>
      <c r="AK2" s="206"/>
      <c r="AL2" s="206"/>
      <c r="AM2" s="206"/>
      <c r="AN2" s="98" t="s">
        <v>408</v>
      </c>
      <c r="AO2" s="206">
        <v>20</v>
      </c>
      <c r="AP2" s="206"/>
      <c r="AQ2" s="206"/>
      <c r="AR2" s="99" t="s">
        <v>713</v>
      </c>
      <c r="AS2" s="207">
        <v>1018</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717</v>
      </c>
      <c r="H5" s="555"/>
      <c r="I5" s="555"/>
      <c r="J5" s="555"/>
      <c r="K5" s="555"/>
      <c r="L5" s="555"/>
      <c r="M5" s="556" t="s">
        <v>66</v>
      </c>
      <c r="N5" s="557"/>
      <c r="O5" s="557"/>
      <c r="P5" s="557"/>
      <c r="Q5" s="557"/>
      <c r="R5" s="558"/>
      <c r="S5" s="559" t="s">
        <v>718</v>
      </c>
      <c r="T5" s="555"/>
      <c r="U5" s="555"/>
      <c r="V5" s="555"/>
      <c r="W5" s="555"/>
      <c r="X5" s="560"/>
      <c r="Y5" s="713" t="s">
        <v>3</v>
      </c>
      <c r="Z5" s="714"/>
      <c r="AA5" s="714"/>
      <c r="AB5" s="714"/>
      <c r="AC5" s="714"/>
      <c r="AD5" s="715"/>
      <c r="AE5" s="716" t="s">
        <v>719</v>
      </c>
      <c r="AF5" s="716"/>
      <c r="AG5" s="716"/>
      <c r="AH5" s="716"/>
      <c r="AI5" s="716"/>
      <c r="AJ5" s="716"/>
      <c r="AK5" s="716"/>
      <c r="AL5" s="716"/>
      <c r="AM5" s="716"/>
      <c r="AN5" s="716"/>
      <c r="AO5" s="716"/>
      <c r="AP5" s="717"/>
      <c r="AQ5" s="718" t="s">
        <v>720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724</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762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4278</v>
      </c>
      <c r="Q13" s="164"/>
      <c r="R13" s="164"/>
      <c r="S13" s="164"/>
      <c r="T13" s="164"/>
      <c r="U13" s="164"/>
      <c r="V13" s="165"/>
      <c r="W13" s="163">
        <v>268</v>
      </c>
      <c r="X13" s="164"/>
      <c r="Y13" s="164"/>
      <c r="Z13" s="164"/>
      <c r="AA13" s="164"/>
      <c r="AB13" s="164"/>
      <c r="AC13" s="165"/>
      <c r="AD13" s="163">
        <v>386</v>
      </c>
      <c r="AE13" s="164"/>
      <c r="AF13" s="164"/>
      <c r="AG13" s="164"/>
      <c r="AH13" s="164"/>
      <c r="AI13" s="164"/>
      <c r="AJ13" s="165"/>
      <c r="AK13" s="163">
        <v>97</v>
      </c>
      <c r="AL13" s="164"/>
      <c r="AM13" s="164"/>
      <c r="AN13" s="164"/>
      <c r="AO13" s="164"/>
      <c r="AP13" s="164"/>
      <c r="AQ13" s="165"/>
      <c r="AR13" s="160">
        <v>103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724</v>
      </c>
      <c r="Q14" s="164"/>
      <c r="R14" s="164"/>
      <c r="S14" s="164"/>
      <c r="T14" s="164"/>
      <c r="U14" s="164"/>
      <c r="V14" s="165"/>
      <c r="W14" s="163" t="s">
        <v>724</v>
      </c>
      <c r="X14" s="164"/>
      <c r="Y14" s="164"/>
      <c r="Z14" s="164"/>
      <c r="AA14" s="164"/>
      <c r="AB14" s="164"/>
      <c r="AC14" s="165"/>
      <c r="AD14" s="163">
        <v>248</v>
      </c>
      <c r="AE14" s="164"/>
      <c r="AF14" s="164"/>
      <c r="AG14" s="164"/>
      <c r="AH14" s="164"/>
      <c r="AI14" s="164"/>
      <c r="AJ14" s="165"/>
      <c r="AK14" s="163" t="s">
        <v>724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4190</v>
      </c>
      <c r="Q15" s="164"/>
      <c r="R15" s="164"/>
      <c r="S15" s="164"/>
      <c r="T15" s="164"/>
      <c r="U15" s="164"/>
      <c r="V15" s="165"/>
      <c r="W15" s="163">
        <v>4278</v>
      </c>
      <c r="X15" s="164"/>
      <c r="Y15" s="164"/>
      <c r="Z15" s="164"/>
      <c r="AA15" s="164"/>
      <c r="AB15" s="164"/>
      <c r="AC15" s="165"/>
      <c r="AD15" s="163" t="s">
        <v>724</v>
      </c>
      <c r="AE15" s="164"/>
      <c r="AF15" s="164"/>
      <c r="AG15" s="164"/>
      <c r="AH15" s="164"/>
      <c r="AI15" s="164"/>
      <c r="AJ15" s="165"/>
      <c r="AK15" s="163">
        <v>488</v>
      </c>
      <c r="AL15" s="164"/>
      <c r="AM15" s="164"/>
      <c r="AN15" s="164"/>
      <c r="AO15" s="164"/>
      <c r="AP15" s="164"/>
      <c r="AQ15" s="165"/>
      <c r="AR15" s="163" t="s">
        <v>769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-4278</v>
      </c>
      <c r="Q16" s="164"/>
      <c r="R16" s="164"/>
      <c r="S16" s="164"/>
      <c r="T16" s="164"/>
      <c r="U16" s="164"/>
      <c r="V16" s="165"/>
      <c r="W16" s="163" t="s">
        <v>724</v>
      </c>
      <c r="X16" s="164"/>
      <c r="Y16" s="164"/>
      <c r="Z16" s="164"/>
      <c r="AA16" s="164"/>
      <c r="AB16" s="164"/>
      <c r="AC16" s="165"/>
      <c r="AD16" s="163">
        <v>-488</v>
      </c>
      <c r="AE16" s="164"/>
      <c r="AF16" s="164"/>
      <c r="AG16" s="164"/>
      <c r="AH16" s="164"/>
      <c r="AI16" s="164"/>
      <c r="AJ16" s="165"/>
      <c r="AK16" s="163" t="s">
        <v>724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724</v>
      </c>
      <c r="Q17" s="164"/>
      <c r="R17" s="164"/>
      <c r="S17" s="164"/>
      <c r="T17" s="164"/>
      <c r="U17" s="164"/>
      <c r="V17" s="165"/>
      <c r="W17" s="163" t="s">
        <v>724</v>
      </c>
      <c r="X17" s="164"/>
      <c r="Y17" s="164"/>
      <c r="Z17" s="164"/>
      <c r="AA17" s="164"/>
      <c r="AB17" s="164"/>
      <c r="AC17" s="165"/>
      <c r="AD17" s="163" t="s">
        <v>724</v>
      </c>
      <c r="AE17" s="164"/>
      <c r="AF17" s="164"/>
      <c r="AG17" s="164"/>
      <c r="AH17" s="164"/>
      <c r="AI17" s="164"/>
      <c r="AJ17" s="165"/>
      <c r="AK17" s="163" t="s">
        <v>724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4190</v>
      </c>
      <c r="Q18" s="170"/>
      <c r="R18" s="170"/>
      <c r="S18" s="170"/>
      <c r="T18" s="170"/>
      <c r="U18" s="170"/>
      <c r="V18" s="171"/>
      <c r="W18" s="169">
        <f>SUM(W13:AC17)</f>
        <v>4546</v>
      </c>
      <c r="X18" s="170"/>
      <c r="Y18" s="170"/>
      <c r="Z18" s="170"/>
      <c r="AA18" s="170"/>
      <c r="AB18" s="170"/>
      <c r="AC18" s="171"/>
      <c r="AD18" s="169">
        <f>SUM(AD13:AJ17)</f>
        <v>146</v>
      </c>
      <c r="AE18" s="170"/>
      <c r="AF18" s="170"/>
      <c r="AG18" s="170"/>
      <c r="AH18" s="170"/>
      <c r="AI18" s="170"/>
      <c r="AJ18" s="171"/>
      <c r="AK18" s="169">
        <f>SUM(AK13:AQ17)</f>
        <v>585</v>
      </c>
      <c r="AL18" s="170"/>
      <c r="AM18" s="170"/>
      <c r="AN18" s="170"/>
      <c r="AO18" s="170"/>
      <c r="AP18" s="170"/>
      <c r="AQ18" s="171"/>
      <c r="AR18" s="169">
        <f>SUM(AR13:AX17)</f>
        <v>103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146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v>
      </c>
      <c r="Q20" s="535"/>
      <c r="R20" s="535"/>
      <c r="S20" s="535"/>
      <c r="T20" s="535"/>
      <c r="U20" s="535"/>
      <c r="V20" s="535"/>
      <c r="W20" s="535">
        <f t="shared" ref="W20" si="0">IF(W18=0, "-", SUM(W19)/W18)</f>
        <v>0</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0.2302839116719243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97</v>
      </c>
      <c r="Q23" s="161"/>
      <c r="R23" s="161"/>
      <c r="S23" s="161"/>
      <c r="T23" s="161"/>
      <c r="U23" s="161"/>
      <c r="V23" s="162"/>
      <c r="W23" s="160">
        <v>103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97</v>
      </c>
      <c r="Q29" s="164"/>
      <c r="R29" s="164"/>
      <c r="S29" s="164"/>
      <c r="T29" s="164"/>
      <c r="U29" s="164"/>
      <c r="V29" s="165"/>
      <c r="W29" s="211">
        <f>AR13</f>
        <v>103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724</v>
      </c>
      <c r="AR31" s="178"/>
      <c r="AS31" s="179" t="s">
        <v>233</v>
      </c>
      <c r="AT31" s="202"/>
      <c r="AU31" s="271" t="s">
        <v>724</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724</v>
      </c>
      <c r="AC32" s="547"/>
      <c r="AD32" s="547"/>
      <c r="AE32" s="363" t="s">
        <v>724</v>
      </c>
      <c r="AF32" s="364"/>
      <c r="AG32" s="364"/>
      <c r="AH32" s="364"/>
      <c r="AI32" s="363" t="s">
        <v>724</v>
      </c>
      <c r="AJ32" s="364"/>
      <c r="AK32" s="364"/>
      <c r="AL32" s="364"/>
      <c r="AM32" s="363" t="s">
        <v>724</v>
      </c>
      <c r="AN32" s="364"/>
      <c r="AO32" s="364"/>
      <c r="AP32" s="364"/>
      <c r="AQ32" s="166" t="s">
        <v>724</v>
      </c>
      <c r="AR32" s="167"/>
      <c r="AS32" s="167"/>
      <c r="AT32" s="168"/>
      <c r="AU32" s="364" t="s">
        <v>724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724</v>
      </c>
      <c r="AF33" s="364"/>
      <c r="AG33" s="364"/>
      <c r="AH33" s="364"/>
      <c r="AI33" s="363" t="s">
        <v>724</v>
      </c>
      <c r="AJ33" s="364"/>
      <c r="AK33" s="364"/>
      <c r="AL33" s="364"/>
      <c r="AM33" s="363" t="s">
        <v>724</v>
      </c>
      <c r="AN33" s="364"/>
      <c r="AO33" s="364"/>
      <c r="AP33" s="364"/>
      <c r="AQ33" s="166" t="s">
        <v>724</v>
      </c>
      <c r="AR33" s="167"/>
      <c r="AS33" s="167"/>
      <c r="AT33" s="168"/>
      <c r="AU33" s="364" t="s">
        <v>724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724</v>
      </c>
      <c r="AF34" s="364"/>
      <c r="AG34" s="364"/>
      <c r="AH34" s="364"/>
      <c r="AI34" s="363" t="s">
        <v>724</v>
      </c>
      <c r="AJ34" s="364"/>
      <c r="AK34" s="364"/>
      <c r="AL34" s="364"/>
      <c r="AM34" s="363" t="s">
        <v>724</v>
      </c>
      <c r="AN34" s="364"/>
      <c r="AO34" s="364"/>
      <c r="AP34" s="364"/>
      <c r="AQ34" s="166" t="s">
        <v>724</v>
      </c>
      <c r="AR34" s="167"/>
      <c r="AS34" s="167"/>
      <c r="AT34" s="168"/>
      <c r="AU34" s="364" t="s">
        <v>724</v>
      </c>
      <c r="AV34" s="364"/>
      <c r="AW34" s="364"/>
      <c r="AX34" s="365"/>
    </row>
    <row r="35" spans="1:51" ht="23.25" customHeight="1" x14ac:dyDescent="0.15">
      <c r="A35" s="891" t="s">
        <v>382</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372</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372</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373</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371</v>
      </c>
      <c r="X70" s="937"/>
      <c r="Y70" s="942" t="s">
        <v>12</v>
      </c>
      <c r="Z70" s="942"/>
      <c r="AA70" s="943"/>
      <c r="AB70" s="944" t="s">
        <v>372</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372</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373</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4" customHeight="1" x14ac:dyDescent="0.15">
      <c r="A82" s="516"/>
      <c r="B82" s="843"/>
      <c r="C82" s="548"/>
      <c r="D82" s="548"/>
      <c r="E82" s="548"/>
      <c r="F82" s="549"/>
      <c r="G82" s="497" t="s">
        <v>727</v>
      </c>
      <c r="H82" s="497"/>
      <c r="I82" s="497"/>
      <c r="J82" s="497"/>
      <c r="K82" s="497"/>
      <c r="L82" s="497"/>
      <c r="M82" s="497"/>
      <c r="N82" s="497"/>
      <c r="O82" s="497"/>
      <c r="P82" s="497"/>
      <c r="Q82" s="497"/>
      <c r="R82" s="497"/>
      <c r="S82" s="497"/>
      <c r="T82" s="497"/>
      <c r="U82" s="497"/>
      <c r="V82" s="497"/>
      <c r="W82" s="497"/>
      <c r="X82" s="497"/>
      <c r="Y82" s="497"/>
      <c r="Z82" s="497"/>
      <c r="AA82" s="748"/>
      <c r="AB82" s="496" t="s">
        <v>728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4"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24"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724</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729</v>
      </c>
      <c r="H87" s="191"/>
      <c r="I87" s="191"/>
      <c r="J87" s="191"/>
      <c r="K87" s="191"/>
      <c r="L87" s="191"/>
      <c r="M87" s="191"/>
      <c r="N87" s="191"/>
      <c r="O87" s="233"/>
      <c r="P87" s="191" t="s">
        <v>730</v>
      </c>
      <c r="Q87" s="795"/>
      <c r="R87" s="795"/>
      <c r="S87" s="795"/>
      <c r="T87" s="795"/>
      <c r="U87" s="795"/>
      <c r="V87" s="795"/>
      <c r="W87" s="795"/>
      <c r="X87" s="796"/>
      <c r="Y87" s="751" t="s">
        <v>62</v>
      </c>
      <c r="Z87" s="752"/>
      <c r="AA87" s="753"/>
      <c r="AB87" s="547" t="s">
        <v>724</v>
      </c>
      <c r="AC87" s="547"/>
      <c r="AD87" s="547"/>
      <c r="AE87" s="363" t="s">
        <v>724</v>
      </c>
      <c r="AF87" s="364"/>
      <c r="AG87" s="364"/>
      <c r="AH87" s="364"/>
      <c r="AI87" s="363" t="s">
        <v>724</v>
      </c>
      <c r="AJ87" s="364"/>
      <c r="AK87" s="364"/>
      <c r="AL87" s="364"/>
      <c r="AM87" s="363" t="s">
        <v>724</v>
      </c>
      <c r="AN87" s="364"/>
      <c r="AO87" s="364"/>
      <c r="AP87" s="364"/>
      <c r="AQ87" s="166" t="s">
        <v>724</v>
      </c>
      <c r="AR87" s="167"/>
      <c r="AS87" s="167"/>
      <c r="AT87" s="168"/>
      <c r="AU87" s="364" t="s">
        <v>724</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724</v>
      </c>
      <c r="AC88" s="518"/>
      <c r="AD88" s="518"/>
      <c r="AE88" s="363" t="s">
        <v>724</v>
      </c>
      <c r="AF88" s="364"/>
      <c r="AG88" s="364"/>
      <c r="AH88" s="364"/>
      <c r="AI88" s="363" t="s">
        <v>724</v>
      </c>
      <c r="AJ88" s="364"/>
      <c r="AK88" s="364"/>
      <c r="AL88" s="364"/>
      <c r="AM88" s="363" t="s">
        <v>724</v>
      </c>
      <c r="AN88" s="364"/>
      <c r="AO88" s="364"/>
      <c r="AP88" s="364"/>
      <c r="AQ88" s="166" t="s">
        <v>724</v>
      </c>
      <c r="AR88" s="167"/>
      <c r="AS88" s="167"/>
      <c r="AT88" s="168"/>
      <c r="AU88" s="364">
        <v>1</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724</v>
      </c>
      <c r="AF89" s="372"/>
      <c r="AG89" s="372"/>
      <c r="AH89" s="372"/>
      <c r="AI89" s="371" t="s">
        <v>724</v>
      </c>
      <c r="AJ89" s="372"/>
      <c r="AK89" s="372"/>
      <c r="AL89" s="372"/>
      <c r="AM89" s="371" t="s">
        <v>724</v>
      </c>
      <c r="AN89" s="372"/>
      <c r="AO89" s="372"/>
      <c r="AP89" s="372"/>
      <c r="AQ89" s="166" t="s">
        <v>724</v>
      </c>
      <c r="AR89" s="167"/>
      <c r="AS89" s="167"/>
      <c r="AT89" s="168"/>
      <c r="AU89" s="364" t="s">
        <v>724</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724</v>
      </c>
      <c r="AF101" s="358"/>
      <c r="AG101" s="358"/>
      <c r="AH101" s="358"/>
      <c r="AI101" s="358">
        <v>0</v>
      </c>
      <c r="AJ101" s="358"/>
      <c r="AK101" s="358"/>
      <c r="AL101" s="358"/>
      <c r="AM101" s="358">
        <v>1</v>
      </c>
      <c r="AN101" s="358"/>
      <c r="AO101" s="358"/>
      <c r="AP101" s="358"/>
      <c r="AQ101" s="358" t="s">
        <v>724</v>
      </c>
      <c r="AR101" s="358"/>
      <c r="AS101" s="358"/>
      <c r="AT101" s="358"/>
      <c r="AU101" s="358" t="s">
        <v>408</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724</v>
      </c>
      <c r="AF102" s="358"/>
      <c r="AG102" s="358"/>
      <c r="AH102" s="358"/>
      <c r="AI102" s="358">
        <v>1</v>
      </c>
      <c r="AJ102" s="358"/>
      <c r="AK102" s="358"/>
      <c r="AL102" s="358"/>
      <c r="AM102" s="358">
        <v>1</v>
      </c>
      <c r="AN102" s="358"/>
      <c r="AO102" s="358"/>
      <c r="AP102" s="358"/>
      <c r="AQ102" s="358">
        <v>1</v>
      </c>
      <c r="AR102" s="358"/>
      <c r="AS102" s="358"/>
      <c r="AT102" s="358"/>
      <c r="AU102" s="358">
        <v>1</v>
      </c>
      <c r="AV102" s="358"/>
      <c r="AW102" s="358"/>
      <c r="AX102" s="358"/>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t="s">
        <v>724</v>
      </c>
      <c r="AF116" s="358"/>
      <c r="AG116" s="358"/>
      <c r="AH116" s="358"/>
      <c r="AI116" s="358" t="s">
        <v>724</v>
      </c>
      <c r="AJ116" s="358"/>
      <c r="AK116" s="358"/>
      <c r="AL116" s="358"/>
      <c r="AM116" s="358">
        <v>146</v>
      </c>
      <c r="AN116" s="358"/>
      <c r="AO116" s="358"/>
      <c r="AP116" s="358"/>
      <c r="AQ116" s="363">
        <v>585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724</v>
      </c>
      <c r="AF117" s="306"/>
      <c r="AG117" s="306"/>
      <c r="AH117" s="306"/>
      <c r="AI117" s="306" t="s">
        <v>724</v>
      </c>
      <c r="AJ117" s="306"/>
      <c r="AK117" s="306"/>
      <c r="AL117" s="306"/>
      <c r="AM117" s="306" t="s">
        <v>735</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407</v>
      </c>
      <c r="B130" s="984"/>
      <c r="C130" s="983" t="s">
        <v>236</v>
      </c>
      <c r="D130" s="984"/>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724</v>
      </c>
      <c r="AR133" s="271"/>
      <c r="AS133" s="179" t="s">
        <v>233</v>
      </c>
      <c r="AT133" s="202"/>
      <c r="AU133" s="178" t="s">
        <v>724</v>
      </c>
      <c r="AV133" s="178"/>
      <c r="AW133" s="179" t="s">
        <v>179</v>
      </c>
      <c r="AX133" s="180"/>
      <c r="AY133">
        <f>$AY$132</f>
        <v>1</v>
      </c>
    </row>
    <row r="134" spans="1:51" ht="39.75" customHeight="1" x14ac:dyDescent="0.15">
      <c r="A134" s="987"/>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t="s">
        <v>724</v>
      </c>
      <c r="AF134" s="167"/>
      <c r="AG134" s="167"/>
      <c r="AH134" s="167"/>
      <c r="AI134" s="266" t="s">
        <v>724</v>
      </c>
      <c r="AJ134" s="167"/>
      <c r="AK134" s="167"/>
      <c r="AL134" s="167"/>
      <c r="AM134" s="266" t="s">
        <v>724</v>
      </c>
      <c r="AN134" s="167"/>
      <c r="AO134" s="167"/>
      <c r="AP134" s="167"/>
      <c r="AQ134" s="266" t="s">
        <v>724</v>
      </c>
      <c r="AR134" s="167"/>
      <c r="AS134" s="167"/>
      <c r="AT134" s="167"/>
      <c r="AU134" s="266" t="s">
        <v>724</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t="s">
        <v>724</v>
      </c>
      <c r="AF135" s="167"/>
      <c r="AG135" s="167"/>
      <c r="AH135" s="167"/>
      <c r="AI135" s="266" t="s">
        <v>724</v>
      </c>
      <c r="AJ135" s="167"/>
      <c r="AK135" s="167"/>
      <c r="AL135" s="167"/>
      <c r="AM135" s="266" t="s">
        <v>724</v>
      </c>
      <c r="AN135" s="167"/>
      <c r="AO135" s="167"/>
      <c r="AP135" s="167"/>
      <c r="AQ135" s="266" t="s">
        <v>724</v>
      </c>
      <c r="AR135" s="167"/>
      <c r="AS135" s="167"/>
      <c r="AT135" s="167"/>
      <c r="AU135" s="266" t="s">
        <v>724</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739</v>
      </c>
      <c r="H154" s="191"/>
      <c r="I154" s="191"/>
      <c r="J154" s="191"/>
      <c r="K154" s="191"/>
      <c r="L154" s="191"/>
      <c r="M154" s="191"/>
      <c r="N154" s="191"/>
      <c r="O154" s="191"/>
      <c r="P154" s="233"/>
      <c r="Q154" s="190" t="s">
        <v>740</v>
      </c>
      <c r="R154" s="191"/>
      <c r="S154" s="191"/>
      <c r="T154" s="191"/>
      <c r="U154" s="191"/>
      <c r="V154" s="191"/>
      <c r="W154" s="191"/>
      <c r="X154" s="191"/>
      <c r="Y154" s="191"/>
      <c r="Z154" s="191"/>
      <c r="AA154" s="915"/>
      <c r="AB154" s="256" t="s">
        <v>741</v>
      </c>
      <c r="AC154" s="257"/>
      <c r="AD154" s="257"/>
      <c r="AE154" s="262" t="s">
        <v>742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675</v>
      </c>
      <c r="D430" s="251"/>
      <c r="E430" s="239" t="s">
        <v>401</v>
      </c>
      <c r="F430" s="444"/>
      <c r="G430" s="241" t="s">
        <v>252</v>
      </c>
      <c r="H430" s="188"/>
      <c r="I430" s="188"/>
      <c r="J430" s="242" t="s">
        <v>253</v>
      </c>
      <c r="K430" s="243"/>
      <c r="L430" s="243"/>
      <c r="M430" s="243"/>
      <c r="N430" s="243"/>
      <c r="O430" s="243"/>
      <c r="P430" s="243"/>
      <c r="Q430" s="243"/>
      <c r="R430" s="243"/>
      <c r="S430" s="243"/>
      <c r="T430" s="244"/>
      <c r="U430" s="245" t="s">
        <v>744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724</v>
      </c>
      <c r="AF432" s="178"/>
      <c r="AG432" s="179" t="s">
        <v>233</v>
      </c>
      <c r="AH432" s="202"/>
      <c r="AI432" s="216"/>
      <c r="AJ432" s="216"/>
      <c r="AK432" s="216"/>
      <c r="AL432" s="217"/>
      <c r="AM432" s="216"/>
      <c r="AN432" s="216"/>
      <c r="AO432" s="216"/>
      <c r="AP432" s="217"/>
      <c r="AQ432" s="231" t="s">
        <v>724</v>
      </c>
      <c r="AR432" s="178"/>
      <c r="AS432" s="179" t="s">
        <v>233</v>
      </c>
      <c r="AT432" s="202"/>
      <c r="AU432" s="178" t="s">
        <v>724</v>
      </c>
      <c r="AV432" s="178"/>
      <c r="AW432" s="179" t="s">
        <v>179</v>
      </c>
      <c r="AX432" s="180"/>
      <c r="AY432">
        <f>$AY$431</f>
        <v>1</v>
      </c>
    </row>
    <row r="433" spans="1:51" ht="23.25" customHeight="1" x14ac:dyDescent="0.15">
      <c r="A433" s="987"/>
      <c r="B433" s="253"/>
      <c r="C433" s="252"/>
      <c r="D433" s="253"/>
      <c r="E433" s="196"/>
      <c r="F433" s="197"/>
      <c r="G433" s="232" t="s">
        <v>724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724</v>
      </c>
      <c r="AC433" s="175"/>
      <c r="AD433" s="175"/>
      <c r="AE433" s="166" t="s">
        <v>724</v>
      </c>
      <c r="AF433" s="167"/>
      <c r="AG433" s="167"/>
      <c r="AH433" s="167"/>
      <c r="AI433" s="166" t="s">
        <v>724</v>
      </c>
      <c r="AJ433" s="167"/>
      <c r="AK433" s="167"/>
      <c r="AL433" s="167"/>
      <c r="AM433" s="166" t="s">
        <v>724</v>
      </c>
      <c r="AN433" s="167"/>
      <c r="AO433" s="167"/>
      <c r="AP433" s="168"/>
      <c r="AQ433" s="166" t="s">
        <v>724</v>
      </c>
      <c r="AR433" s="167"/>
      <c r="AS433" s="167"/>
      <c r="AT433" s="168"/>
      <c r="AU433" s="167" t="s">
        <v>724</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724</v>
      </c>
      <c r="AC434" s="224"/>
      <c r="AD434" s="224"/>
      <c r="AE434" s="166" t="s">
        <v>724</v>
      </c>
      <c r="AF434" s="167"/>
      <c r="AG434" s="167"/>
      <c r="AH434" s="168"/>
      <c r="AI434" s="166" t="s">
        <v>724</v>
      </c>
      <c r="AJ434" s="167"/>
      <c r="AK434" s="167"/>
      <c r="AL434" s="167"/>
      <c r="AM434" s="166" t="s">
        <v>724</v>
      </c>
      <c r="AN434" s="167"/>
      <c r="AO434" s="167"/>
      <c r="AP434" s="168"/>
      <c r="AQ434" s="166" t="s">
        <v>724</v>
      </c>
      <c r="AR434" s="167"/>
      <c r="AS434" s="167"/>
      <c r="AT434" s="168"/>
      <c r="AU434" s="167" t="s">
        <v>724</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724</v>
      </c>
      <c r="AF435" s="167"/>
      <c r="AG435" s="167"/>
      <c r="AH435" s="168"/>
      <c r="AI435" s="166" t="s">
        <v>724</v>
      </c>
      <c r="AJ435" s="167"/>
      <c r="AK435" s="167"/>
      <c r="AL435" s="167"/>
      <c r="AM435" s="166" t="s">
        <v>724</v>
      </c>
      <c r="AN435" s="167"/>
      <c r="AO435" s="167"/>
      <c r="AP435" s="168"/>
      <c r="AQ435" s="166" t="s">
        <v>724</v>
      </c>
      <c r="AR435" s="167"/>
      <c r="AS435" s="167"/>
      <c r="AT435" s="168"/>
      <c r="AU435" s="167" t="s">
        <v>724</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724</v>
      </c>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724</v>
      </c>
      <c r="AF457" s="178"/>
      <c r="AG457" s="179" t="s">
        <v>233</v>
      </c>
      <c r="AH457" s="202"/>
      <c r="AI457" s="216"/>
      <c r="AJ457" s="216"/>
      <c r="AK457" s="216"/>
      <c r="AL457" s="217"/>
      <c r="AM457" s="216"/>
      <c r="AN457" s="216"/>
      <c r="AO457" s="216"/>
      <c r="AP457" s="217"/>
      <c r="AQ457" s="231" t="s">
        <v>724</v>
      </c>
      <c r="AR457" s="178"/>
      <c r="AS457" s="179" t="s">
        <v>233</v>
      </c>
      <c r="AT457" s="202"/>
      <c r="AU457" s="178" t="s">
        <v>724</v>
      </c>
      <c r="AV457" s="178"/>
      <c r="AW457" s="179" t="s">
        <v>179</v>
      </c>
      <c r="AX457" s="180"/>
      <c r="AY457">
        <f>$AY$456</f>
        <v>1</v>
      </c>
    </row>
    <row r="458" spans="1:51" ht="23.25" customHeight="1" x14ac:dyDescent="0.15">
      <c r="A458" s="987"/>
      <c r="B458" s="253"/>
      <c r="C458" s="252"/>
      <c r="D458" s="253"/>
      <c r="E458" s="196"/>
      <c r="F458" s="197"/>
      <c r="G458" s="232" t="s">
        <v>724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724</v>
      </c>
      <c r="AC458" s="175"/>
      <c r="AD458" s="175"/>
      <c r="AE458" s="166" t="s">
        <v>724</v>
      </c>
      <c r="AF458" s="167"/>
      <c r="AG458" s="167"/>
      <c r="AH458" s="167"/>
      <c r="AI458" s="166" t="s">
        <v>724</v>
      </c>
      <c r="AJ458" s="167"/>
      <c r="AK458" s="167"/>
      <c r="AL458" s="167"/>
      <c r="AM458" s="166" t="s">
        <v>724</v>
      </c>
      <c r="AN458" s="167"/>
      <c r="AO458" s="167"/>
      <c r="AP458" s="168"/>
      <c r="AQ458" s="166" t="s">
        <v>724</v>
      </c>
      <c r="AR458" s="167"/>
      <c r="AS458" s="167"/>
      <c r="AT458" s="168"/>
      <c r="AU458" s="167" t="s">
        <v>724</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724</v>
      </c>
      <c r="AC459" s="224"/>
      <c r="AD459" s="224"/>
      <c r="AE459" s="166" t="s">
        <v>724</v>
      </c>
      <c r="AF459" s="167"/>
      <c r="AG459" s="167"/>
      <c r="AH459" s="168"/>
      <c r="AI459" s="166" t="s">
        <v>724</v>
      </c>
      <c r="AJ459" s="167"/>
      <c r="AK459" s="167"/>
      <c r="AL459" s="167"/>
      <c r="AM459" s="166" t="s">
        <v>724</v>
      </c>
      <c r="AN459" s="167"/>
      <c r="AO459" s="167"/>
      <c r="AP459" s="168"/>
      <c r="AQ459" s="166" t="s">
        <v>724</v>
      </c>
      <c r="AR459" s="167"/>
      <c r="AS459" s="167"/>
      <c r="AT459" s="168"/>
      <c r="AU459" s="167" t="s">
        <v>724</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724</v>
      </c>
      <c r="AF460" s="167"/>
      <c r="AG460" s="167"/>
      <c r="AH460" s="168"/>
      <c r="AI460" s="166" t="s">
        <v>724</v>
      </c>
      <c r="AJ460" s="167"/>
      <c r="AK460" s="167"/>
      <c r="AL460" s="167"/>
      <c r="AM460" s="166" t="s">
        <v>724</v>
      </c>
      <c r="AN460" s="167"/>
      <c r="AO460" s="167"/>
      <c r="AP460" s="168"/>
      <c r="AQ460" s="166" t="s">
        <v>724</v>
      </c>
      <c r="AR460" s="167"/>
      <c r="AS460" s="167"/>
      <c r="AT460" s="168"/>
      <c r="AU460" s="167" t="s">
        <v>724</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722</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9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722</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9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722</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724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750</v>
      </c>
      <c r="AE708" s="667"/>
      <c r="AF708" s="667"/>
      <c r="AG708" s="522" t="s">
        <v>724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750</v>
      </c>
      <c r="AE709" s="185"/>
      <c r="AF709" s="185"/>
      <c r="AG709" s="663" t="s">
        <v>724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750</v>
      </c>
      <c r="AE710" s="185"/>
      <c r="AF710" s="185"/>
      <c r="AG710" s="663" t="s">
        <v>724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750</v>
      </c>
      <c r="AE711" s="185"/>
      <c r="AF711" s="185"/>
      <c r="AG711" s="663" t="s">
        <v>724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750</v>
      </c>
      <c r="AE712" s="582"/>
      <c r="AF712" s="582"/>
      <c r="AG712" s="590" t="s">
        <v>724</v>
      </c>
      <c r="AH712" s="591"/>
      <c r="AI712" s="591"/>
      <c r="AJ712" s="591"/>
      <c r="AK712" s="591"/>
      <c r="AL712" s="591"/>
      <c r="AM712" s="591"/>
      <c r="AN712" s="591"/>
      <c r="AO712" s="591"/>
      <c r="AP712" s="591"/>
      <c r="AQ712" s="591"/>
      <c r="AR712" s="591"/>
      <c r="AS712" s="591"/>
      <c r="AT712" s="591"/>
      <c r="AU712" s="591"/>
      <c r="AV712" s="591"/>
      <c r="AW712" s="591"/>
      <c r="AX712" s="592"/>
    </row>
    <row r="713" spans="1:50" ht="54.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721</v>
      </c>
      <c r="AE713" s="185"/>
      <c r="AF713" s="186"/>
      <c r="AG713" s="663" t="s">
        <v>766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750</v>
      </c>
      <c r="AE714" s="588"/>
      <c r="AF714" s="589"/>
      <c r="AG714" s="688" t="s">
        <v>724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750</v>
      </c>
      <c r="AE715" s="667"/>
      <c r="AF715" s="773"/>
      <c r="AG715" s="522" t="s">
        <v>724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750</v>
      </c>
      <c r="AE716" s="755"/>
      <c r="AF716" s="755"/>
      <c r="AG716" s="663" t="s">
        <v>724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750</v>
      </c>
      <c r="AE717" s="185"/>
      <c r="AF717" s="185"/>
      <c r="AG717" s="663" t="s">
        <v>724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750</v>
      </c>
      <c r="AE718" s="185"/>
      <c r="AF718" s="185"/>
      <c r="AG718" s="193" t="s">
        <v>724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721</v>
      </c>
      <c r="AE719" s="667"/>
      <c r="AF719" s="667"/>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752</v>
      </c>
      <c r="D721" s="913"/>
      <c r="E721" s="913"/>
      <c r="F721" s="914"/>
      <c r="G721" s="929"/>
      <c r="H721" s="930"/>
      <c r="I721" s="77" t="str">
        <f>IF(OR(G721="　", G721=""), "", "-")</f>
        <v/>
      </c>
      <c r="J721" s="911"/>
      <c r="K721" s="911"/>
      <c r="L721" s="77" t="str">
        <f>IF(M721="","","-")</f>
        <v/>
      </c>
      <c r="M721" s="78"/>
      <c r="N721" s="908" t="s">
        <v>751</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768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770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769</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752</v>
      </c>
      <c r="F746" s="113"/>
      <c r="G746" s="113"/>
      <c r="H746" s="100" t="str">
        <f>IF(E746="","","-")</f>
        <v>-</v>
      </c>
      <c r="I746" s="113"/>
      <c r="J746" s="113"/>
      <c r="K746" s="100" t="str">
        <f>IF(I746="","","-")</f>
        <v/>
      </c>
      <c r="L746" s="104">
        <v>905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756</v>
      </c>
      <c r="F747" s="113"/>
      <c r="G747" s="113"/>
      <c r="H747" s="100" t="str">
        <f>IF(E747="","","-")</f>
        <v>-</v>
      </c>
      <c r="I747" s="113"/>
      <c r="J747" s="113"/>
      <c r="K747" s="100" t="str">
        <f>IF(I747="","","-")</f>
        <v/>
      </c>
      <c r="L747" s="104">
        <v>928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5" customHeight="1" x14ac:dyDescent="0.15">
      <c r="A787" s="756" t="s">
        <v>388</v>
      </c>
      <c r="B787" s="757"/>
      <c r="C787" s="757"/>
      <c r="D787" s="757"/>
      <c r="E787" s="757"/>
      <c r="F787" s="758"/>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757</v>
      </c>
      <c r="H789" s="446"/>
      <c r="I789" s="446"/>
      <c r="J789" s="446"/>
      <c r="K789" s="447"/>
      <c r="L789" s="448" t="s">
        <v>764</v>
      </c>
      <c r="M789" s="449"/>
      <c r="N789" s="449"/>
      <c r="O789" s="449"/>
      <c r="P789" s="449"/>
      <c r="Q789" s="449"/>
      <c r="R789" s="449"/>
      <c r="S789" s="449"/>
      <c r="T789" s="449"/>
      <c r="U789" s="449"/>
      <c r="V789" s="449"/>
      <c r="W789" s="449"/>
      <c r="X789" s="450"/>
      <c r="Y789" s="451">
        <v>146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146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57.75" customHeight="1" x14ac:dyDescent="0.15">
      <c r="A845" s="401">
        <v>1</v>
      </c>
      <c r="B845" s="401">
        <v>1</v>
      </c>
      <c r="C845" s="420" t="s">
        <v>765</v>
      </c>
      <c r="D845" s="415"/>
      <c r="E845" s="415"/>
      <c r="F845" s="415"/>
      <c r="G845" s="415"/>
      <c r="H845" s="415"/>
      <c r="I845" s="415"/>
      <c r="J845" s="416">
        <v>3010405002439</v>
      </c>
      <c r="K845" s="417"/>
      <c r="L845" s="417"/>
      <c r="M845" s="417"/>
      <c r="N845" s="417"/>
      <c r="O845" s="417"/>
      <c r="P845" s="421" t="s">
        <v>759</v>
      </c>
      <c r="Q845" s="317"/>
      <c r="R845" s="317"/>
      <c r="S845" s="317"/>
      <c r="T845" s="317"/>
      <c r="U845" s="317"/>
      <c r="V845" s="317"/>
      <c r="W845" s="317"/>
      <c r="X845" s="317"/>
      <c r="Y845" s="318">
        <v>146</v>
      </c>
      <c r="Z845" s="319"/>
      <c r="AA845" s="319"/>
      <c r="AB845" s="320"/>
      <c r="AC845" s="322" t="s">
        <v>760</v>
      </c>
      <c r="AD845" s="323"/>
      <c r="AE845" s="323"/>
      <c r="AF845" s="323"/>
      <c r="AG845" s="323"/>
      <c r="AH845" s="418" t="s">
        <v>724</v>
      </c>
      <c r="AI845" s="419"/>
      <c r="AJ845" s="419"/>
      <c r="AK845" s="419"/>
      <c r="AL845" s="326" t="s">
        <v>724</v>
      </c>
      <c r="AM845" s="327"/>
      <c r="AN845" s="327"/>
      <c r="AO845" s="328"/>
      <c r="AP845" s="321" t="s">
        <v>724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74">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 RIGHT(TEXT(AL845,"0.#"),1)&lt;&gt;"."),TRUE,FALSE)</formula>
    </cfRule>
    <cfRule type="expression" dxfId="2378" priority="2816">
      <formula>IF(AND(AL845&gt;=0, RIGHT(TEXT(AL845,"0.#"),1)="."),TRUE,FALSE)</formula>
    </cfRule>
    <cfRule type="expression" dxfId="2377" priority="2817">
      <formula>IF(AND(AL845&lt;0, RIGHT(TEXT(AL845,"0.#"),1)&lt;&gt;"."),TRUE,FALSE)</formula>
    </cfRule>
    <cfRule type="expression" dxfId="2376" priority="2818">
      <formula>IF(AND(AL845&lt;0, 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8:AO879">
    <cfRule type="expression" dxfId="1955" priority="2069">
      <formula>IF(AND(AL878&gt;=0, RIGHT(TEXT(AL878,"0.#"),1)&lt;&gt;"."),TRUE,FALSE)</formula>
    </cfRule>
    <cfRule type="expression" dxfId="1954" priority="2070">
      <formula>IF(AND(AL878&gt;=0, RIGHT(TEXT(AL878,"0.#"),1)="."),TRUE,FALSE)</formula>
    </cfRule>
    <cfRule type="expression" dxfId="1953" priority="2071">
      <formula>IF(AND(AL878&lt;0, RIGHT(TEXT(AL878,"0.#"),1)&lt;&gt;"."),TRUE,FALSE)</formula>
    </cfRule>
    <cfRule type="expression" dxfId="1952" priority="2072">
      <formula>IF(AND(AL878&lt;0, RIGHT(TEXT(AL878,"0.#"),1)="."),TRUE,FALSE)</formula>
    </cfRule>
  </conditionalFormatting>
  <conditionalFormatting sqref="AL913:AO940">
    <cfRule type="expression" dxfId="1951" priority="2063">
      <formula>IF(AND(AL913&gt;=0, RIGHT(TEXT(AL913,"0.#"),1)&lt;&gt;"."),TRUE,FALSE)</formula>
    </cfRule>
    <cfRule type="expression" dxfId="1950" priority="2064">
      <formula>IF(AND(AL913&gt;=0, RIGHT(TEXT(AL913,"0.#"),1)="."),TRUE,FALSE)</formula>
    </cfRule>
    <cfRule type="expression" dxfId="1949" priority="2065">
      <formula>IF(AND(AL913&lt;0, RIGHT(TEXT(AL913,"0.#"),1)&lt;&gt;"."),TRUE,FALSE)</formula>
    </cfRule>
    <cfRule type="expression" dxfId="1948" priority="2066">
      <formula>IF(AND(AL913&lt;0, RIGHT(TEXT(AL913,"0.#"),1)="."),TRUE,FALSE)</formula>
    </cfRule>
  </conditionalFormatting>
  <conditionalFormatting sqref="AL911:AO912">
    <cfRule type="expression" dxfId="1947" priority="2057">
      <formula>IF(AND(AL911&gt;=0, RIGHT(TEXT(AL911,"0.#"),1)&lt;&gt;"."),TRUE,FALSE)</formula>
    </cfRule>
    <cfRule type="expression" dxfId="1946" priority="2058">
      <formula>IF(AND(AL911&gt;=0, RIGHT(TEXT(AL911,"0.#"),1)="."),TRUE,FALSE)</formula>
    </cfRule>
    <cfRule type="expression" dxfId="1945" priority="2059">
      <formula>IF(AND(AL911&lt;0, RIGHT(TEXT(AL911,"0.#"),1)&lt;&gt;"."),TRUE,FALSE)</formula>
    </cfRule>
    <cfRule type="expression" dxfId="1944" priority="2060">
      <formula>IF(AND(AL911&lt;0, RIGHT(TEXT(AL911,"0.#"),1)="."),TRUE,FALSE)</formula>
    </cfRule>
  </conditionalFormatting>
  <conditionalFormatting sqref="AL946:AO973">
    <cfRule type="expression" dxfId="1943" priority="2051">
      <formula>IF(AND(AL946&gt;=0, RIGHT(TEXT(AL946,"0.#"),1)&lt;&gt;"."),TRUE,FALSE)</formula>
    </cfRule>
    <cfRule type="expression" dxfId="1942" priority="2052">
      <formula>IF(AND(AL946&gt;=0, RIGHT(TEXT(AL946,"0.#"),1)="."),TRUE,FALSE)</formula>
    </cfRule>
    <cfRule type="expression" dxfId="1941" priority="2053">
      <formula>IF(AND(AL946&lt;0, RIGHT(TEXT(AL946,"0.#"),1)&lt;&gt;"."),TRUE,FALSE)</formula>
    </cfRule>
    <cfRule type="expression" dxfId="1940" priority="2054">
      <formula>IF(AND(AL946&lt;0, RIGHT(TEXT(AL946,"0.#"),1)="."),TRUE,FALSE)</formula>
    </cfRule>
  </conditionalFormatting>
  <conditionalFormatting sqref="AL944:AO945">
    <cfRule type="expression" dxfId="1939" priority="2045">
      <formula>IF(AND(AL944&gt;=0, RIGHT(TEXT(AL944,"0.#"),1)&lt;&gt;"."),TRUE,FALSE)</formula>
    </cfRule>
    <cfRule type="expression" dxfId="1938" priority="2046">
      <formula>IF(AND(AL944&gt;=0, RIGHT(TEXT(AL944,"0.#"),1)="."),TRUE,FALSE)</formula>
    </cfRule>
    <cfRule type="expression" dxfId="1937" priority="2047">
      <formula>IF(AND(AL944&lt;0, RIGHT(TEXT(AL944,"0.#"),1)&lt;&gt;"."),TRUE,FALSE)</formula>
    </cfRule>
    <cfRule type="expression" dxfId="1936" priority="2048">
      <formula>IF(AND(AL944&lt;0, RIGHT(TEXT(AL944,"0.#"),1)="."),TRUE,FALSE)</formula>
    </cfRule>
  </conditionalFormatting>
  <conditionalFormatting sqref="AL979:AO1006">
    <cfRule type="expression" dxfId="1935" priority="2039">
      <formula>IF(AND(AL979&gt;=0, RIGHT(TEXT(AL979,"0.#"),1)&lt;&gt;"."),TRUE,FALSE)</formula>
    </cfRule>
    <cfRule type="expression" dxfId="1934" priority="2040">
      <formula>IF(AND(AL979&gt;=0, RIGHT(TEXT(AL979,"0.#"),1)="."),TRUE,FALSE)</formula>
    </cfRule>
    <cfRule type="expression" dxfId="1933" priority="2041">
      <formula>IF(AND(AL979&lt;0, RIGHT(TEXT(AL979,"0.#"),1)&lt;&gt;"."),TRUE,FALSE)</formula>
    </cfRule>
    <cfRule type="expression" dxfId="1932" priority="2042">
      <formula>IF(AND(AL979&lt;0, RIGHT(TEXT(AL979,"0.#"),1)="."),TRUE,FALSE)</formula>
    </cfRule>
  </conditionalFormatting>
  <conditionalFormatting sqref="AL977:AO978">
    <cfRule type="expression" dxfId="1931" priority="2033">
      <formula>IF(AND(AL977&gt;=0, RIGHT(TEXT(AL977,"0.#"),1)&lt;&gt;"."),TRUE,FALSE)</formula>
    </cfRule>
    <cfRule type="expression" dxfId="1930" priority="2034">
      <formula>IF(AND(AL977&gt;=0, RIGHT(TEXT(AL977,"0.#"),1)="."),TRUE,FALSE)</formula>
    </cfRule>
    <cfRule type="expression" dxfId="1929" priority="2035">
      <formula>IF(AND(AL977&lt;0, RIGHT(TEXT(AL977,"0.#"),1)&lt;&gt;"."),TRUE,FALSE)</formula>
    </cfRule>
    <cfRule type="expression" dxfId="1928" priority="2036">
      <formula>IF(AND(AL977&lt;0, RIGHT(TEXT(AL977,"0.#"),1)="."),TRUE,FALSE)</formula>
    </cfRule>
  </conditionalFormatting>
  <conditionalFormatting sqref="AL1012:AO1039">
    <cfRule type="expression" dxfId="1927" priority="2027">
      <formula>IF(AND(AL1012&gt;=0, RIGHT(TEXT(AL1012,"0.#"),1)&lt;&gt;"."),TRUE,FALSE)</formula>
    </cfRule>
    <cfRule type="expression" dxfId="1926" priority="2028">
      <formula>IF(AND(AL1012&gt;=0, RIGHT(TEXT(AL1012,"0.#"),1)="."),TRUE,FALSE)</formula>
    </cfRule>
    <cfRule type="expression" dxfId="1925" priority="2029">
      <formula>IF(AND(AL1012&lt;0, RIGHT(TEXT(AL1012,"0.#"),1)&lt;&gt;"."),TRUE,FALSE)</formula>
    </cfRule>
    <cfRule type="expression" dxfId="1924" priority="2030">
      <formula>IF(AND(AL1012&lt;0, RIGHT(TEXT(AL1012,"0.#"),1)="."),TRUE,FALSE)</formula>
    </cfRule>
  </conditionalFormatting>
  <conditionalFormatting sqref="AL1010:AO1011">
    <cfRule type="expression" dxfId="1923" priority="2021">
      <formula>IF(AND(AL1010&gt;=0, RIGHT(TEXT(AL1010,"0.#"),1)&lt;&gt;"."),TRUE,FALSE)</formula>
    </cfRule>
    <cfRule type="expression" dxfId="1922" priority="2022">
      <formula>IF(AND(AL1010&gt;=0, RIGHT(TEXT(AL1010,"0.#"),1)="."),TRUE,FALSE)</formula>
    </cfRule>
    <cfRule type="expression" dxfId="1921" priority="2023">
      <formula>IF(AND(AL1010&lt;0, RIGHT(TEXT(AL1010,"0.#"),1)&lt;&gt;"."),TRUE,FALSE)</formula>
    </cfRule>
    <cfRule type="expression" dxfId="1920" priority="2024">
      <formula>IF(AND(AL1010&lt;0, 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 RIGHT(TEXT(AL1045,"0.#"),1)&lt;&gt;"."),TRUE,FALSE)</formula>
    </cfRule>
    <cfRule type="expression" dxfId="1916" priority="2016">
      <formula>IF(AND(AL1045&gt;=0, RIGHT(TEXT(AL1045,"0.#"),1)="."),TRUE,FALSE)</formula>
    </cfRule>
    <cfRule type="expression" dxfId="1915" priority="2017">
      <formula>IF(AND(AL1045&lt;0, RIGHT(TEXT(AL1045,"0.#"),1)&lt;&gt;"."),TRUE,FALSE)</formula>
    </cfRule>
    <cfRule type="expression" dxfId="1914" priority="2018">
      <formula>IF(AND(AL1045&lt;0, 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 RIGHT(TEXT(AL1043,"0.#"),1)&lt;&gt;"."),TRUE,FALSE)</formula>
    </cfRule>
    <cfRule type="expression" dxfId="1910" priority="2010">
      <formula>IF(AND(AL1043&gt;=0, RIGHT(TEXT(AL1043,"0.#"),1)="."),TRUE,FALSE)</formula>
    </cfRule>
    <cfRule type="expression" dxfId="1909" priority="2011">
      <formula>IF(AND(AL1043&lt;0, RIGHT(TEXT(AL1043,"0.#"),1)&lt;&gt;"."),TRUE,FALSE)</formula>
    </cfRule>
    <cfRule type="expression" dxfId="1908" priority="2012">
      <formula>IF(AND(AL1043&lt;0, 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 RIGHT(TEXT(AL1078,"0.#"),1)&lt;&gt;"."),TRUE,FALSE)</formula>
    </cfRule>
    <cfRule type="expression" dxfId="1904" priority="2004">
      <formula>IF(AND(AL1078&gt;=0, RIGHT(TEXT(AL1078,"0.#"),1)="."),TRUE,FALSE)</formula>
    </cfRule>
    <cfRule type="expression" dxfId="1903" priority="2005">
      <formula>IF(AND(AL1078&lt;0, RIGHT(TEXT(AL1078,"0.#"),1)&lt;&gt;"."),TRUE,FALSE)</formula>
    </cfRule>
    <cfRule type="expression" dxfId="1902" priority="2006">
      <formula>IF(AND(AL1078&lt;0, 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 RIGHT(TEXT(AL1076,"0.#"),1)&lt;&gt;"."),TRUE,FALSE)</formula>
    </cfRule>
    <cfRule type="expression" dxfId="1898" priority="1998">
      <formula>IF(AND(AL1076&gt;=0, RIGHT(TEXT(AL1076,"0.#"),1)="."),TRUE,FALSE)</formula>
    </cfRule>
    <cfRule type="expression" dxfId="1897" priority="1999">
      <formula>IF(AND(AL1076&lt;0, RIGHT(TEXT(AL1076,"0.#"),1)&lt;&gt;"."),TRUE,FALSE)</formula>
    </cfRule>
    <cfRule type="expression" dxfId="1896" priority="2000">
      <formula>IF(AND(AL1076&lt;0, 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722</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722</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392</v>
      </c>
      <c r="AF2" s="989"/>
      <c r="AG2" s="989"/>
      <c r="AH2" s="989"/>
      <c r="AI2" s="989" t="s">
        <v>414</v>
      </c>
      <c r="AJ2" s="989"/>
      <c r="AK2" s="989"/>
      <c r="AL2" s="454"/>
      <c r="AM2" s="989" t="s">
        <v>511</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392</v>
      </c>
      <c r="AF9" s="989"/>
      <c r="AG9" s="989"/>
      <c r="AH9" s="989"/>
      <c r="AI9" s="989" t="s">
        <v>414</v>
      </c>
      <c r="AJ9" s="989"/>
      <c r="AK9" s="989"/>
      <c r="AL9" s="454"/>
      <c r="AM9" s="989" t="s">
        <v>511</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392</v>
      </c>
      <c r="AF16" s="989"/>
      <c r="AG16" s="989"/>
      <c r="AH16" s="989"/>
      <c r="AI16" s="989" t="s">
        <v>414</v>
      </c>
      <c r="AJ16" s="989"/>
      <c r="AK16" s="989"/>
      <c r="AL16" s="454"/>
      <c r="AM16" s="989" t="s">
        <v>511</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392</v>
      </c>
      <c r="AF23" s="989"/>
      <c r="AG23" s="989"/>
      <c r="AH23" s="989"/>
      <c r="AI23" s="989" t="s">
        <v>414</v>
      </c>
      <c r="AJ23" s="989"/>
      <c r="AK23" s="989"/>
      <c r="AL23" s="454"/>
      <c r="AM23" s="989" t="s">
        <v>511</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392</v>
      </c>
      <c r="AF30" s="989"/>
      <c r="AG30" s="989"/>
      <c r="AH30" s="989"/>
      <c r="AI30" s="989" t="s">
        <v>414</v>
      </c>
      <c r="AJ30" s="989"/>
      <c r="AK30" s="989"/>
      <c r="AL30" s="454"/>
      <c r="AM30" s="989" t="s">
        <v>511</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392</v>
      </c>
      <c r="AF37" s="989"/>
      <c r="AG37" s="989"/>
      <c r="AH37" s="989"/>
      <c r="AI37" s="989" t="s">
        <v>414</v>
      </c>
      <c r="AJ37" s="989"/>
      <c r="AK37" s="989"/>
      <c r="AL37" s="454"/>
      <c r="AM37" s="989" t="s">
        <v>511</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392</v>
      </c>
      <c r="AF44" s="989"/>
      <c r="AG44" s="989"/>
      <c r="AH44" s="989"/>
      <c r="AI44" s="989" t="s">
        <v>414</v>
      </c>
      <c r="AJ44" s="989"/>
      <c r="AK44" s="989"/>
      <c r="AL44" s="454"/>
      <c r="AM44" s="989" t="s">
        <v>511</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392</v>
      </c>
      <c r="AF51" s="989"/>
      <c r="AG51" s="989"/>
      <c r="AH51" s="989"/>
      <c r="AI51" s="989" t="s">
        <v>414</v>
      </c>
      <c r="AJ51" s="989"/>
      <c r="AK51" s="989"/>
      <c r="AL51" s="454"/>
      <c r="AM51" s="989" t="s">
        <v>511</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392</v>
      </c>
      <c r="AF58" s="989"/>
      <c r="AG58" s="989"/>
      <c r="AH58" s="989"/>
      <c r="AI58" s="989" t="s">
        <v>414</v>
      </c>
      <c r="AJ58" s="989"/>
      <c r="AK58" s="989"/>
      <c r="AL58" s="454"/>
      <c r="AM58" s="989" t="s">
        <v>511</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392</v>
      </c>
      <c r="AF65" s="989"/>
      <c r="AG65" s="989"/>
      <c r="AH65" s="989"/>
      <c r="AI65" s="989" t="s">
        <v>414</v>
      </c>
      <c r="AJ65" s="989"/>
      <c r="AK65" s="989"/>
      <c r="AL65" s="454"/>
      <c r="AM65" s="989" t="s">
        <v>511</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友子(yokota-tomoko.bq9)</dc:creator>
  <cp:lastModifiedBy>横田 友子(yokota-tomoko.bq9)</cp:lastModifiedBy>
  <cp:lastPrinted>2021-05-20T02:19:48Z</cp:lastPrinted>
  <dcterms:created xsi:type="dcterms:W3CDTF">2012-03-13T00:50:25Z</dcterms:created>
  <dcterms:modified xsi:type="dcterms:W3CDTF">2021-08-20T07:06:58Z</dcterms:modified>
</cp:coreProperties>
</file>