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<sst xmlns="http://schemas.openxmlformats.org/spreadsheetml/2006/main" count="3051" uniqueCount="743">
  <si>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</si>
  <si>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</si>
  <si>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</si>
  <si>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</si>
  <si>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</si>
  <si>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</si>
  <si>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</si>
  <si>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</si>
  <si>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</si>
  <si>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</si>
  <si>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</si>
  <si>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</si>
  <si>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</si>
  <si>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</si>
  <si>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</si>
  <si>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</si>
  <si>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</si>
  <si>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</si>
  <si>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</si>
  <si>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</si>
  <si>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</si>
  <si>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</si>
  <si>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</si>
  <si>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</si>
  <si>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</si>
  <si>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</si>
  <si>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</si>
  <si>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</si>
  <si>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</si>
  <si>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</si>
  <si>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</si>
  <si>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</si>
  <si>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</si>
  <si>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</si>
  <si>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</si>
  <si>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</si>
  <si>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</si>
  <si>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</si>
  <si>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</si>
  <si>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</si>
  <si>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</si>
  <si>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</si>
  <si>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</si>
  <si>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</si>
  <si>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</si>
  <si>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</si>
  <si>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</si>
  <si>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</si>
  <si>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</si>
  <si>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</si>
  <si>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</si>
  <si>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</si>
  <si>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</si>
  <si>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</si>
  <si>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</si>
  <si>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</si>
  <si>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</si>
  <si>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</si>
  <si>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</si>
  <si>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</si>
  <si>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</si>
  <si>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</si>
  <si>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</si>
  <si>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</si>
  <si>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</si>
  <si>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</si>
  <si>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</si>
  <si>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</si>
  <si>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</si>
  <si>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</si>
  <si>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</si>
  <si>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</si>
  <si>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</si>
  <si>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</si>
  <si>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</si>
  <si>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</si>
  <si>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</si>
  <si>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</si>
  <si>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</si>
  <si>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</si>
  <si>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</si>
  <si>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</si>
  <si>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</si>
  <si>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</si>
  <si>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</si>
  <si>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</si>
  <si>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</si>
  <si>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</si>
  <si>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</si>
  <si>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</si>
  <si>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</si>
  <si>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</si>
  <si>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</si>
  <si>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</si>
  <si>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</si>
  <si>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</si>
  <si>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</si>
  <si>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</si>
  <si>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</si>
  <si>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</si>
  <si>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</si>
  <si>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</si>
  <si>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</si>
  <si>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</si>
  <si>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</si>
  <si>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</si>
  <si>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</si>
  <si>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</si>
  <si>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</si>
  <si>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</si>
  <si>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</si>
  <si>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</si>
  <si>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</si>
  <si>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</si>
  <si>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</si>
  <si>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</si>
  <si>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</si>
  <si>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</si>
  <si>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</si>
  <si>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</si>
  <si>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</si>
  <si>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</si>
  <si>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</si>
  <si>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</si>
  <si>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</si>
  <si>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</si>
  <si>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</si>
  <si>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</si>
  <si>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</si>
  <si>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</si>
  <si>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</si>
  <si>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</si>
  <si>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</si>
  <si>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</si>
  <si>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</si>
  <si>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</si>
  <si>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</si>
  <si>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</si>
  <si>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</si>
  <si>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</si>
  <si>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</si>
  <si>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</si>
  <si>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</si>
  <si>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</si>
  <si>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</si>
  <si>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</si>
  <si>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</si>
  <si>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</si>
  <si>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</si>
  <si>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</si>
  <si>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</si>
  <si>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</si>
  <si>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</si>
  <si>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</si>
  <si>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</si>
  <si>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</si>
  <si>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</si>
  <si>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</si>
  <si>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</si>
  <si>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</si>
  <si>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</si>
  <si>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</si>
  <si>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</si>
  <si>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</si>
  <si>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</si>
  <si>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</si>
  <si>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</si>
  <si>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</si>
  <si>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</si>
  <si>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</si>
  <si>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</si>
  <si>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</si>
  <si>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</si>
  <si>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</si>
  <si>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</si>
  <si>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</si>
  <si>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</si>
  <si>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</si>
  <si>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</si>
  <si>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</si>
  <si>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</si>
  <si>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</si>
  <si>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</si>
  <si>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</si>
  <si>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</si>
  <si>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</si>
  <si>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</si>
  <si>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</si>
  <si>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</si>
  <si>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</si>
  <si>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</si>
  <si>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</si>
  <si>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</si>
  <si>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</si>
  <si>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</si>
  <si>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</si>
  <si>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</si>
  <si>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</si>
  <si>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</si>
  <si>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</si>
  <si>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</si>
  <si>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</si>
  <si>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</si>
  <si>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</si>
  <si>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</si>
  <si>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</si>
  <si>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</si>
  <si>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</si>
  <si>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</si>
  <si>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</si>
  <si>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</si>
  <si>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</si>
  <si>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</si>
  <si>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</si>
  <si>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</si>
  <si>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</si>
  <si>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</si>
  <si>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</si>
  <si>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</si>
  <si>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</si>
  <si>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</si>
  <si>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</si>
  <si>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</si>
  <si>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</si>
  <si>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</si>
  <si>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</si>
  <si>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</si>
  <si>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</si>
  <si>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</si>
  <si>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</si>
  <si>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</si>
  <si>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</si>
  <si>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</si>
  <si>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</si>
  <si>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</si>
  <si>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</si>
  <si>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</si>
  <si>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</si>
  <si>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</si>
  <si>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</si>
  <si>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</si>
  <si>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</si>
  <si>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</si>
  <si>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</si>
  <si>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</si>
  <si>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</si>
  <si>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</si>
  <si>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</si>
  <si>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</si>
  <si>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</si>
  <si>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</si>
  <si>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</si>
  <si>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</si>
  <si>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</si>
  <si>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</si>
  <si>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</si>
  <si>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</si>
  <si>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</si>
  <si>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</si>
  <si>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</si>
  <si>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</si>
  <si>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</si>
  <si>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</si>
  <si>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</si>
  <si>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</si>
  <si>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</si>
  <si>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</si>
  <si>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</si>
  <si>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</si>
  <si>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</si>
  <si>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</si>
  <si>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</si>
  <si>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</si>
  <si>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</si>
  <si>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</si>
  <si>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</si>
  <si>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</si>
  <si>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</si>
  <si>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</si>
  <si>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</si>
  <si>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</si>
  <si>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</si>
  <si>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</si>
  <si>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</si>
  <si>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</si>
  <si>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</si>
  <si>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</si>
  <si>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</si>
  <si>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</si>
  <si>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</si>
  <si>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</si>
  <si>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</si>
  <si>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</si>
  <si>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</si>
  <si>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</si>
  <si>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</si>
  <si>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</si>
  <si>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</si>
  <si>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</si>
  <si>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</si>
  <si>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</si>
  <si>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</si>
  <si>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</si>
  <si>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</si>
  <si>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</si>
  <si>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</si>
  <si>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</si>
  <si>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</si>
  <si>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</si>
  <si>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</si>
  <si>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</si>
  <si>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</si>
  <si>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</si>
  <si>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</si>
  <si>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</si>
  <si>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</si>
  <si>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</si>
  <si>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</si>
  <si>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</si>
  <si>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</si>
  <si>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</si>
  <si>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</si>
  <si>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</si>
  <si>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</si>
  <si>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</si>
  <si>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</si>
  <si>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</si>
  <si>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</si>
  <si>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</si>
  <si>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</si>
  <si>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</si>
  <si>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</si>
  <si>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</si>
  <si>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</si>
  <si>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</si>
  <si>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</si>
  <si>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</si>
  <si>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</si>
  <si>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</si>
  <si>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</si>
  <si>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</si>
  <si>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</si>
  <si>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</si>
  <si>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</si>
  <si>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</si>
  <si>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</si>
  <si>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</si>
  <si>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</si>
  <si>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</si>
  <si>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</si>
  <si>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</si>
  <si>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</si>
  <si>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</si>
  <si>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</si>
  <si>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</si>
  <si>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</si>
  <si>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</si>
  <si>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</si>
  <si>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</si>
  <si>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</si>
  <si>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</si>
  <si>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</si>
  <si>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</si>
  <si>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</si>
  <si>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</si>
  <si>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</si>
  <si>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</si>
  <si>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</si>
  <si>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</si>
  <si>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</si>
  <si>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</si>
  <si>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</si>
  <si>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</si>
  <si>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</si>
  <si>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</si>
  <si>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</si>
  <si>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</si>
  <si>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</si>
  <si>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</si>
  <si>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</si>
  <si>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</si>
  <si>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</si>
  <si>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</si>
  <si>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</si>
  <si>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</si>
  <si>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</si>
  <si>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</si>
  <si>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</si>
  <si>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</si>
  <si>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</si>
  <si>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</si>
  <si>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</si>
  <si>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</si>
  <si>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</si>
  <si>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</si>
  <si>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</si>
  <si>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</si>
  <si>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</si>
  <si>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</si>
  <si>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</si>
  <si>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</si>
  <si>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</si>
  <si>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</si>
  <si>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</si>
  <si>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</si>
  <si>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</si>
  <si>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</si>
  <si>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</si>
  <si>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</si>
  <si>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</si>
  <si>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</si>
  <si>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</si>
  <si>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</si>
  <si>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</si>
  <si>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</si>
  <si>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</si>
  <si>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</si>
  <si>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</si>
  <si>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</si>
  <si>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</si>
  <si>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</si>
  <si>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</si>
  <si>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</si>
  <si>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</si>
  <si>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</si>
  <si>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</si>
  <si>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</si>
  <si>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</si>
  <si>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</si>
  <si>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</si>
  <si>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</si>
  <si>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</si>
  <si>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</si>
  <si>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</si>
  <si>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</si>
  <si>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</si>
  <si>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</si>
  <si>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</si>
  <si>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</si>
  <si>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</si>
  <si>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</si>
  <si>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</si>
  <si>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</si>
  <si>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</si>
  <si>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</si>
  <si>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</si>
  <si>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</si>
  <si>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</si>
  <si>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</si>
  <si>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</si>
  <si>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</si>
  <si>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</si>
  <si>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</si>
  <si>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</si>
  <si>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</si>
  <si>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</si>
  <si>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</si>
  <si>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</si>
  <si>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</si>
  <si>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</si>
  <si>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</si>
  <si>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</si>
  <si>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</si>
  <si>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</si>
  <si>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</si>
  <si>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</si>
  <si>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</si>
  <si>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</si>
  <si>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</si>
  <si>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</si>
  <si>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</si>
  <si>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</si>
  <si>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</si>
  <si>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</si>
  <si>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</si>
  <si>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</si>
  <si>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</si>
  <si>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</si>
  <si>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</si>
  <si>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</si>
  <si>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</si>
  <si>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</si>
  <si>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</si>
  <si>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</si>
  <si>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</si>
  <si>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</si>
  <si>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</si>
  <si>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</si>
  <si>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</si>
  <si>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</si>
  <si>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</si>
  <si>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</si>
  <si>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</si>
  <si>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</si>
  <si>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</si>
  <si>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</si>
  <si>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</si>
  <si>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</si>
  <si>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</si>
  <si>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</si>
  <si>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</si>
  <si>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</si>
  <si>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</si>
  <si>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</si>
  <si>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</si>
  <si>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</si>
  <si>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</si>
  <si>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</si>
  <si>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</si>
  <si>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</si>
  <si>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</si>
  <si>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</si>
  <si>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</si>
  <si>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</si>
  <si>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</si>
  <si>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</si>
  <si>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</si>
  <si>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</si>
  <si>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</si>
  <si>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</si>
  <si>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</si>
  <si>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</si>
  <si>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</si>
  <si>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</si>
  <si>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</si>
  <si>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</si>
  <si>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</si>
  <si>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</si>
  <si>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</si>
  <si>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</si>
  <si>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</si>
  <si>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</si>
  <si>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</si>
  <si>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</si>
  <si>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</si>
  <si>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</si>
  <si>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</si>
  <si>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</si>
  <si>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</si>
  <si>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</si>
  <si>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</si>
  <si>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</si>
  <si>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</si>
  <si>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</si>
  <si>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</si>
  <si>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</si>
  <si>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</si>
  <si>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</si>
  <si>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</si>
  <si>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</si>
  <si>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</si>
  <si>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</si>
  <si>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</si>
  <si>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</si>
  <si>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</si>
  <si>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</si>
  <si>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</si>
  <si>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</si>
  <si>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</si>
  <si>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</si>
  <si>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</si>
  <si>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</si>
  <si>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</si>
  <si>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</si>
  <si>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</si>
  <si>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</si>
  <si>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</si>
  <si>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</si>
  <si>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</si>
  <si>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</si>
  <si>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</si>
  <si>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</si>
  <si>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</si>
  <si>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</si>
  <si>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</si>
  <si>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</si>
  <si>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</si>
  <si>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</si>
  <si>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</si>
  <si>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</si>
  <si>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</si>
  <si>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</si>
  <si>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</si>
  <si>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</si>
  <si>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</si>
  <si>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</si>
  <si>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</si>
  <si>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</si>
  <si>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</si>
  <si>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</si>
  <si>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</si>
  <si>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</si>
  <si>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</si>
  <si>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</si>
  <si>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</si>
  <si>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</si>
  <si>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</si>
  <si>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</si>
  <si>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</si>
  <si>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</si>
  <si>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</si>
  <si>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</si>
  <si>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</si>
  <si>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</si>
  <si>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</si>
  <si>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</si>
  <si>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</si>
  <si>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</si>
  <si>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</si>
  <si>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</si>
  <si>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</si>
  <si>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</si>
  <si>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</si>
  <si>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</si>
  <si>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</si>
  <si>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</si>
  <si>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</si>
  <si>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</si>
  <si>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</si>
  <si>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</si>
  <si>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</si>
  <si>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</si>
  <si>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</si>
  <si>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</si>
  <si>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</si>
  <si>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</si>
  <si>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</si>
  <si>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</si>
  <si>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</si>
  <si>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</si>
  <si>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</si>
  <si>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</si>
  <si>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</si>
  <si>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</si>
  <si>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</si>
  <si>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</si>
  <si>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</si>
  <si>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</si>
  <si>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</si>
  <si>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</si>
  <si>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</si>
  <si>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</si>
  <si>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</si>
  <si>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</si>
  <si>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</si>
  <si>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</si>
  <si>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</si>
  <si>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</si>
  <si>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</si>
  <si>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</si>
  <si>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</si>
  <si>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</si>
  <si>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</si>
  <si>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</si>
  <si>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</si>
  <si>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</si>
  <si>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</si>
  <si>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</si>
  <si>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</si>
  <si>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</si>
  <si>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</si>
  <si>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</si>
  <si>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</si>
  <si>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</si>
  <si>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</si>
  <si>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</si>
  <si>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</si>
  <si>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</si>
  <si>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</si>
  <si>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</si>
  <si>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</si>
  <si>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</si>
  <si>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</si>
  <si>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</si>
  <si>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</si>
  <si>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</si>
  <si>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</si>
  <si>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</si>
  <si>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</si>
  <si>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</si>
  <si>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</si>
  <si>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</si>
  <si>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</si>
  <si>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</si>
  <si>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</si>
  <si>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</si>
  <si>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</si>
  <si>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</si>
  <si>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</si>
  <si>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</si>
  <si>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</si>
  <si>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</si>
  <si>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</si>
  <si>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</si>
  <si>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</si>
  <si>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</si>
  <si>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</si>
  <si>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</si>
  <si>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</si>
  <si>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</si>
  <si>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</si>
  <si>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</si>
  <si>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</si>
  <si>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</si>
  <si>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</si>
  <si>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</si>
  <si>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</si>
  <si>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</si>
  <si>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</si>
  <si>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</si>
  <si>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</si>
  <si>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</si>
  <si>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</si>
  <si>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</si>
  <si>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</si>
  <si>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</si>
  <si>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医療研究開発推進事業費補助金（保健衛生医療調査等推進事業費補助金等を含む）</t>
    <rPh sb="0" eb="2">
      <t>イリョウ</t>
    </rPh>
    <rPh sb="2" eb="4">
      <t>ケンキュウ</t>
    </rPh>
    <rPh sb="4" eb="6">
      <t>カイハツ</t>
    </rPh>
    <rPh sb="6" eb="8">
      <t>スイシン</t>
    </rPh>
    <rPh sb="8" eb="11">
      <t>ジギョウヒ</t>
    </rPh>
    <rPh sb="11" eb="14">
      <t>ホジョキン</t>
    </rPh>
    <rPh sb="15" eb="17">
      <t>ホケン</t>
    </rPh>
    <rPh sb="17" eb="19">
      <t>エイセイ</t>
    </rPh>
    <rPh sb="19" eb="21">
      <t>イリョウ</t>
    </rPh>
    <rPh sb="21" eb="23">
      <t>チョウサ</t>
    </rPh>
    <rPh sb="23" eb="24">
      <t>トウ</t>
    </rPh>
    <rPh sb="24" eb="26">
      <t>スイシン</t>
    </rPh>
    <rPh sb="26" eb="29">
      <t>ジギョウヒ</t>
    </rPh>
    <rPh sb="29" eb="32">
      <t>ホジョキン</t>
    </rPh>
    <rPh sb="32" eb="33">
      <t>トウ</t>
    </rPh>
    <rPh sb="34" eb="35">
      <t>フク</t>
    </rPh>
    <phoneticPr fontId="5"/>
  </si>
  <si>
    <t>○</t>
  </si>
  <si>
    <t>・健康・医療戦略推進法
（平成２６年５月３０日法律第４８号）
・国立研究開発法人日本医療研究開発機構法
（平成２６年５月３０日法律第４９号）</t>
    <rPh sb="1" eb="3">
      <t>ケンコウ</t>
    </rPh>
    <rPh sb="4" eb="6">
      <t>イリョウ</t>
    </rPh>
    <rPh sb="6" eb="8">
      <t>センリャク</t>
    </rPh>
    <rPh sb="8" eb="11">
      <t>スイシンホウ</t>
    </rPh>
    <rPh sb="13" eb="15">
      <t>ヘイセイ</t>
    </rPh>
    <rPh sb="17" eb="18">
      <t>ネン</t>
    </rPh>
    <rPh sb="19" eb="20">
      <t>ガツ</t>
    </rPh>
    <rPh sb="22" eb="23">
      <t>ニチ</t>
    </rPh>
    <rPh sb="23" eb="25">
      <t>ホウリツ</t>
    </rPh>
    <rPh sb="25" eb="26">
      <t>ダイ</t>
    </rPh>
    <rPh sb="28" eb="29">
      <t>ゴウ</t>
    </rPh>
    <rPh sb="32" eb="40">
      <t>コクリツケンキュウカイハツホウジン</t>
    </rPh>
    <rPh sb="40" eb="42">
      <t>ニホン</t>
    </rPh>
    <rPh sb="42" eb="44">
      <t>イリョウ</t>
    </rPh>
    <rPh sb="44" eb="46">
      <t>ケンキュウ</t>
    </rPh>
    <rPh sb="46" eb="48">
      <t>カイハツ</t>
    </rPh>
    <rPh sb="48" eb="50">
      <t>キコウ</t>
    </rPh>
    <rPh sb="50" eb="51">
      <t>ホウ</t>
    </rPh>
    <rPh sb="53" eb="55">
      <t>ヘイセイ</t>
    </rPh>
    <rPh sb="57" eb="58">
      <t>ネン</t>
    </rPh>
    <rPh sb="59" eb="60">
      <t>ガツ</t>
    </rPh>
    <rPh sb="62" eb="63">
      <t>ニチ</t>
    </rPh>
    <rPh sb="63" eb="65">
      <t>ホウリツ</t>
    </rPh>
    <rPh sb="65" eb="66">
      <t>ダイ</t>
    </rPh>
    <rPh sb="68" eb="69">
      <t>ゴウ</t>
    </rPh>
    <phoneticPr fontId="5"/>
  </si>
  <si>
    <t>健康・医療戦略を推進し、もって健康長寿社会の形成に資すること
※個別の事業ごとの目的については、別紙（事業番号1010-1～1010-6）参照</t>
    <phoneticPr fontId="5"/>
  </si>
  <si>
    <t>国立研究開発法人日本医療研究開発機構が医療分野研究開発推進計画に基づき、大学、研究開発法人その他の研究機関の能力を活用して行う医療分野の研究開発及びその環境の整備、研究機関における医療分野の研究開発及びその環境の整備の助成等に要する費用に係る補助を行うもの。（定額補助）
※個別の事業ごとの事業概要については、別紙（事業番号1010-1～1010-6）参照</t>
    <phoneticPr fontId="5"/>
  </si>
  <si>
    <t>-</t>
  </si>
  <si>
    <t>-</t>
    <phoneticPr fontId="5"/>
  </si>
  <si>
    <t>医療研究開発推進事業費補助金</t>
    <rPh sb="0" eb="2">
      <t>イリョウ</t>
    </rPh>
    <rPh sb="2" eb="4">
      <t>ケンキュウ</t>
    </rPh>
    <rPh sb="4" eb="6">
      <t>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</si>
  <si>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</si>
  <si>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</si>
  <si>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※別紙（事業番号1010-1～1010-6）参照</t>
    <rPh sb="1" eb="3">
      <t>ベッシ</t>
    </rPh>
    <rPh sb="4" eb="6">
      <t>ジギョウ</t>
    </rPh>
    <rPh sb="6" eb="8">
      <t>バンゴウ</t>
    </rPh>
    <rPh sb="22" eb="24">
      <t>サンショウ</t>
    </rPh>
    <phoneticPr fontId="5"/>
  </si>
  <si>
    <t>※別紙（事業番号1010-1～1010-6）参照</t>
    <phoneticPr fontId="5"/>
  </si>
  <si>
    <t>※別紙（事業番号1010-1～1010-6）参照　　　　　　　　　　</t>
    <phoneticPr fontId="5"/>
  </si>
  <si>
    <t>研究を支援する体制を整備すること（ⅩⅢ－２）</t>
    <rPh sb="0" eb="2">
      <t>ケンキュウ</t>
    </rPh>
    <rPh sb="3" eb="5">
      <t>シエン</t>
    </rPh>
    <rPh sb="7" eb="9">
      <t>タイセイ</t>
    </rPh>
    <rPh sb="10" eb="12">
      <t>セイビ</t>
    </rPh>
    <phoneticPr fontId="5"/>
  </si>
  <si>
    <t>厚生労働科学研究事業の適正かつ効果的な実施及び医薬品等の研究開発の促進並びに保健衛生分野の調査研究の充実を図ること（ⅩⅢ－２－１）</t>
    <rPh sb="0" eb="2">
      <t>コウセイ</t>
    </rPh>
    <rPh sb="2" eb="4">
      <t>ロウドウ</t>
    </rPh>
    <rPh sb="4" eb="6">
      <t>カガク</t>
    </rPh>
    <rPh sb="6" eb="8">
      <t>ケンキュウ</t>
    </rPh>
    <rPh sb="8" eb="10">
      <t>ジギョウ</t>
    </rPh>
    <rPh sb="11" eb="13">
      <t>テキセイ</t>
    </rPh>
    <rPh sb="15" eb="18">
      <t>コウカテキ</t>
    </rPh>
    <rPh sb="19" eb="21">
      <t>ジッシ</t>
    </rPh>
    <rPh sb="21" eb="22">
      <t>オヨ</t>
    </rPh>
    <rPh sb="23" eb="26">
      <t>イヤクヒン</t>
    </rPh>
    <rPh sb="26" eb="27">
      <t>トウ</t>
    </rPh>
    <rPh sb="28" eb="30">
      <t>ケンキュウ</t>
    </rPh>
    <rPh sb="30" eb="32">
      <t>カイハツ</t>
    </rPh>
    <rPh sb="33" eb="35">
      <t>ソクシン</t>
    </rPh>
    <rPh sb="35" eb="36">
      <t>ナラ</t>
    </rPh>
    <rPh sb="38" eb="40">
      <t>ホケン</t>
    </rPh>
    <rPh sb="40" eb="42">
      <t>エイセイ</t>
    </rPh>
    <rPh sb="42" eb="44">
      <t>ブンヤ</t>
    </rPh>
    <rPh sb="45" eb="47">
      <t>チョウサ</t>
    </rPh>
    <rPh sb="47" eb="49">
      <t>ケンキュウ</t>
    </rPh>
    <rPh sb="50" eb="52">
      <t>ジュウジツ</t>
    </rPh>
    <rPh sb="53" eb="54">
      <t>ハカ</t>
    </rPh>
    <phoneticPr fontId="5"/>
  </si>
  <si>
    <t>※別紙（事業番号1010-1～1010-6）参照　</t>
    <phoneticPr fontId="5"/>
  </si>
  <si>
    <t>－</t>
    <phoneticPr fontId="5"/>
  </si>
  <si>
    <t>‐</t>
  </si>
  <si>
    <t>914</t>
    <phoneticPr fontId="5"/>
  </si>
  <si>
    <t>881</t>
    <phoneticPr fontId="5"/>
  </si>
  <si>
    <t>884</t>
    <phoneticPr fontId="5"/>
  </si>
  <si>
    <t>※以降の資金の流れは、別紙（事業番号1010-1～1010-6）参照</t>
    <rPh sb="1" eb="3">
      <t>イコウ</t>
    </rPh>
    <rPh sb="4" eb="6">
      <t>シキン</t>
    </rPh>
    <rPh sb="7" eb="8">
      <t>ナガ</t>
    </rPh>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</si>
  <si>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23" eb="25">
      <t>レイワ</t>
    </rPh>
    <rPh sb="158" eb="160">
      <t>レイワ</t>
    </rPh>
    <rPh sb="189" eb="191">
      <t>レイワ</t>
    </rPh>
    <rPh sb="192" eb="193">
      <t>ネン</t>
    </rPh>
    <rPh sb="194" eb="195">
      <t>ガツ</t>
    </rPh>
    <rPh sb="197" eb="198">
      <t>ニチ</t>
    </rPh>
    <phoneticPr fontId="5"/>
  </si>
  <si>
    <t>大臣官房、医政局、医薬・生活衛生局、健康局、子ども家庭局、障害保健福祉部、老健局</t>
    <rPh sb="0" eb="2">
      <t>ダイジン</t>
    </rPh>
    <rPh sb="2" eb="4">
      <t>カンボウ</t>
    </rPh>
    <rPh sb="5" eb="8">
      <t>イセイキョク</t>
    </rPh>
    <rPh sb="9" eb="11">
      <t>イヤク</t>
    </rPh>
    <rPh sb="12" eb="14">
      <t>セイカツ</t>
    </rPh>
    <rPh sb="14" eb="17">
      <t>エイセイキョク</t>
    </rPh>
    <rPh sb="18" eb="21">
      <t>ケンコウキョク</t>
    </rPh>
    <rPh sb="22" eb="23">
      <t>コ</t>
    </rPh>
    <rPh sb="25" eb="27">
      <t>カテイ</t>
    </rPh>
    <rPh sb="27" eb="28">
      <t>キョク</t>
    </rPh>
    <rPh sb="29" eb="31">
      <t>ショウガイ</t>
    </rPh>
    <rPh sb="31" eb="33">
      <t>ホケン</t>
    </rPh>
    <rPh sb="33" eb="36">
      <t>フクシブ</t>
    </rPh>
    <rPh sb="37" eb="40">
      <t>ロウケンキョク</t>
    </rPh>
    <phoneticPr fontId="5"/>
  </si>
  <si>
    <t>厚生科学課、国際課、総務課、研究開発振興課、総務課、がん・疾病対策課、結核感染症課、難病対策課、健康課、移植医療対策推進室、エイズ対策推進室、肝炎対策推進室、母子保健課、精神・障害保健課、企画課、総務課</t>
    <rPh sb="0" eb="2">
      <t>コウセイ</t>
    </rPh>
    <rPh sb="2" eb="4">
      <t>カガク</t>
    </rPh>
    <rPh sb="4" eb="5">
      <t>カ</t>
    </rPh>
    <rPh sb="6" eb="9">
      <t>コクサイカ</t>
    </rPh>
    <rPh sb="10" eb="13">
      <t>ソウムカ</t>
    </rPh>
    <rPh sb="14" eb="16">
      <t>ケンキュウ</t>
    </rPh>
    <rPh sb="16" eb="18">
      <t>カイハツ</t>
    </rPh>
    <rPh sb="18" eb="21">
      <t>シンコウカ</t>
    </rPh>
    <rPh sb="22" eb="25">
      <t>ソウムカ</t>
    </rPh>
    <rPh sb="29" eb="31">
      <t>シッペイ</t>
    </rPh>
    <rPh sb="31" eb="33">
      <t>タイサク</t>
    </rPh>
    <rPh sb="33" eb="34">
      <t>カ</t>
    </rPh>
    <rPh sb="35" eb="37">
      <t>ケッカク</t>
    </rPh>
    <rPh sb="37" eb="40">
      <t>カンセンショウ</t>
    </rPh>
    <rPh sb="40" eb="41">
      <t>カ</t>
    </rPh>
    <rPh sb="42" eb="44">
      <t>ナンビョウ</t>
    </rPh>
    <rPh sb="44" eb="46">
      <t>タイサク</t>
    </rPh>
    <rPh sb="46" eb="47">
      <t>カ</t>
    </rPh>
    <rPh sb="48" eb="51">
      <t>ケンコウカ</t>
    </rPh>
    <rPh sb="52" eb="54">
      <t>イショク</t>
    </rPh>
    <rPh sb="54" eb="56">
      <t>イリョウ</t>
    </rPh>
    <rPh sb="56" eb="58">
      <t>タイサク</t>
    </rPh>
    <rPh sb="58" eb="61">
      <t>スイシンシツ</t>
    </rPh>
    <rPh sb="65" eb="67">
      <t>タイサク</t>
    </rPh>
    <rPh sb="67" eb="70">
      <t>スイシンシツ</t>
    </rPh>
    <rPh sb="71" eb="73">
      <t>カンエン</t>
    </rPh>
    <rPh sb="73" eb="75">
      <t>タイサク</t>
    </rPh>
    <rPh sb="75" eb="78">
      <t>スイシンシツ</t>
    </rPh>
    <rPh sb="79" eb="81">
      <t>ボシ</t>
    </rPh>
    <rPh sb="81" eb="84">
      <t>ホケンカ</t>
    </rPh>
    <rPh sb="85" eb="87">
      <t>セイシン</t>
    </rPh>
    <rPh sb="88" eb="90">
      <t>ショウガイ</t>
    </rPh>
    <rPh sb="90" eb="93">
      <t>ホケンカ</t>
    </rPh>
    <rPh sb="94" eb="97">
      <t>キカクカ</t>
    </rPh>
    <rPh sb="98" eb="101">
      <t>ソウムカ</t>
    </rPh>
    <phoneticPr fontId="5"/>
  </si>
  <si>
    <t>佐々木　昌弘、平岩　勝、熊木　正人、笠松　淳也、込山　愛郎、古元　重和、江浪　武志、尾崎　守正、鷲見　学、田中　彰子、丸山　浩二、小林　秀幸、佐々木　孝治、源河　真規子、竹林　悟史</t>
    <rPh sb="0" eb="3">
      <t>ササキ</t>
    </rPh>
    <rPh sb="4" eb="6">
      <t>マサヒロ</t>
    </rPh>
    <rPh sb="7" eb="9">
      <t>ヒライワ</t>
    </rPh>
    <rPh sb="10" eb="11">
      <t>マサ</t>
    </rPh>
    <rPh sb="12" eb="14">
      <t>クマキ</t>
    </rPh>
    <rPh sb="15" eb="17">
      <t>マサト</t>
    </rPh>
    <rPh sb="18" eb="20">
      <t>カサマツ</t>
    </rPh>
    <rPh sb="21" eb="23">
      <t>ジュンヤ</t>
    </rPh>
    <rPh sb="24" eb="26">
      <t>コミヤマ</t>
    </rPh>
    <rPh sb="27" eb="28">
      <t>アイ</t>
    </rPh>
    <rPh sb="28" eb="29">
      <t>ロウ</t>
    </rPh>
    <rPh sb="30" eb="31">
      <t>フル</t>
    </rPh>
    <rPh sb="31" eb="32">
      <t>モト</t>
    </rPh>
    <rPh sb="33" eb="35">
      <t>シゲカズ</t>
    </rPh>
    <rPh sb="36" eb="37">
      <t>コウ</t>
    </rPh>
    <rPh sb="37" eb="38">
      <t>ナミ</t>
    </rPh>
    <rPh sb="39" eb="41">
      <t>タケシ</t>
    </rPh>
    <rPh sb="42" eb="44">
      <t>オザキ</t>
    </rPh>
    <rPh sb="45" eb="47">
      <t>モリマサ</t>
    </rPh>
    <rPh sb="48" eb="50">
      <t>ワシミ</t>
    </rPh>
    <rPh sb="51" eb="52">
      <t>ガク</t>
    </rPh>
    <rPh sb="53" eb="55">
      <t>タナカ</t>
    </rPh>
    <rPh sb="56" eb="58">
      <t>ショウシ</t>
    </rPh>
    <rPh sb="59" eb="61">
      <t>マルヤマ</t>
    </rPh>
    <rPh sb="62" eb="64">
      <t>コウジ</t>
    </rPh>
    <rPh sb="65" eb="67">
      <t>コバヤシ</t>
    </rPh>
    <rPh sb="68" eb="70">
      <t>ヒデユキ</t>
    </rPh>
    <rPh sb="71" eb="74">
      <t>ササキ</t>
    </rPh>
    <rPh sb="75" eb="77">
      <t>タカハル</t>
    </rPh>
    <rPh sb="78" eb="80">
      <t>ゲンカ</t>
    </rPh>
    <rPh sb="81" eb="82">
      <t>マ</t>
    </rPh>
    <rPh sb="82" eb="84">
      <t>ノリコ</t>
    </rPh>
    <rPh sb="85" eb="87">
      <t>タケバヤシ</t>
    </rPh>
    <rPh sb="88" eb="89">
      <t>サト</t>
    </rPh>
    <rPh sb="89" eb="90">
      <t>シ</t>
    </rPh>
    <phoneticPr fontId="5"/>
  </si>
  <si>
    <t>事業拡大に伴う増
「新たな成長推進枠」12,826百万円</t>
    <rPh sb="0" eb="2">
      <t>ジギョウ</t>
    </rPh>
    <rPh sb="2" eb="4">
      <t>カクダイ</t>
    </rPh>
    <rPh sb="5" eb="6">
      <t>トモナ</t>
    </rPh>
    <rPh sb="7" eb="8">
      <t>ゾウ</t>
    </rPh>
    <rPh sb="25" eb="26">
      <t>ヒャク</t>
    </rPh>
    <rPh sb="26" eb="2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</si>
</sst>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750</xdr:row>
      <xdr:rowOff>0</xdr:rowOff>
    </xdr:from>
    <xdr:to>
      <xdr:col>32</xdr:col>
      <xdr:colOff>38338</xdr:colOff>
      <xdr:row>753</xdr:row>
      <xdr:rowOff>310882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00525" y="42948225"/>
          <a:ext cx="2238613" cy="1368157"/>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120,420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32</xdr:col>
      <xdr:colOff>76200</xdr:colOff>
      <xdr:row>751</xdr:row>
      <xdr:rowOff>200025</xdr:rowOff>
    </xdr:from>
    <xdr:to>
      <xdr:col>36</xdr:col>
      <xdr:colOff>17626</xdr:colOff>
      <xdr:row>752</xdr:row>
      <xdr:rowOff>139832</xdr:rowOff>
    </xdr:to>
    <xdr:sp macro="" textlink="">
      <xdr:nvSpPr>
        <xdr:cNvPr id="3" name="下矢印 2">
          <a:extLst>
            <a:ext uri="{FF2B5EF4-FFF2-40B4-BE49-F238E27FC236}">
              <a16:creationId xmlns:a16="http://schemas.microsoft.com/office/drawing/2014/main" id="{00000000-0008-0000-0000-000008000000}"/>
            </a:ext>
          </a:extLst>
        </xdr:cNvPr>
        <xdr:cNvSpPr/>
      </xdr:nvSpPr>
      <xdr:spPr>
        <a:xfrm rot="5400000">
          <a:off x="6701647" y="43276028"/>
          <a:ext cx="292232" cy="741526"/>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28575</xdr:colOff>
      <xdr:row>750</xdr:row>
      <xdr:rowOff>9525</xdr:rowOff>
    </xdr:from>
    <xdr:to>
      <xdr:col>47</xdr:col>
      <xdr:colOff>66913</xdr:colOff>
      <xdr:row>753</xdr:row>
      <xdr:rowOff>320407</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7229475" y="42957750"/>
          <a:ext cx="2238613" cy="1368157"/>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9,272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57150</xdr:colOff>
      <xdr:row>753</xdr:row>
      <xdr:rowOff>333375</xdr:rowOff>
    </xdr:from>
    <xdr:to>
      <xdr:col>27</xdr:col>
      <xdr:colOff>136077</xdr:colOff>
      <xdr:row>758</xdr:row>
      <xdr:rowOff>333551</xdr:rowOff>
    </xdr:to>
    <xdr:sp macro="" textlink="">
      <xdr:nvSpPr>
        <xdr:cNvPr id="5" name="下矢印 4">
          <a:extLst>
            <a:ext uri="{FF2B5EF4-FFF2-40B4-BE49-F238E27FC236}">
              <a16:creationId xmlns:a16="http://schemas.microsoft.com/office/drawing/2014/main" id="{00000000-0008-0000-0000-000007000000}"/>
            </a:ext>
          </a:extLst>
        </xdr:cNvPr>
        <xdr:cNvSpPr/>
      </xdr:nvSpPr>
      <xdr:spPr>
        <a:xfrm>
          <a:off x="5257800" y="44338875"/>
          <a:ext cx="278952" cy="176230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19050</xdr:colOff>
      <xdr:row>758</xdr:row>
      <xdr:rowOff>342900</xdr:rowOff>
    </xdr:from>
    <xdr:to>
      <xdr:col>41</xdr:col>
      <xdr:colOff>75887</xdr:colOff>
      <xdr:row>764</xdr:row>
      <xdr:rowOff>67962</xdr:rowOff>
    </xdr:to>
    <xdr:grpSp>
      <xdr:nvGrpSpPr>
        <xdr:cNvPr id="6" name="グループ化 5">
          <a:extLst>
            <a:ext uri="{FF2B5EF4-FFF2-40B4-BE49-F238E27FC236}">
              <a16:creationId xmlns:a16="http://schemas.microsoft.com/office/drawing/2014/main" id="{00000000-0008-0000-0000-000004000000}"/>
            </a:ext>
          </a:extLst>
        </xdr:cNvPr>
        <xdr:cNvGrpSpPr/>
      </xdr:nvGrpSpPr>
      <xdr:grpSpPr>
        <a:xfrm>
          <a:off x="2633133" y="47322317"/>
          <a:ext cx="5687171" cy="1820562"/>
          <a:chOff x="2700618" y="230770297"/>
          <a:chExt cx="5692588" cy="2069156"/>
        </a:xfrm>
      </xdr:grpSpPr>
      <xdr:sp macro="" textlink="">
        <xdr:nvSpPr>
          <xdr:cNvPr id="7" name="正方形/長方形 6">
            <a:extLst>
              <a:ext uri="{FF2B5EF4-FFF2-40B4-BE49-F238E27FC236}">
                <a16:creationId xmlns:a16="http://schemas.microsoft.com/office/drawing/2014/main" id="{00000000-0008-0000-0000-000005000000}"/>
              </a:ext>
            </a:extLst>
          </xdr:cNvPr>
          <xdr:cNvSpPr/>
        </xdr:nvSpPr>
        <xdr:spPr>
          <a:xfrm>
            <a:off x="2700618" y="231416302"/>
            <a:ext cx="5692588" cy="1423151"/>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120,420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 name="テキスト ボックス 7">
            <a:extLst>
              <a:ext uri="{FF2B5EF4-FFF2-40B4-BE49-F238E27FC236}">
                <a16:creationId xmlns:a16="http://schemas.microsoft.com/office/drawing/2014/main" id="{00000000-0008-0000-0000-000006000000}"/>
              </a:ext>
            </a:extLst>
          </xdr:cNvPr>
          <xdr:cNvSpPr txBox="1"/>
        </xdr:nvSpPr>
        <xdr:spPr>
          <a:xfrm>
            <a:off x="4403905" y="230770297"/>
            <a:ext cx="2297207" cy="51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L16"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408</v>
      </c>
      <c r="AJ2" s="937" t="s">
        <v>714</v>
      </c>
      <c r="AK2" s="937"/>
      <c r="AL2" s="937"/>
      <c r="AM2" s="937"/>
      <c r="AN2" s="98" t="s">
        <v>408</v>
      </c>
      <c r="AO2" s="937">
        <v>20</v>
      </c>
      <c r="AP2" s="937"/>
      <c r="AQ2" s="937"/>
      <c r="AR2" s="99" t="s">
        <v>713</v>
      </c>
      <c r="AS2" s="944">
        <v>1010</v>
      </c>
      <c r="AT2" s="944"/>
      <c r="AU2" s="944"/>
      <c r="AV2" s="98" t="str">
        <f>IF(AW2="","","-")</f>
        <v/>
      </c>
      <c r="AW2" s="903"/>
      <c r="AX2" s="903"/>
    </row>
    <row r="3" spans="1:50" ht="21" customHeight="1" thickBot="1" x14ac:dyDescent="0.2">
      <c r="A3" s="859" t="s">
        <v>706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715</v>
      </c>
      <c r="AK3" s="861"/>
      <c r="AL3" s="861"/>
      <c r="AM3" s="861"/>
      <c r="AN3" s="861"/>
      <c r="AO3" s="861"/>
      <c r="AP3" s="861"/>
      <c r="AQ3" s="861"/>
      <c r="AR3" s="861"/>
      <c r="AS3" s="861"/>
      <c r="AT3" s="861"/>
      <c r="AU3" s="861"/>
      <c r="AV3" s="861"/>
      <c r="AW3" s="861"/>
      <c r="AX3" s="24" t="s">
        <v>65</v>
      </c>
    </row>
    <row r="4" spans="1:50" ht="42.75"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739</v>
      </c>
      <c r="AF4" s="687"/>
      <c r="AG4" s="687"/>
      <c r="AH4" s="687"/>
      <c r="AI4" s="687"/>
      <c r="AJ4" s="687"/>
      <c r="AK4" s="687"/>
      <c r="AL4" s="687"/>
      <c r="AM4" s="687"/>
      <c r="AN4" s="687"/>
      <c r="AO4" s="687"/>
      <c r="AP4" s="688"/>
      <c r="AQ4" s="689" t="s">
        <v>2</v>
      </c>
      <c r="AR4" s="684"/>
      <c r="AS4" s="684"/>
      <c r="AT4" s="684"/>
      <c r="AU4" s="684"/>
      <c r="AV4" s="684"/>
      <c r="AW4" s="684"/>
      <c r="AX4" s="690"/>
    </row>
    <row r="5" spans="1:50" ht="117.75" customHeight="1" x14ac:dyDescent="0.15">
      <c r="A5" s="691" t="s">
        <v>67</v>
      </c>
      <c r="B5" s="692"/>
      <c r="C5" s="692"/>
      <c r="D5" s="692"/>
      <c r="E5" s="692"/>
      <c r="F5" s="693"/>
      <c r="G5" s="831" t="s">
        <v>507</v>
      </c>
      <c r="H5" s="832"/>
      <c r="I5" s="832"/>
      <c r="J5" s="832"/>
      <c r="K5" s="832"/>
      <c r="L5" s="832"/>
      <c r="M5" s="833" t="s">
        <v>66</v>
      </c>
      <c r="N5" s="834"/>
      <c r="O5" s="834"/>
      <c r="P5" s="834"/>
      <c r="Q5" s="834"/>
      <c r="R5" s="835"/>
      <c r="S5" s="836" t="s">
        <v>70</v>
      </c>
      <c r="T5" s="832"/>
      <c r="U5" s="832"/>
      <c r="V5" s="832"/>
      <c r="W5" s="832"/>
      <c r="X5" s="837"/>
      <c r="Y5" s="697" t="s">
        <v>3</v>
      </c>
      <c r="Z5" s="542"/>
      <c r="AA5" s="542"/>
      <c r="AB5" s="542"/>
      <c r="AC5" s="542"/>
      <c r="AD5" s="543"/>
      <c r="AE5" s="698" t="s">
        <v>740</v>
      </c>
      <c r="AF5" s="698"/>
      <c r="AG5" s="698"/>
      <c r="AH5" s="698"/>
      <c r="AI5" s="698"/>
      <c r="AJ5" s="698"/>
      <c r="AK5" s="698"/>
      <c r="AL5" s="698"/>
      <c r="AM5" s="698"/>
      <c r="AN5" s="698"/>
      <c r="AO5" s="698"/>
      <c r="AP5" s="699"/>
      <c r="AQ5" s="700" t="s">
        <v>741</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49.2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391</v>
      </c>
      <c r="Z7" s="439"/>
      <c r="AA7" s="439"/>
      <c r="AB7" s="439"/>
      <c r="AC7" s="439"/>
      <c r="AD7" s="916"/>
      <c r="AE7" s="904" t="s">
        <v>738</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医療分野の研究開発関連、科学技術・イノベーション</v>
      </c>
      <c r="H8" s="717"/>
      <c r="I8" s="717"/>
      <c r="J8" s="717"/>
      <c r="K8" s="717"/>
      <c r="L8" s="717"/>
      <c r="M8" s="717"/>
      <c r="N8" s="717"/>
      <c r="O8" s="717"/>
      <c r="P8" s="717"/>
      <c r="Q8" s="717"/>
      <c r="R8" s="717"/>
      <c r="S8" s="717"/>
      <c r="T8" s="717"/>
      <c r="U8" s="717"/>
      <c r="V8" s="717"/>
      <c r="W8" s="717"/>
      <c r="X8" s="939"/>
      <c r="Y8" s="838" t="s">
        <v>257</v>
      </c>
      <c r="Z8" s="839"/>
      <c r="AA8" s="839"/>
      <c r="AB8" s="839"/>
      <c r="AC8" s="839"/>
      <c r="AD8" s="840"/>
      <c r="AE8" s="716" t="str">
        <f>入力規則等!K13</f>
        <v>社会保障、文教及び科学振興</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1" t="s">
        <v>23</v>
      </c>
      <c r="B9" s="842"/>
      <c r="C9" s="842"/>
      <c r="D9" s="842"/>
      <c r="E9" s="842"/>
      <c r="F9" s="842"/>
      <c r="G9" s="843" t="s">
        <v>719</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8" t="s">
        <v>5</v>
      </c>
      <c r="B11" s="659"/>
      <c r="C11" s="659"/>
      <c r="D11" s="659"/>
      <c r="E11" s="659"/>
      <c r="F11" s="660"/>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7"/>
      <c r="H12" s="758"/>
      <c r="I12" s="758"/>
      <c r="J12" s="758"/>
      <c r="K12" s="758"/>
      <c r="L12" s="758"/>
      <c r="M12" s="758"/>
      <c r="N12" s="758"/>
      <c r="O12" s="758"/>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19"/>
    </row>
    <row r="13" spans="1:50" ht="21" customHeight="1" x14ac:dyDescent="0.15">
      <c r="A13" s="612"/>
      <c r="B13" s="613"/>
      <c r="C13" s="613"/>
      <c r="D13" s="613"/>
      <c r="E13" s="613"/>
      <c r="F13" s="614"/>
      <c r="G13" s="720" t="s">
        <v>6</v>
      </c>
      <c r="H13" s="721"/>
      <c r="I13" s="761" t="s">
        <v>7</v>
      </c>
      <c r="J13" s="762"/>
      <c r="K13" s="762"/>
      <c r="L13" s="762"/>
      <c r="M13" s="762"/>
      <c r="N13" s="762"/>
      <c r="O13" s="763"/>
      <c r="P13" s="655">
        <v>47063</v>
      </c>
      <c r="Q13" s="656"/>
      <c r="R13" s="656"/>
      <c r="S13" s="656"/>
      <c r="T13" s="656"/>
      <c r="U13" s="656"/>
      <c r="V13" s="657"/>
      <c r="W13" s="655">
        <v>46950</v>
      </c>
      <c r="X13" s="656"/>
      <c r="Y13" s="656"/>
      <c r="Z13" s="656"/>
      <c r="AA13" s="656"/>
      <c r="AB13" s="656"/>
      <c r="AC13" s="657"/>
      <c r="AD13" s="655">
        <v>47036</v>
      </c>
      <c r="AE13" s="656"/>
      <c r="AF13" s="656"/>
      <c r="AG13" s="656"/>
      <c r="AH13" s="656"/>
      <c r="AI13" s="656"/>
      <c r="AJ13" s="657"/>
      <c r="AK13" s="655">
        <v>46963</v>
      </c>
      <c r="AL13" s="656"/>
      <c r="AM13" s="656"/>
      <c r="AN13" s="656"/>
      <c r="AO13" s="656"/>
      <c r="AP13" s="656"/>
      <c r="AQ13" s="657"/>
      <c r="AR13" s="912">
        <v>56135</v>
      </c>
      <c r="AS13" s="913"/>
      <c r="AT13" s="913"/>
      <c r="AU13" s="913"/>
      <c r="AV13" s="913"/>
      <c r="AW13" s="913"/>
      <c r="AX13" s="914"/>
    </row>
    <row r="14" spans="1:50" ht="21" customHeight="1" x14ac:dyDescent="0.15">
      <c r="A14" s="612"/>
      <c r="B14" s="613"/>
      <c r="C14" s="613"/>
      <c r="D14" s="613"/>
      <c r="E14" s="613"/>
      <c r="F14" s="614"/>
      <c r="G14" s="722"/>
      <c r="H14" s="723"/>
      <c r="I14" s="710" t="s">
        <v>8</v>
      </c>
      <c r="J14" s="759"/>
      <c r="K14" s="759"/>
      <c r="L14" s="759"/>
      <c r="M14" s="759"/>
      <c r="N14" s="759"/>
      <c r="O14" s="760"/>
      <c r="P14" s="655" t="s">
        <v>722</v>
      </c>
      <c r="Q14" s="656"/>
      <c r="R14" s="656"/>
      <c r="S14" s="656"/>
      <c r="T14" s="656"/>
      <c r="U14" s="656"/>
      <c r="V14" s="657"/>
      <c r="W14" s="655" t="s">
        <v>722</v>
      </c>
      <c r="X14" s="656"/>
      <c r="Y14" s="656"/>
      <c r="Z14" s="656"/>
      <c r="AA14" s="656"/>
      <c r="AB14" s="656"/>
      <c r="AC14" s="657"/>
      <c r="AD14" s="655">
        <v>75701</v>
      </c>
      <c r="AE14" s="656"/>
      <c r="AF14" s="656"/>
      <c r="AG14" s="656"/>
      <c r="AH14" s="656"/>
      <c r="AI14" s="656"/>
      <c r="AJ14" s="657"/>
      <c r="AK14" s="655" t="s">
        <v>722</v>
      </c>
      <c r="AL14" s="656"/>
      <c r="AM14" s="656"/>
      <c r="AN14" s="656"/>
      <c r="AO14" s="656"/>
      <c r="AP14" s="656"/>
      <c r="AQ14" s="657"/>
      <c r="AR14" s="785"/>
      <c r="AS14" s="785"/>
      <c r="AT14" s="785"/>
      <c r="AU14" s="785"/>
      <c r="AV14" s="785"/>
      <c r="AW14" s="785"/>
      <c r="AX14" s="786"/>
    </row>
    <row r="15" spans="1:50" ht="21" customHeight="1" x14ac:dyDescent="0.15">
      <c r="A15" s="612"/>
      <c r="B15" s="613"/>
      <c r="C15" s="613"/>
      <c r="D15" s="613"/>
      <c r="E15" s="613"/>
      <c r="F15" s="614"/>
      <c r="G15" s="722"/>
      <c r="H15" s="723"/>
      <c r="I15" s="710" t="s">
        <v>51</v>
      </c>
      <c r="J15" s="711"/>
      <c r="K15" s="711"/>
      <c r="L15" s="711"/>
      <c r="M15" s="711"/>
      <c r="N15" s="711"/>
      <c r="O15" s="712"/>
      <c r="P15" s="655">
        <v>3371</v>
      </c>
      <c r="Q15" s="656"/>
      <c r="R15" s="656"/>
      <c r="S15" s="656"/>
      <c r="T15" s="656"/>
      <c r="U15" s="656"/>
      <c r="V15" s="657"/>
      <c r="W15" s="655">
        <v>818</v>
      </c>
      <c r="X15" s="656"/>
      <c r="Y15" s="656"/>
      <c r="Z15" s="656"/>
      <c r="AA15" s="656"/>
      <c r="AB15" s="656"/>
      <c r="AC15" s="657"/>
      <c r="AD15" s="655">
        <v>8097</v>
      </c>
      <c r="AE15" s="656"/>
      <c r="AF15" s="656"/>
      <c r="AG15" s="656"/>
      <c r="AH15" s="656"/>
      <c r="AI15" s="656"/>
      <c r="AJ15" s="657"/>
      <c r="AK15" s="655">
        <v>19686</v>
      </c>
      <c r="AL15" s="656"/>
      <c r="AM15" s="656"/>
      <c r="AN15" s="656"/>
      <c r="AO15" s="656"/>
      <c r="AP15" s="656"/>
      <c r="AQ15" s="657"/>
      <c r="AR15" s="655" t="s">
        <v>722</v>
      </c>
      <c r="AS15" s="656"/>
      <c r="AT15" s="656"/>
      <c r="AU15" s="656"/>
      <c r="AV15" s="656"/>
      <c r="AW15" s="656"/>
      <c r="AX15" s="800"/>
    </row>
    <row r="16" spans="1:50" ht="21" customHeight="1" x14ac:dyDescent="0.15">
      <c r="A16" s="612"/>
      <c r="B16" s="613"/>
      <c r="C16" s="613"/>
      <c r="D16" s="613"/>
      <c r="E16" s="613"/>
      <c r="F16" s="614"/>
      <c r="G16" s="722"/>
      <c r="H16" s="723"/>
      <c r="I16" s="710" t="s">
        <v>52</v>
      </c>
      <c r="J16" s="711"/>
      <c r="K16" s="711"/>
      <c r="L16" s="711"/>
      <c r="M16" s="711"/>
      <c r="N16" s="711"/>
      <c r="O16" s="712"/>
      <c r="P16" s="655">
        <v>-818</v>
      </c>
      <c r="Q16" s="656"/>
      <c r="R16" s="656"/>
      <c r="S16" s="656"/>
      <c r="T16" s="656"/>
      <c r="U16" s="656"/>
      <c r="V16" s="657"/>
      <c r="W16" s="655">
        <v>-8097</v>
      </c>
      <c r="X16" s="656"/>
      <c r="Y16" s="656"/>
      <c r="Z16" s="656"/>
      <c r="AA16" s="656"/>
      <c r="AB16" s="656"/>
      <c r="AC16" s="657"/>
      <c r="AD16" s="655">
        <v>-19686</v>
      </c>
      <c r="AE16" s="656"/>
      <c r="AF16" s="656"/>
      <c r="AG16" s="656"/>
      <c r="AH16" s="656"/>
      <c r="AI16" s="656"/>
      <c r="AJ16" s="657"/>
      <c r="AK16" s="655" t="s">
        <v>722</v>
      </c>
      <c r="AL16" s="656"/>
      <c r="AM16" s="656"/>
      <c r="AN16" s="656"/>
      <c r="AO16" s="656"/>
      <c r="AP16" s="656"/>
      <c r="AQ16" s="657"/>
      <c r="AR16" s="754"/>
      <c r="AS16" s="755"/>
      <c r="AT16" s="755"/>
      <c r="AU16" s="755"/>
      <c r="AV16" s="755"/>
      <c r="AW16" s="755"/>
      <c r="AX16" s="756"/>
    </row>
    <row r="17" spans="1:50" ht="24.75" customHeight="1" x14ac:dyDescent="0.15">
      <c r="A17" s="612"/>
      <c r="B17" s="613"/>
      <c r="C17" s="613"/>
      <c r="D17" s="613"/>
      <c r="E17" s="613"/>
      <c r="F17" s="614"/>
      <c r="G17" s="722"/>
      <c r="H17" s="723"/>
      <c r="I17" s="710" t="s">
        <v>50</v>
      </c>
      <c r="J17" s="759"/>
      <c r="K17" s="759"/>
      <c r="L17" s="759"/>
      <c r="M17" s="759"/>
      <c r="N17" s="759"/>
      <c r="O17" s="760"/>
      <c r="P17" s="655">
        <v>7180</v>
      </c>
      <c r="Q17" s="656"/>
      <c r="R17" s="656"/>
      <c r="S17" s="656"/>
      <c r="T17" s="656"/>
      <c r="U17" s="656"/>
      <c r="V17" s="657"/>
      <c r="W17" s="655">
        <v>10539</v>
      </c>
      <c r="X17" s="656"/>
      <c r="Y17" s="656"/>
      <c r="Z17" s="656"/>
      <c r="AA17" s="656"/>
      <c r="AB17" s="656"/>
      <c r="AC17" s="657"/>
      <c r="AD17" s="655">
        <v>9272</v>
      </c>
      <c r="AE17" s="656"/>
      <c r="AF17" s="656"/>
      <c r="AG17" s="656"/>
      <c r="AH17" s="656"/>
      <c r="AI17" s="656"/>
      <c r="AJ17" s="657"/>
      <c r="AK17" s="655" t="s">
        <v>722</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4"/>
      <c r="H18" s="725"/>
      <c r="I18" s="713" t="s">
        <v>20</v>
      </c>
      <c r="J18" s="714"/>
      <c r="K18" s="714"/>
      <c r="L18" s="714"/>
      <c r="M18" s="714"/>
      <c r="N18" s="714"/>
      <c r="O18" s="715"/>
      <c r="P18" s="870">
        <f>SUM(P13:V17)</f>
        <v>56796</v>
      </c>
      <c r="Q18" s="871"/>
      <c r="R18" s="871"/>
      <c r="S18" s="871"/>
      <c r="T18" s="871"/>
      <c r="U18" s="871"/>
      <c r="V18" s="872"/>
      <c r="W18" s="870">
        <f>SUM(W13:AC17)</f>
        <v>50210</v>
      </c>
      <c r="X18" s="871"/>
      <c r="Y18" s="871"/>
      <c r="Z18" s="871"/>
      <c r="AA18" s="871"/>
      <c r="AB18" s="871"/>
      <c r="AC18" s="872"/>
      <c r="AD18" s="870">
        <f>SUM(AD13:AJ17)</f>
        <v>120420</v>
      </c>
      <c r="AE18" s="871"/>
      <c r="AF18" s="871"/>
      <c r="AG18" s="871"/>
      <c r="AH18" s="871"/>
      <c r="AI18" s="871"/>
      <c r="AJ18" s="872"/>
      <c r="AK18" s="870">
        <f>SUM(AK13:AQ17)</f>
        <v>66649</v>
      </c>
      <c r="AL18" s="871"/>
      <c r="AM18" s="871"/>
      <c r="AN18" s="871"/>
      <c r="AO18" s="871"/>
      <c r="AP18" s="871"/>
      <c r="AQ18" s="872"/>
      <c r="AR18" s="870">
        <f>SUM(AR13:AX17)</f>
        <v>56135</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56792</v>
      </c>
      <c r="Q19" s="656"/>
      <c r="R19" s="656"/>
      <c r="S19" s="656"/>
      <c r="T19" s="656"/>
      <c r="U19" s="656"/>
      <c r="V19" s="657"/>
      <c r="W19" s="655">
        <v>50210</v>
      </c>
      <c r="X19" s="656"/>
      <c r="Y19" s="656"/>
      <c r="Z19" s="656"/>
      <c r="AA19" s="656"/>
      <c r="AB19" s="656"/>
      <c r="AC19" s="657"/>
      <c r="AD19" s="655">
        <v>120420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0.99992957250510595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0"/>
      <c r="G21" s="314" t="s">
        <v>354</v>
      </c>
      <c r="H21" s="315"/>
      <c r="I21" s="315"/>
      <c r="J21" s="315"/>
      <c r="K21" s="315"/>
      <c r="L21" s="315"/>
      <c r="M21" s="315"/>
      <c r="N21" s="315"/>
      <c r="O21" s="315"/>
      <c r="P21" s="316">
        <f>IF(P19=0, "-", SUM(P19)/SUM(P13,P14))</f>
        <v>1.2067229033423283</v>
      </c>
      <c r="Q21" s="316"/>
      <c r="R21" s="316"/>
      <c r="S21" s="316"/>
      <c r="T21" s="316"/>
      <c r="U21" s="316"/>
      <c r="V21" s="316"/>
      <c r="W21" s="316">
        <f t="shared" ref="W21" si="2">IF(W19=0, "-", SUM(W19)/SUM(W13,W14))</f>
        <v>1.0694355697550586</v>
      </c>
      <c r="X21" s="316"/>
      <c r="Y21" s="316"/>
      <c r="Z21" s="316"/>
      <c r="AA21" s="316"/>
      <c r="AB21" s="316"/>
      <c r="AC21" s="316"/>
      <c r="AD21" s="316">
        <f t="shared" ref="AD21" si="3">IF(AD19=0, "-", SUM(AD19)/SUM(AD13,AD14))</f>
        <v>0.98112223697825429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711</v>
      </c>
      <c r="B22" s="967"/>
      <c r="C22" s="967"/>
      <c r="D22" s="967"/>
      <c r="E22" s="967"/>
      <c r="F22" s="968"/>
      <c r="G22" s="962" t="s">
        <v>333</v>
      </c>
      <c r="H22" s="222"/>
      <c r="I22" s="222"/>
      <c r="J22" s="222"/>
      <c r="K22" s="222"/>
      <c r="L22" s="222"/>
      <c r="M22" s="222"/>
      <c r="N22" s="222"/>
      <c r="O22" s="223"/>
      <c r="P22" s="926" t="s">
        <v>709</v>
      </c>
      <c r="Q22" s="222"/>
      <c r="R22" s="222"/>
      <c r="S22" s="222"/>
      <c r="T22" s="222"/>
      <c r="U22" s="222"/>
      <c r="V22" s="223"/>
      <c r="W22" s="926" t="s">
        <v>710</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723</v>
      </c>
      <c r="H23" s="964"/>
      <c r="I23" s="964"/>
      <c r="J23" s="964"/>
      <c r="K23" s="964"/>
      <c r="L23" s="964"/>
      <c r="M23" s="964"/>
      <c r="N23" s="964"/>
      <c r="O23" s="965"/>
      <c r="P23" s="912">
        <v>35888</v>
      </c>
      <c r="Q23" s="913"/>
      <c r="R23" s="913"/>
      <c r="S23" s="913"/>
      <c r="T23" s="913"/>
      <c r="U23" s="913"/>
      <c r="V23" s="927"/>
      <c r="W23" s="912">
        <v>44234</v>
      </c>
      <c r="X23" s="913"/>
      <c r="Y23" s="913"/>
      <c r="Z23" s="913"/>
      <c r="AA23" s="913"/>
      <c r="AB23" s="913"/>
      <c r="AC23" s="927"/>
      <c r="AD23" s="976" t="s">
        <v>742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8" t="s">
        <v>724</v>
      </c>
      <c r="H24" s="929"/>
      <c r="I24" s="929"/>
      <c r="J24" s="929"/>
      <c r="K24" s="929"/>
      <c r="L24" s="929"/>
      <c r="M24" s="929"/>
      <c r="N24" s="929"/>
      <c r="O24" s="930"/>
      <c r="P24" s="655">
        <v>10838</v>
      </c>
      <c r="Q24" s="656"/>
      <c r="R24" s="656"/>
      <c r="S24" s="656"/>
      <c r="T24" s="656"/>
      <c r="U24" s="656"/>
      <c r="V24" s="657"/>
      <c r="W24" s="655">
        <v>11453</v>
      </c>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8" t="s">
        <v>725</v>
      </c>
      <c r="H25" s="929"/>
      <c r="I25" s="929"/>
      <c r="J25" s="929"/>
      <c r="K25" s="929"/>
      <c r="L25" s="929"/>
      <c r="M25" s="929"/>
      <c r="N25" s="929"/>
      <c r="O25" s="930"/>
      <c r="P25" s="655">
        <v>237</v>
      </c>
      <c r="Q25" s="656"/>
      <c r="R25" s="656"/>
      <c r="S25" s="656"/>
      <c r="T25" s="656"/>
      <c r="U25" s="656"/>
      <c r="V25" s="657"/>
      <c r="W25" s="655">
        <v>448</v>
      </c>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4" t="s">
        <v>334</v>
      </c>
      <c r="H29" s="935"/>
      <c r="I29" s="935"/>
      <c r="J29" s="935"/>
      <c r="K29" s="935"/>
      <c r="L29" s="935"/>
      <c r="M29" s="935"/>
      <c r="N29" s="935"/>
      <c r="O29" s="936"/>
      <c r="P29" s="655">
        <f>AK13</f>
        <v>46963</v>
      </c>
      <c r="Q29" s="656"/>
      <c r="R29" s="656"/>
      <c r="S29" s="656"/>
      <c r="T29" s="656"/>
      <c r="U29" s="656"/>
      <c r="V29" s="657"/>
      <c r="W29" s="945">
        <f>AR13</f>
        <v>56135</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3" t="s">
        <v>349</v>
      </c>
      <c r="B30" s="854"/>
      <c r="C30" s="854"/>
      <c r="D30" s="854"/>
      <c r="E30" s="854"/>
      <c r="F30" s="855"/>
      <c r="G30" s="770" t="s">
        <v>146</v>
      </c>
      <c r="H30" s="771"/>
      <c r="I30" s="771"/>
      <c r="J30" s="771"/>
      <c r="K30" s="771"/>
      <c r="L30" s="771"/>
      <c r="M30" s="771"/>
      <c r="N30" s="771"/>
      <c r="O30" s="772"/>
      <c r="P30" s="849" t="s">
        <v>59</v>
      </c>
      <c r="Q30" s="771"/>
      <c r="R30" s="771"/>
      <c r="S30" s="771"/>
      <c r="T30" s="771"/>
      <c r="U30" s="771"/>
      <c r="V30" s="771"/>
      <c r="W30" s="771"/>
      <c r="X30" s="772"/>
      <c r="Y30" s="846"/>
      <c r="Z30" s="847"/>
      <c r="AA30" s="848"/>
      <c r="AB30" s="850" t="s">
        <v>11</v>
      </c>
      <c r="AC30" s="851"/>
      <c r="AD30" s="852"/>
      <c r="AE30" s="850" t="s">
        <v>392</v>
      </c>
      <c r="AF30" s="851"/>
      <c r="AG30" s="851"/>
      <c r="AH30" s="852"/>
      <c r="AI30" s="907" t="s">
        <v>414</v>
      </c>
      <c r="AJ30" s="907"/>
      <c r="AK30" s="907"/>
      <c r="AL30" s="850"/>
      <c r="AM30" s="907" t="s">
        <v>511</v>
      </c>
      <c r="AN30" s="907"/>
      <c r="AO30" s="907"/>
      <c r="AP30" s="850"/>
      <c r="AQ30" s="764" t="s">
        <v>232</v>
      </c>
      <c r="AR30" s="765"/>
      <c r="AS30" s="765"/>
      <c r="AT30" s="766"/>
      <c r="AU30" s="771" t="s">
        <v>134</v>
      </c>
      <c r="AV30" s="771"/>
      <c r="AW30" s="771"/>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722</v>
      </c>
      <c r="AR31" s="201"/>
      <c r="AS31" s="136" t="s">
        <v>233</v>
      </c>
      <c r="AT31" s="137"/>
      <c r="AU31" s="200" t="s">
        <v>722</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1"/>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7"/>
      <c r="AY82">
        <f t="shared" ref="AY82:AY89" si="10">$AY$80</f>
        <v>0</v>
      </c>
    </row>
    <row r="83" spans="1:60" ht="22.5" hidden="1" customHeight="1" x14ac:dyDescent="0.15">
      <c r="A83" s="857"/>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9"/>
      <c r="AY83">
        <f t="shared" si="10"/>
        <v>0</v>
      </c>
    </row>
    <row r="84" spans="1:60" ht="19.5" hidden="1" customHeight="1" x14ac:dyDescent="0.15">
      <c r="A84" s="857"/>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0"/>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t="s">
        <v>722</v>
      </c>
      <c r="AF101" s="282"/>
      <c r="AG101" s="282"/>
      <c r="AH101" s="282"/>
      <c r="AI101" s="282" t="s">
        <v>722</v>
      </c>
      <c r="AJ101" s="282"/>
      <c r="AK101" s="282"/>
      <c r="AL101" s="282"/>
      <c r="AM101" s="282" t="s">
        <v>722</v>
      </c>
      <c r="AN101" s="282"/>
      <c r="AO101" s="282"/>
      <c r="AP101" s="282"/>
      <c r="AQ101" s="282" t="s">
        <v>722</v>
      </c>
      <c r="AR101" s="282"/>
      <c r="AS101" s="282"/>
      <c r="AT101" s="282"/>
      <c r="AU101" s="218" t="s">
        <v>722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t="s">
        <v>722</v>
      </c>
      <c r="AF102" s="282"/>
      <c r="AG102" s="282"/>
      <c r="AH102" s="282"/>
      <c r="AI102" s="282" t="s">
        <v>722</v>
      </c>
      <c r="AJ102" s="282"/>
      <c r="AK102" s="282"/>
      <c r="AL102" s="282"/>
      <c r="AM102" s="282" t="s">
        <v>722</v>
      </c>
      <c r="AN102" s="282"/>
      <c r="AO102" s="282"/>
      <c r="AP102" s="282"/>
      <c r="AQ102" s="282" t="s">
        <v>722</v>
      </c>
      <c r="AR102" s="282"/>
      <c r="AS102" s="282"/>
      <c r="AT102" s="282"/>
      <c r="AU102" s="225" t="s">
        <v>722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408</v>
      </c>
      <c r="AC117" s="472"/>
      <c r="AD117" s="473"/>
      <c r="AE117" s="550" t="s">
        <v>722</v>
      </c>
      <c r="AF117" s="550"/>
      <c r="AG117" s="550"/>
      <c r="AH117" s="550"/>
      <c r="AI117" s="550" t="s">
        <v>722</v>
      </c>
      <c r="AJ117" s="550"/>
      <c r="AK117" s="550"/>
      <c r="AL117" s="550"/>
      <c r="AM117" s="550" t="s">
        <v>722</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4"/>
      <c r="E430" s="175" t="s">
        <v>401</v>
      </c>
      <c r="F430" s="890"/>
      <c r="G430" s="891" t="s">
        <v>252</v>
      </c>
      <c r="H430" s="126"/>
      <c r="I430" s="126"/>
      <c r="J430" s="892" t="s">
        <v>721</v>
      </c>
      <c r="K430" s="893"/>
      <c r="L430" s="893"/>
      <c r="M430" s="893"/>
      <c r="N430" s="893"/>
      <c r="O430" s="893"/>
      <c r="P430" s="893"/>
      <c r="Q430" s="893"/>
      <c r="R430" s="893"/>
      <c r="S430" s="893"/>
      <c r="T430" s="894"/>
      <c r="U430" s="587" t="s">
        <v>731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27" customHeight="1" x14ac:dyDescent="0.15">
      <c r="A702" s="862" t="s">
        <v>140</v>
      </c>
      <c r="B702" s="863"/>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733</v>
      </c>
      <c r="AE702" s="342"/>
      <c r="AF702" s="342"/>
      <c r="AG702" s="379" t="s">
        <v>731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733</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6"/>
      <c r="B704" s="867"/>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733</v>
      </c>
      <c r="AE704" s="780"/>
      <c r="AF704" s="780"/>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5" t="s">
        <v>41</v>
      </c>
      <c r="D705" s="816"/>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7"/>
      <c r="AD705" s="661" t="s">
        <v>733</v>
      </c>
      <c r="AE705" s="662"/>
      <c r="AF705" s="662"/>
      <c r="AG705" s="128" t="s">
        <v>731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661" t="s">
        <v>733</v>
      </c>
      <c r="AE706" s="662"/>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61" t="s">
        <v>733</v>
      </c>
      <c r="AE707" s="662"/>
      <c r="AF707" s="66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733</v>
      </c>
      <c r="AE708" s="603"/>
      <c r="AF708" s="603"/>
      <c r="AG708" s="739" t="s">
        <v>731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731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733</v>
      </c>
      <c r="AE710" s="323"/>
      <c r="AF710" s="323"/>
      <c r="AG710" s="104" t="s">
        <v>731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731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9" t="s">
        <v>733</v>
      </c>
      <c r="AE712" s="780"/>
      <c r="AF712" s="780"/>
      <c r="AG712" s="804" t="s">
        <v>731</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733</v>
      </c>
      <c r="AE713" s="323"/>
      <c r="AF713" s="943"/>
      <c r="AG713" s="104" t="s">
        <v>731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733</v>
      </c>
      <c r="AE714" s="802"/>
      <c r="AF714" s="803"/>
      <c r="AG714" s="733" t="s">
        <v>731</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2" t="s">
        <v>733</v>
      </c>
      <c r="AE715" s="603"/>
      <c r="AF715" s="654"/>
      <c r="AG715" s="739" t="s">
        <v>731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733</v>
      </c>
      <c r="AE716" s="625"/>
      <c r="AF716" s="625"/>
      <c r="AG716" s="104" t="s">
        <v>731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731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731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733</v>
      </c>
      <c r="AE719" s="603"/>
      <c r="AF719" s="603"/>
      <c r="AG719" s="128" t="s">
        <v>731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6"/>
      <c r="C726" s="809" t="s">
        <v>53</v>
      </c>
      <c r="D726" s="829"/>
      <c r="E726" s="829"/>
      <c r="F726" s="830"/>
      <c r="G726" s="576" t="s">
        <v>731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7"/>
      <c r="B727" s="798"/>
      <c r="C727" s="745" t="s">
        <v>57</v>
      </c>
      <c r="D727" s="746"/>
      <c r="E727" s="746"/>
      <c r="F727" s="747"/>
      <c r="G727" s="574" t="s">
        <v>731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2" t="s">
        <v>731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2"/>
      <c r="B731" s="673"/>
      <c r="C731" s="673"/>
      <c r="D731" s="673"/>
      <c r="E731" s="674"/>
      <c r="F731" s="726" t="s">
        <v>731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2"/>
      <c r="B733" s="673"/>
      <c r="C733" s="673"/>
      <c r="D733" s="673"/>
      <c r="E733" s="674"/>
      <c r="F733" s="635" t="s">
        <v>731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676</v>
      </c>
      <c r="B737" s="211"/>
      <c r="C737" s="211"/>
      <c r="D737" s="212"/>
      <c r="E737" s="948" t="s">
        <v>722</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399</v>
      </c>
      <c r="B738" s="361"/>
      <c r="C738" s="361"/>
      <c r="D738" s="361"/>
      <c r="E738" s="948" t="s">
        <v>722</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398</v>
      </c>
      <c r="B739" s="361"/>
      <c r="C739" s="361"/>
      <c r="D739" s="361"/>
      <c r="E739" s="948" t="s">
        <v>722</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397</v>
      </c>
      <c r="B740" s="361"/>
      <c r="C740" s="361"/>
      <c r="D740" s="361"/>
      <c r="E740" s="948" t="s">
        <v>722</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396</v>
      </c>
      <c r="B741" s="361"/>
      <c r="C741" s="361"/>
      <c r="D741" s="361"/>
      <c r="E741" s="948" t="s">
        <v>722</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395</v>
      </c>
      <c r="B742" s="361"/>
      <c r="C742" s="361"/>
      <c r="D742" s="361"/>
      <c r="E742" s="948" t="s">
        <v>734</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394</v>
      </c>
      <c r="B743" s="361"/>
      <c r="C743" s="361"/>
      <c r="D743" s="361"/>
      <c r="E743" s="948" t="s">
        <v>735</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393</v>
      </c>
      <c r="B744" s="361"/>
      <c r="C744" s="361"/>
      <c r="D744" s="361"/>
      <c r="E744" s="948" t="s">
        <v>736</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392</v>
      </c>
      <c r="B745" s="361"/>
      <c r="C745" s="361"/>
      <c r="D745" s="361"/>
      <c r="E745" s="985" t="s">
        <v>736</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549</v>
      </c>
      <c r="B746" s="361"/>
      <c r="C746" s="361"/>
      <c r="D746" s="361"/>
      <c r="E746" s="954" t="s">
        <v>715</v>
      </c>
      <c r="F746" s="952"/>
      <c r="G746" s="952"/>
      <c r="H746" s="100" t="str">
        <f>IF(E746="","","-")</f>
        <v>-</v>
      </c>
      <c r="I746" s="952"/>
      <c r="J746" s="952"/>
      <c r="K746" s="100" t="str">
        <f>IF(I746="","","-")</f>
        <v/>
      </c>
      <c r="L746" s="953">
        <v>899</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511</v>
      </c>
      <c r="B747" s="361"/>
      <c r="C747" s="361"/>
      <c r="D747" s="361"/>
      <c r="E747" s="954" t="s">
        <v>715</v>
      </c>
      <c r="F747" s="952"/>
      <c r="G747" s="952"/>
      <c r="H747" s="100" t="str">
        <f>IF(E747="","","-")</f>
        <v>-</v>
      </c>
      <c r="I747" s="952"/>
      <c r="J747" s="952"/>
      <c r="K747" s="100" t="str">
        <f>IF(I747="","","-")</f>
        <v/>
      </c>
      <c r="L747" s="953">
        <v>922</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t="s">
        <v>737</v>
      </c>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0"/>
    </row>
    <row r="788" spans="1:51" ht="24.75" customHeight="1" x14ac:dyDescent="0.15">
      <c r="A788" s="629"/>
      <c r="B788" s="630"/>
      <c r="C788" s="630"/>
      <c r="D788" s="630"/>
      <c r="E788" s="630"/>
      <c r="F788" s="631"/>
      <c r="G788" s="809" t="s">
        <v>17</v>
      </c>
      <c r="H788" s="667"/>
      <c r="I788" s="667"/>
      <c r="J788" s="667"/>
      <c r="K788" s="667"/>
      <c r="L788" s="666" t="s">
        <v>18</v>
      </c>
      <c r="M788" s="667"/>
      <c r="N788" s="667"/>
      <c r="O788" s="667"/>
      <c r="P788" s="667"/>
      <c r="Q788" s="667"/>
      <c r="R788" s="667"/>
      <c r="S788" s="667"/>
      <c r="T788" s="667"/>
      <c r="U788" s="667"/>
      <c r="V788" s="667"/>
      <c r="W788" s="667"/>
      <c r="X788" s="668"/>
      <c r="Y788" s="651" t="s">
        <v>19</v>
      </c>
      <c r="Z788" s="652"/>
      <c r="AA788" s="652"/>
      <c r="AB788" s="795"/>
      <c r="AC788" s="809" t="s">
        <v>17</v>
      </c>
      <c r="AD788" s="667"/>
      <c r="AE788" s="667"/>
      <c r="AF788" s="667"/>
      <c r="AG788" s="667"/>
      <c r="AH788" s="666" t="s">
        <v>18</v>
      </c>
      <c r="AI788" s="667"/>
      <c r="AJ788" s="667"/>
      <c r="AK788" s="667"/>
      <c r="AL788" s="667"/>
      <c r="AM788" s="667"/>
      <c r="AN788" s="667"/>
      <c r="AO788" s="667"/>
      <c r="AP788" s="667"/>
      <c r="AQ788" s="667"/>
      <c r="AR788" s="667"/>
      <c r="AS788" s="667"/>
      <c r="AT788" s="668"/>
      <c r="AU788" s="651" t="s">
        <v>19</v>
      </c>
      <c r="AV788" s="652"/>
      <c r="AW788" s="652"/>
      <c r="AX788" s="653"/>
    </row>
    <row r="789" spans="1:51" ht="24.75" customHeight="1" x14ac:dyDescent="0.15">
      <c r="A789" s="629"/>
      <c r="B789" s="630"/>
      <c r="C789" s="630"/>
      <c r="D789" s="630"/>
      <c r="E789" s="630"/>
      <c r="F789" s="631"/>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799"/>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0"/>
      <c r="AY800">
        <f>COUNTA($G$802,$AC$802)</f>
        <v>0</v>
      </c>
    </row>
    <row r="801" spans="1:51" ht="24.75" hidden="1" customHeight="1" x14ac:dyDescent="0.15">
      <c r="A801" s="629"/>
      <c r="B801" s="630"/>
      <c r="C801" s="630"/>
      <c r="D801" s="630"/>
      <c r="E801" s="630"/>
      <c r="F801" s="631"/>
      <c r="G801" s="809" t="s">
        <v>17</v>
      </c>
      <c r="H801" s="667"/>
      <c r="I801" s="667"/>
      <c r="J801" s="667"/>
      <c r="K801" s="667"/>
      <c r="L801" s="666" t="s">
        <v>18</v>
      </c>
      <c r="M801" s="667"/>
      <c r="N801" s="667"/>
      <c r="O801" s="667"/>
      <c r="P801" s="667"/>
      <c r="Q801" s="667"/>
      <c r="R801" s="667"/>
      <c r="S801" s="667"/>
      <c r="T801" s="667"/>
      <c r="U801" s="667"/>
      <c r="V801" s="667"/>
      <c r="W801" s="667"/>
      <c r="X801" s="668"/>
      <c r="Y801" s="651" t="s">
        <v>19</v>
      </c>
      <c r="Z801" s="652"/>
      <c r="AA801" s="652"/>
      <c r="AB801" s="795"/>
      <c r="AC801" s="809" t="s">
        <v>17</v>
      </c>
      <c r="AD801" s="667"/>
      <c r="AE801" s="667"/>
      <c r="AF801" s="667"/>
      <c r="AG801" s="667"/>
      <c r="AH801" s="666" t="s">
        <v>18</v>
      </c>
      <c r="AI801" s="667"/>
      <c r="AJ801" s="667"/>
      <c r="AK801" s="667"/>
      <c r="AL801" s="667"/>
      <c r="AM801" s="667"/>
      <c r="AN801" s="667"/>
      <c r="AO801" s="667"/>
      <c r="AP801" s="667"/>
      <c r="AQ801" s="667"/>
      <c r="AR801" s="667"/>
      <c r="AS801" s="667"/>
      <c r="AT801" s="668"/>
      <c r="AU801" s="651" t="s">
        <v>19</v>
      </c>
      <c r="AV801" s="652"/>
      <c r="AW801" s="652"/>
      <c r="AX801" s="653"/>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799"/>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0"/>
      <c r="AY813">
        <f>COUNTA($G$815,$AC$815)</f>
        <v>0</v>
      </c>
    </row>
    <row r="814" spans="1:51" ht="24.75" hidden="1" customHeight="1" x14ac:dyDescent="0.15">
      <c r="A814" s="629"/>
      <c r="B814" s="630"/>
      <c r="C814" s="630"/>
      <c r="D814" s="630"/>
      <c r="E814" s="630"/>
      <c r="F814" s="631"/>
      <c r="G814" s="809" t="s">
        <v>17</v>
      </c>
      <c r="H814" s="667"/>
      <c r="I814" s="667"/>
      <c r="J814" s="667"/>
      <c r="K814" s="667"/>
      <c r="L814" s="666" t="s">
        <v>18</v>
      </c>
      <c r="M814" s="667"/>
      <c r="N814" s="667"/>
      <c r="O814" s="667"/>
      <c r="P814" s="667"/>
      <c r="Q814" s="667"/>
      <c r="R814" s="667"/>
      <c r="S814" s="667"/>
      <c r="T814" s="667"/>
      <c r="U814" s="667"/>
      <c r="V814" s="667"/>
      <c r="W814" s="667"/>
      <c r="X814" s="668"/>
      <c r="Y814" s="651" t="s">
        <v>19</v>
      </c>
      <c r="Z814" s="652"/>
      <c r="AA814" s="652"/>
      <c r="AB814" s="795"/>
      <c r="AC814" s="809" t="s">
        <v>17</v>
      </c>
      <c r="AD814" s="667"/>
      <c r="AE814" s="667"/>
      <c r="AF814" s="667"/>
      <c r="AG814" s="667"/>
      <c r="AH814" s="666" t="s">
        <v>18</v>
      </c>
      <c r="AI814" s="667"/>
      <c r="AJ814" s="667"/>
      <c r="AK814" s="667"/>
      <c r="AL814" s="667"/>
      <c r="AM814" s="667"/>
      <c r="AN814" s="667"/>
      <c r="AO814" s="667"/>
      <c r="AP814" s="667"/>
      <c r="AQ814" s="667"/>
      <c r="AR814" s="667"/>
      <c r="AS814" s="667"/>
      <c r="AT814" s="668"/>
      <c r="AU814" s="651" t="s">
        <v>19</v>
      </c>
      <c r="AV814" s="652"/>
      <c r="AW814" s="652"/>
      <c r="AX814" s="653"/>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799"/>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0"/>
      <c r="AY826">
        <f>COUNTA($G$828,$AC$828)</f>
        <v>0</v>
      </c>
    </row>
    <row r="827" spans="1:51" ht="24.75" hidden="1" customHeight="1" x14ac:dyDescent="0.15">
      <c r="A827" s="629"/>
      <c r="B827" s="630"/>
      <c r="C827" s="630"/>
      <c r="D827" s="630"/>
      <c r="E827" s="630"/>
      <c r="F827" s="631"/>
      <c r="G827" s="809" t="s">
        <v>17</v>
      </c>
      <c r="H827" s="667"/>
      <c r="I827" s="667"/>
      <c r="J827" s="667"/>
      <c r="K827" s="667"/>
      <c r="L827" s="666" t="s">
        <v>18</v>
      </c>
      <c r="M827" s="667"/>
      <c r="N827" s="667"/>
      <c r="O827" s="667"/>
      <c r="P827" s="667"/>
      <c r="Q827" s="667"/>
      <c r="R827" s="667"/>
      <c r="S827" s="667"/>
      <c r="T827" s="667"/>
      <c r="U827" s="667"/>
      <c r="V827" s="667"/>
      <c r="W827" s="667"/>
      <c r="X827" s="668"/>
      <c r="Y827" s="651" t="s">
        <v>19</v>
      </c>
      <c r="Z827" s="652"/>
      <c r="AA827" s="652"/>
      <c r="AB827" s="795"/>
      <c r="AC827" s="809" t="s">
        <v>17</v>
      </c>
      <c r="AD827" s="667"/>
      <c r="AE827" s="667"/>
      <c r="AF827" s="667"/>
      <c r="AG827" s="667"/>
      <c r="AH827" s="666" t="s">
        <v>18</v>
      </c>
      <c r="AI827" s="667"/>
      <c r="AJ827" s="667"/>
      <c r="AK827" s="667"/>
      <c r="AL827" s="667"/>
      <c r="AM827" s="667"/>
      <c r="AN827" s="667"/>
      <c r="AO827" s="667"/>
      <c r="AP827" s="667"/>
      <c r="AQ827" s="667"/>
      <c r="AR827" s="667"/>
      <c r="AS827" s="667"/>
      <c r="AT827" s="668"/>
      <c r="AU827" s="651" t="s">
        <v>19</v>
      </c>
      <c r="AV827" s="652"/>
      <c r="AW827" s="652"/>
      <c r="AX827" s="653"/>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799"/>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722</v>
      </c>
      <c r="D845" s="343"/>
      <c r="E845" s="343"/>
      <c r="F845" s="343"/>
      <c r="G845" s="343"/>
      <c r="H845" s="343"/>
      <c r="I845" s="343"/>
      <c r="J845" s="344" t="s">
        <v>722</v>
      </c>
      <c r="K845" s="345"/>
      <c r="L845" s="345"/>
      <c r="M845" s="345"/>
      <c r="N845" s="345"/>
      <c r="O845" s="345"/>
      <c r="P845" s="359" t="s">
        <v>722</v>
      </c>
      <c r="Q845" s="346"/>
      <c r="R845" s="346"/>
      <c r="S845" s="346"/>
      <c r="T845" s="346"/>
      <c r="U845" s="346"/>
      <c r="V845" s="346"/>
      <c r="W845" s="346"/>
      <c r="X845" s="346"/>
      <c r="Y845" s="347" t="s">
        <v>722</v>
      </c>
      <c r="Z845" s="348"/>
      <c r="AA845" s="348"/>
      <c r="AB845" s="349"/>
      <c r="AC845" s="350"/>
      <c r="AD845" s="351"/>
      <c r="AE845" s="351"/>
      <c r="AF845" s="351"/>
      <c r="AG845" s="351"/>
      <c r="AH845" s="366" t="s">
        <v>722</v>
      </c>
      <c r="AI845" s="367"/>
      <c r="AJ845" s="367"/>
      <c r="AK845" s="367"/>
      <c r="AL845" s="354" t="s">
        <v>722</v>
      </c>
      <c r="AM845" s="355"/>
      <c r="AN845" s="355"/>
      <c r="AO845" s="356"/>
      <c r="AP845" s="357" t="s">
        <v>722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722</v>
      </c>
      <c r="F1110" s="369"/>
      <c r="G1110" s="369"/>
      <c r="H1110" s="369"/>
      <c r="I1110" s="369"/>
      <c r="J1110" s="344" t="s">
        <v>722</v>
      </c>
      <c r="K1110" s="345"/>
      <c r="L1110" s="345"/>
      <c r="M1110" s="345"/>
      <c r="N1110" s="345"/>
      <c r="O1110" s="345"/>
      <c r="P1110" s="359" t="s">
        <v>722</v>
      </c>
      <c r="Q1110" s="346"/>
      <c r="R1110" s="346"/>
      <c r="S1110" s="346"/>
      <c r="T1110" s="346"/>
      <c r="U1110" s="346"/>
      <c r="V1110" s="346"/>
      <c r="W1110" s="346"/>
      <c r="X1110" s="346"/>
      <c r="Y1110" s="347" t="s">
        <v>722</v>
      </c>
      <c r="Z1110" s="348"/>
      <c r="AA1110" s="348"/>
      <c r="AB1110" s="349"/>
      <c r="AC1110" s="350"/>
      <c r="AD1110" s="351"/>
      <c r="AE1110" s="351"/>
      <c r="AF1110" s="351"/>
      <c r="AG1110" s="351"/>
      <c r="AH1110" s="352" t="s">
        <v>722</v>
      </c>
      <c r="AI1110" s="353"/>
      <c r="AJ1110" s="353"/>
      <c r="AK1110" s="353"/>
      <c r="AL1110" s="354" t="s">
        <v>722</v>
      </c>
      <c r="AM1110" s="355"/>
      <c r="AN1110" s="355"/>
      <c r="AO1110" s="356"/>
      <c r="AP1110" s="357" t="s">
        <v>722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t="s">
        <v>717</v>
      </c>
      <c r="C2" s="13" t="str">
        <f>IF(B2="","",A2)</f>
        <v>医療分野の研究開発関連</v>
      </c>
      <c r="D2" s="13" t="str">
        <f>IF(C2="","",IF(D1&lt;&gt;"",CONCATENATE(D1,"、",C2),C2))</f>
        <v>医療分野の研究開発関連</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717</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717</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社会保障、文教及び科学振興</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医療分野の研究開発関連、科学技術・イノベーション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4"/>
      <c r="Z2" s="823"/>
      <c r="AA2" s="824"/>
      <c r="AB2" s="1018" t="s">
        <v>11</v>
      </c>
      <c r="AC2" s="1019"/>
      <c r="AD2" s="1020"/>
      <c r="AE2" s="1024" t="s">
        <v>392</v>
      </c>
      <c r="AF2" s="1024"/>
      <c r="AG2" s="1024"/>
      <c r="AH2" s="1024"/>
      <c r="AI2" s="1024" t="s">
        <v>414</v>
      </c>
      <c r="AJ2" s="1024"/>
      <c r="AK2" s="1024"/>
      <c r="AL2" s="556"/>
      <c r="AM2" s="1024" t="s">
        <v>511</v>
      </c>
      <c r="AN2" s="1024"/>
      <c r="AO2" s="102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5"/>
      <c r="Z3" s="1016"/>
      <c r="AA3" s="1017"/>
      <c r="AB3" s="1021"/>
      <c r="AC3" s="1022"/>
      <c r="AD3" s="1023"/>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1"/>
      <c r="I4" s="991"/>
      <c r="J4" s="991"/>
      <c r="K4" s="991"/>
      <c r="L4" s="991"/>
      <c r="M4" s="991"/>
      <c r="N4" s="991"/>
      <c r="O4" s="992"/>
      <c r="P4" s="108"/>
      <c r="Q4" s="999"/>
      <c r="R4" s="999"/>
      <c r="S4" s="999"/>
      <c r="T4" s="999"/>
      <c r="U4" s="999"/>
      <c r="V4" s="999"/>
      <c r="W4" s="999"/>
      <c r="X4" s="1000"/>
      <c r="Y4" s="1009" t="s">
        <v>12</v>
      </c>
      <c r="Z4" s="1010"/>
      <c r="AA4" s="1011"/>
      <c r="AB4" s="460"/>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3"/>
      <c r="H5" s="994"/>
      <c r="I5" s="994"/>
      <c r="J5" s="994"/>
      <c r="K5" s="994"/>
      <c r="L5" s="994"/>
      <c r="M5" s="994"/>
      <c r="N5" s="994"/>
      <c r="O5" s="995"/>
      <c r="P5" s="1001"/>
      <c r="Q5" s="1001"/>
      <c r="R5" s="1001"/>
      <c r="S5" s="1001"/>
      <c r="T5" s="1001"/>
      <c r="U5" s="1001"/>
      <c r="V5" s="1001"/>
      <c r="W5" s="1001"/>
      <c r="X5" s="1002"/>
      <c r="Y5" s="446" t="s">
        <v>54</v>
      </c>
      <c r="Z5" s="1006"/>
      <c r="AA5" s="1007"/>
      <c r="AB5" s="522"/>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6"/>
      <c r="H6" s="997"/>
      <c r="I6" s="997"/>
      <c r="J6" s="997"/>
      <c r="K6" s="997"/>
      <c r="L6" s="997"/>
      <c r="M6" s="997"/>
      <c r="N6" s="997"/>
      <c r="O6" s="998"/>
      <c r="P6" s="1003"/>
      <c r="Q6" s="1003"/>
      <c r="R6" s="1003"/>
      <c r="S6" s="1003"/>
      <c r="T6" s="1003"/>
      <c r="U6" s="1003"/>
      <c r="V6" s="1003"/>
      <c r="W6" s="1003"/>
      <c r="X6" s="1004"/>
      <c r="Y6" s="1005" t="s">
        <v>13</v>
      </c>
      <c r="Z6" s="1006"/>
      <c r="AA6" s="1007"/>
      <c r="AB6" s="592"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4"/>
      <c r="Z9" s="823"/>
      <c r="AA9" s="824"/>
      <c r="AB9" s="1018" t="s">
        <v>11</v>
      </c>
      <c r="AC9" s="1019"/>
      <c r="AD9" s="1020"/>
      <c r="AE9" s="1024" t="s">
        <v>392</v>
      </c>
      <c r="AF9" s="1024"/>
      <c r="AG9" s="1024"/>
      <c r="AH9" s="1024"/>
      <c r="AI9" s="1024" t="s">
        <v>414</v>
      </c>
      <c r="AJ9" s="1024"/>
      <c r="AK9" s="1024"/>
      <c r="AL9" s="556"/>
      <c r="AM9" s="1024" t="s">
        <v>511</v>
      </c>
      <c r="AN9" s="1024"/>
      <c r="AO9" s="102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5"/>
      <c r="Z10" s="1016"/>
      <c r="AA10" s="1017"/>
      <c r="AB10" s="1021"/>
      <c r="AC10" s="1022"/>
      <c r="AD10" s="1023"/>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1"/>
      <c r="I11" s="991"/>
      <c r="J11" s="991"/>
      <c r="K11" s="991"/>
      <c r="L11" s="991"/>
      <c r="M11" s="991"/>
      <c r="N11" s="991"/>
      <c r="O11" s="992"/>
      <c r="P11" s="108"/>
      <c r="Q11" s="999"/>
      <c r="R11" s="999"/>
      <c r="S11" s="999"/>
      <c r="T11" s="999"/>
      <c r="U11" s="999"/>
      <c r="V11" s="999"/>
      <c r="W11" s="999"/>
      <c r="X11" s="1000"/>
      <c r="Y11" s="1009" t="s">
        <v>12</v>
      </c>
      <c r="Z11" s="1010"/>
      <c r="AA11" s="1011"/>
      <c r="AB11" s="460"/>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3"/>
      <c r="H12" s="994"/>
      <c r="I12" s="994"/>
      <c r="J12" s="994"/>
      <c r="K12" s="994"/>
      <c r="L12" s="994"/>
      <c r="M12" s="994"/>
      <c r="N12" s="994"/>
      <c r="O12" s="995"/>
      <c r="P12" s="1001"/>
      <c r="Q12" s="1001"/>
      <c r="R12" s="1001"/>
      <c r="S12" s="1001"/>
      <c r="T12" s="1001"/>
      <c r="U12" s="1001"/>
      <c r="V12" s="1001"/>
      <c r="W12" s="1001"/>
      <c r="X12" s="1002"/>
      <c r="Y12" s="446" t="s">
        <v>54</v>
      </c>
      <c r="Z12" s="1006"/>
      <c r="AA12" s="1007"/>
      <c r="AB12" s="522"/>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2"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4"/>
      <c r="Z16" s="823"/>
      <c r="AA16" s="824"/>
      <c r="AB16" s="1018" t="s">
        <v>11</v>
      </c>
      <c r="AC16" s="1019"/>
      <c r="AD16" s="1020"/>
      <c r="AE16" s="1024" t="s">
        <v>392</v>
      </c>
      <c r="AF16" s="1024"/>
      <c r="AG16" s="1024"/>
      <c r="AH16" s="1024"/>
      <c r="AI16" s="1024" t="s">
        <v>414</v>
      </c>
      <c r="AJ16" s="1024"/>
      <c r="AK16" s="1024"/>
      <c r="AL16" s="556"/>
      <c r="AM16" s="1024" t="s">
        <v>511</v>
      </c>
      <c r="AN16" s="1024"/>
      <c r="AO16" s="102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5"/>
      <c r="Z17" s="1016"/>
      <c r="AA17" s="1017"/>
      <c r="AB17" s="1021"/>
      <c r="AC17" s="1022"/>
      <c r="AD17" s="1023"/>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1"/>
      <c r="I18" s="991"/>
      <c r="J18" s="991"/>
      <c r="K18" s="991"/>
      <c r="L18" s="991"/>
      <c r="M18" s="991"/>
      <c r="N18" s="991"/>
      <c r="O18" s="992"/>
      <c r="P18" s="108"/>
      <c r="Q18" s="999"/>
      <c r="R18" s="999"/>
      <c r="S18" s="999"/>
      <c r="T18" s="999"/>
      <c r="U18" s="999"/>
      <c r="V18" s="999"/>
      <c r="W18" s="999"/>
      <c r="X18" s="1000"/>
      <c r="Y18" s="1009" t="s">
        <v>12</v>
      </c>
      <c r="Z18" s="1010"/>
      <c r="AA18" s="1011"/>
      <c r="AB18" s="460"/>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3"/>
      <c r="H19" s="994"/>
      <c r="I19" s="994"/>
      <c r="J19" s="994"/>
      <c r="K19" s="994"/>
      <c r="L19" s="994"/>
      <c r="M19" s="994"/>
      <c r="N19" s="994"/>
      <c r="O19" s="995"/>
      <c r="P19" s="1001"/>
      <c r="Q19" s="1001"/>
      <c r="R19" s="1001"/>
      <c r="S19" s="1001"/>
      <c r="T19" s="1001"/>
      <c r="U19" s="1001"/>
      <c r="V19" s="1001"/>
      <c r="W19" s="1001"/>
      <c r="X19" s="1002"/>
      <c r="Y19" s="446" t="s">
        <v>54</v>
      </c>
      <c r="Z19" s="1006"/>
      <c r="AA19" s="1007"/>
      <c r="AB19" s="522"/>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2"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4"/>
      <c r="Z23" s="823"/>
      <c r="AA23" s="824"/>
      <c r="AB23" s="1018" t="s">
        <v>11</v>
      </c>
      <c r="AC23" s="1019"/>
      <c r="AD23" s="1020"/>
      <c r="AE23" s="1024" t="s">
        <v>392</v>
      </c>
      <c r="AF23" s="1024"/>
      <c r="AG23" s="1024"/>
      <c r="AH23" s="1024"/>
      <c r="AI23" s="1024" t="s">
        <v>414</v>
      </c>
      <c r="AJ23" s="1024"/>
      <c r="AK23" s="1024"/>
      <c r="AL23" s="556"/>
      <c r="AM23" s="1024" t="s">
        <v>511</v>
      </c>
      <c r="AN23" s="1024"/>
      <c r="AO23" s="102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5"/>
      <c r="Z24" s="1016"/>
      <c r="AA24" s="1017"/>
      <c r="AB24" s="1021"/>
      <c r="AC24" s="1022"/>
      <c r="AD24" s="1023"/>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1"/>
      <c r="I25" s="991"/>
      <c r="J25" s="991"/>
      <c r="K25" s="991"/>
      <c r="L25" s="991"/>
      <c r="M25" s="991"/>
      <c r="N25" s="991"/>
      <c r="O25" s="992"/>
      <c r="P25" s="108"/>
      <c r="Q25" s="999"/>
      <c r="R25" s="999"/>
      <c r="S25" s="999"/>
      <c r="T25" s="999"/>
      <c r="U25" s="999"/>
      <c r="V25" s="999"/>
      <c r="W25" s="999"/>
      <c r="X25" s="1000"/>
      <c r="Y25" s="1009" t="s">
        <v>12</v>
      </c>
      <c r="Z25" s="1010"/>
      <c r="AA25" s="1011"/>
      <c r="AB25" s="460"/>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3"/>
      <c r="H26" s="994"/>
      <c r="I26" s="994"/>
      <c r="J26" s="994"/>
      <c r="K26" s="994"/>
      <c r="L26" s="994"/>
      <c r="M26" s="994"/>
      <c r="N26" s="994"/>
      <c r="O26" s="995"/>
      <c r="P26" s="1001"/>
      <c r="Q26" s="1001"/>
      <c r="R26" s="1001"/>
      <c r="S26" s="1001"/>
      <c r="T26" s="1001"/>
      <c r="U26" s="1001"/>
      <c r="V26" s="1001"/>
      <c r="W26" s="1001"/>
      <c r="X26" s="1002"/>
      <c r="Y26" s="446" t="s">
        <v>54</v>
      </c>
      <c r="Z26" s="1006"/>
      <c r="AA26" s="1007"/>
      <c r="AB26" s="522"/>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2"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4"/>
      <c r="Z30" s="823"/>
      <c r="AA30" s="824"/>
      <c r="AB30" s="1018" t="s">
        <v>11</v>
      </c>
      <c r="AC30" s="1019"/>
      <c r="AD30" s="1020"/>
      <c r="AE30" s="1024" t="s">
        <v>392</v>
      </c>
      <c r="AF30" s="1024"/>
      <c r="AG30" s="1024"/>
      <c r="AH30" s="1024"/>
      <c r="AI30" s="1024" t="s">
        <v>414</v>
      </c>
      <c r="AJ30" s="1024"/>
      <c r="AK30" s="1024"/>
      <c r="AL30" s="556"/>
      <c r="AM30" s="1024" t="s">
        <v>511</v>
      </c>
      <c r="AN30" s="1024"/>
      <c r="AO30" s="102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5"/>
      <c r="Z31" s="1016"/>
      <c r="AA31" s="1017"/>
      <c r="AB31" s="1021"/>
      <c r="AC31" s="1022"/>
      <c r="AD31" s="1023"/>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1"/>
      <c r="I32" s="991"/>
      <c r="J32" s="991"/>
      <c r="K32" s="991"/>
      <c r="L32" s="991"/>
      <c r="M32" s="991"/>
      <c r="N32" s="991"/>
      <c r="O32" s="992"/>
      <c r="P32" s="108"/>
      <c r="Q32" s="999"/>
      <c r="R32" s="999"/>
      <c r="S32" s="999"/>
      <c r="T32" s="999"/>
      <c r="U32" s="999"/>
      <c r="V32" s="999"/>
      <c r="W32" s="999"/>
      <c r="X32" s="1000"/>
      <c r="Y32" s="1009" t="s">
        <v>12</v>
      </c>
      <c r="Z32" s="1010"/>
      <c r="AA32" s="1011"/>
      <c r="AB32" s="460"/>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3"/>
      <c r="H33" s="994"/>
      <c r="I33" s="994"/>
      <c r="J33" s="994"/>
      <c r="K33" s="994"/>
      <c r="L33" s="994"/>
      <c r="M33" s="994"/>
      <c r="N33" s="994"/>
      <c r="O33" s="995"/>
      <c r="P33" s="1001"/>
      <c r="Q33" s="1001"/>
      <c r="R33" s="1001"/>
      <c r="S33" s="1001"/>
      <c r="T33" s="1001"/>
      <c r="U33" s="1001"/>
      <c r="V33" s="1001"/>
      <c r="W33" s="1001"/>
      <c r="X33" s="1002"/>
      <c r="Y33" s="446" t="s">
        <v>54</v>
      </c>
      <c r="Z33" s="1006"/>
      <c r="AA33" s="1007"/>
      <c r="AB33" s="522"/>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2"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4"/>
      <c r="Z37" s="823"/>
      <c r="AA37" s="824"/>
      <c r="AB37" s="1018" t="s">
        <v>11</v>
      </c>
      <c r="AC37" s="1019"/>
      <c r="AD37" s="1020"/>
      <c r="AE37" s="1024" t="s">
        <v>392</v>
      </c>
      <c r="AF37" s="1024"/>
      <c r="AG37" s="1024"/>
      <c r="AH37" s="1024"/>
      <c r="AI37" s="1024" t="s">
        <v>414</v>
      </c>
      <c r="AJ37" s="1024"/>
      <c r="AK37" s="1024"/>
      <c r="AL37" s="556"/>
      <c r="AM37" s="1024" t="s">
        <v>511</v>
      </c>
      <c r="AN37" s="1024"/>
      <c r="AO37" s="102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5"/>
      <c r="Z38" s="1016"/>
      <c r="AA38" s="1017"/>
      <c r="AB38" s="1021"/>
      <c r="AC38" s="1022"/>
      <c r="AD38" s="1023"/>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1"/>
      <c r="I39" s="991"/>
      <c r="J39" s="991"/>
      <c r="K39" s="991"/>
      <c r="L39" s="991"/>
      <c r="M39" s="991"/>
      <c r="N39" s="991"/>
      <c r="O39" s="992"/>
      <c r="P39" s="108"/>
      <c r="Q39" s="999"/>
      <c r="R39" s="999"/>
      <c r="S39" s="999"/>
      <c r="T39" s="999"/>
      <c r="U39" s="999"/>
      <c r="V39" s="999"/>
      <c r="W39" s="999"/>
      <c r="X39" s="1000"/>
      <c r="Y39" s="1009" t="s">
        <v>12</v>
      </c>
      <c r="Z39" s="1010"/>
      <c r="AA39" s="1011"/>
      <c r="AB39" s="460"/>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3"/>
      <c r="H40" s="994"/>
      <c r="I40" s="994"/>
      <c r="J40" s="994"/>
      <c r="K40" s="994"/>
      <c r="L40" s="994"/>
      <c r="M40" s="994"/>
      <c r="N40" s="994"/>
      <c r="O40" s="995"/>
      <c r="P40" s="1001"/>
      <c r="Q40" s="1001"/>
      <c r="R40" s="1001"/>
      <c r="S40" s="1001"/>
      <c r="T40" s="1001"/>
      <c r="U40" s="1001"/>
      <c r="V40" s="1001"/>
      <c r="W40" s="1001"/>
      <c r="X40" s="1002"/>
      <c r="Y40" s="446" t="s">
        <v>54</v>
      </c>
      <c r="Z40" s="1006"/>
      <c r="AA40" s="1007"/>
      <c r="AB40" s="522"/>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2"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4"/>
      <c r="Z44" s="823"/>
      <c r="AA44" s="824"/>
      <c r="AB44" s="1018" t="s">
        <v>11</v>
      </c>
      <c r="AC44" s="1019"/>
      <c r="AD44" s="1020"/>
      <c r="AE44" s="1024" t="s">
        <v>392</v>
      </c>
      <c r="AF44" s="1024"/>
      <c r="AG44" s="1024"/>
      <c r="AH44" s="1024"/>
      <c r="AI44" s="1024" t="s">
        <v>414</v>
      </c>
      <c r="AJ44" s="1024"/>
      <c r="AK44" s="1024"/>
      <c r="AL44" s="556"/>
      <c r="AM44" s="1024" t="s">
        <v>511</v>
      </c>
      <c r="AN44" s="1024"/>
      <c r="AO44" s="102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5"/>
      <c r="Z45" s="1016"/>
      <c r="AA45" s="1017"/>
      <c r="AB45" s="1021"/>
      <c r="AC45" s="1022"/>
      <c r="AD45" s="1023"/>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1"/>
      <c r="I46" s="991"/>
      <c r="J46" s="991"/>
      <c r="K46" s="991"/>
      <c r="L46" s="991"/>
      <c r="M46" s="991"/>
      <c r="N46" s="991"/>
      <c r="O46" s="992"/>
      <c r="P46" s="108"/>
      <c r="Q46" s="999"/>
      <c r="R46" s="999"/>
      <c r="S46" s="999"/>
      <c r="T46" s="999"/>
      <c r="U46" s="999"/>
      <c r="V46" s="999"/>
      <c r="W46" s="999"/>
      <c r="X46" s="1000"/>
      <c r="Y46" s="1009" t="s">
        <v>12</v>
      </c>
      <c r="Z46" s="1010"/>
      <c r="AA46" s="1011"/>
      <c r="AB46" s="460"/>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3"/>
      <c r="H47" s="994"/>
      <c r="I47" s="994"/>
      <c r="J47" s="994"/>
      <c r="K47" s="994"/>
      <c r="L47" s="994"/>
      <c r="M47" s="994"/>
      <c r="N47" s="994"/>
      <c r="O47" s="995"/>
      <c r="P47" s="1001"/>
      <c r="Q47" s="1001"/>
      <c r="R47" s="1001"/>
      <c r="S47" s="1001"/>
      <c r="T47" s="1001"/>
      <c r="U47" s="1001"/>
      <c r="V47" s="1001"/>
      <c r="W47" s="1001"/>
      <c r="X47" s="1002"/>
      <c r="Y47" s="446" t="s">
        <v>54</v>
      </c>
      <c r="Z47" s="1006"/>
      <c r="AA47" s="1007"/>
      <c r="AB47" s="522"/>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2"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4"/>
      <c r="Z51" s="823"/>
      <c r="AA51" s="824"/>
      <c r="AB51" s="556" t="s">
        <v>11</v>
      </c>
      <c r="AC51" s="1019"/>
      <c r="AD51" s="1020"/>
      <c r="AE51" s="1024" t="s">
        <v>392</v>
      </c>
      <c r="AF51" s="1024"/>
      <c r="AG51" s="1024"/>
      <c r="AH51" s="1024"/>
      <c r="AI51" s="1024" t="s">
        <v>414</v>
      </c>
      <c r="AJ51" s="1024"/>
      <c r="AK51" s="1024"/>
      <c r="AL51" s="556"/>
      <c r="AM51" s="1024" t="s">
        <v>511</v>
      </c>
      <c r="AN51" s="1024"/>
      <c r="AO51" s="102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5"/>
      <c r="Z52" s="1016"/>
      <c r="AA52" s="1017"/>
      <c r="AB52" s="1021"/>
      <c r="AC52" s="1022"/>
      <c r="AD52" s="1023"/>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1"/>
      <c r="I53" s="991"/>
      <c r="J53" s="991"/>
      <c r="K53" s="991"/>
      <c r="L53" s="991"/>
      <c r="M53" s="991"/>
      <c r="N53" s="991"/>
      <c r="O53" s="992"/>
      <c r="P53" s="108"/>
      <c r="Q53" s="999"/>
      <c r="R53" s="999"/>
      <c r="S53" s="999"/>
      <c r="T53" s="999"/>
      <c r="U53" s="999"/>
      <c r="V53" s="999"/>
      <c r="W53" s="999"/>
      <c r="X53" s="1000"/>
      <c r="Y53" s="1009" t="s">
        <v>12</v>
      </c>
      <c r="Z53" s="1010"/>
      <c r="AA53" s="1011"/>
      <c r="AB53" s="460"/>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3"/>
      <c r="H54" s="994"/>
      <c r="I54" s="994"/>
      <c r="J54" s="994"/>
      <c r="K54" s="994"/>
      <c r="L54" s="994"/>
      <c r="M54" s="994"/>
      <c r="N54" s="994"/>
      <c r="O54" s="995"/>
      <c r="P54" s="1001"/>
      <c r="Q54" s="1001"/>
      <c r="R54" s="1001"/>
      <c r="S54" s="1001"/>
      <c r="T54" s="1001"/>
      <c r="U54" s="1001"/>
      <c r="V54" s="1001"/>
      <c r="W54" s="1001"/>
      <c r="X54" s="1002"/>
      <c r="Y54" s="446" t="s">
        <v>54</v>
      </c>
      <c r="Z54" s="1006"/>
      <c r="AA54" s="1007"/>
      <c r="AB54" s="522"/>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2"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4"/>
      <c r="Z58" s="823"/>
      <c r="AA58" s="824"/>
      <c r="AB58" s="1018" t="s">
        <v>11</v>
      </c>
      <c r="AC58" s="1019"/>
      <c r="AD58" s="1020"/>
      <c r="AE58" s="1024" t="s">
        <v>392</v>
      </c>
      <c r="AF58" s="1024"/>
      <c r="AG58" s="1024"/>
      <c r="AH58" s="1024"/>
      <c r="AI58" s="1024" t="s">
        <v>414</v>
      </c>
      <c r="AJ58" s="1024"/>
      <c r="AK58" s="1024"/>
      <c r="AL58" s="556"/>
      <c r="AM58" s="1024" t="s">
        <v>511</v>
      </c>
      <c r="AN58" s="1024"/>
      <c r="AO58" s="102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5"/>
      <c r="Z59" s="1016"/>
      <c r="AA59" s="1017"/>
      <c r="AB59" s="1021"/>
      <c r="AC59" s="1022"/>
      <c r="AD59" s="1023"/>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1"/>
      <c r="I60" s="991"/>
      <c r="J60" s="991"/>
      <c r="K60" s="991"/>
      <c r="L60" s="991"/>
      <c r="M60" s="991"/>
      <c r="N60" s="991"/>
      <c r="O60" s="992"/>
      <c r="P60" s="108"/>
      <c r="Q60" s="999"/>
      <c r="R60" s="999"/>
      <c r="S60" s="999"/>
      <c r="T60" s="999"/>
      <c r="U60" s="999"/>
      <c r="V60" s="999"/>
      <c r="W60" s="999"/>
      <c r="X60" s="1000"/>
      <c r="Y60" s="1009" t="s">
        <v>12</v>
      </c>
      <c r="Z60" s="1010"/>
      <c r="AA60" s="1011"/>
      <c r="AB60" s="460"/>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3"/>
      <c r="H61" s="994"/>
      <c r="I61" s="994"/>
      <c r="J61" s="994"/>
      <c r="K61" s="994"/>
      <c r="L61" s="994"/>
      <c r="M61" s="994"/>
      <c r="N61" s="994"/>
      <c r="O61" s="995"/>
      <c r="P61" s="1001"/>
      <c r="Q61" s="1001"/>
      <c r="R61" s="1001"/>
      <c r="S61" s="1001"/>
      <c r="T61" s="1001"/>
      <c r="U61" s="1001"/>
      <c r="V61" s="1001"/>
      <c r="W61" s="1001"/>
      <c r="X61" s="1002"/>
      <c r="Y61" s="446" t="s">
        <v>54</v>
      </c>
      <c r="Z61" s="1006"/>
      <c r="AA61" s="1007"/>
      <c r="AB61" s="522"/>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2"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4"/>
      <c r="Z65" s="823"/>
      <c r="AA65" s="824"/>
      <c r="AB65" s="1018" t="s">
        <v>11</v>
      </c>
      <c r="AC65" s="1019"/>
      <c r="AD65" s="1020"/>
      <c r="AE65" s="1024" t="s">
        <v>392</v>
      </c>
      <c r="AF65" s="1024"/>
      <c r="AG65" s="1024"/>
      <c r="AH65" s="1024"/>
      <c r="AI65" s="1024" t="s">
        <v>414</v>
      </c>
      <c r="AJ65" s="1024"/>
      <c r="AK65" s="1024"/>
      <c r="AL65" s="556"/>
      <c r="AM65" s="1024" t="s">
        <v>511</v>
      </c>
      <c r="AN65" s="1024"/>
      <c r="AO65" s="102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5"/>
      <c r="Z66" s="1016"/>
      <c r="AA66" s="1017"/>
      <c r="AB66" s="1021"/>
      <c r="AC66" s="1022"/>
      <c r="AD66" s="1023"/>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1"/>
      <c r="I67" s="991"/>
      <c r="J67" s="991"/>
      <c r="K67" s="991"/>
      <c r="L67" s="991"/>
      <c r="M67" s="991"/>
      <c r="N67" s="991"/>
      <c r="O67" s="992"/>
      <c r="P67" s="108"/>
      <c r="Q67" s="999"/>
      <c r="R67" s="999"/>
      <c r="S67" s="999"/>
      <c r="T67" s="999"/>
      <c r="U67" s="999"/>
      <c r="V67" s="999"/>
      <c r="W67" s="999"/>
      <c r="X67" s="1000"/>
      <c r="Y67" s="1009" t="s">
        <v>12</v>
      </c>
      <c r="Z67" s="1010"/>
      <c r="AA67" s="1011"/>
      <c r="AB67" s="460"/>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3"/>
      <c r="H68" s="994"/>
      <c r="I68" s="994"/>
      <c r="J68" s="994"/>
      <c r="K68" s="994"/>
      <c r="L68" s="994"/>
      <c r="M68" s="994"/>
      <c r="N68" s="994"/>
      <c r="O68" s="995"/>
      <c r="P68" s="1001"/>
      <c r="Q68" s="1001"/>
      <c r="R68" s="1001"/>
      <c r="S68" s="1001"/>
      <c r="T68" s="1001"/>
      <c r="U68" s="1001"/>
      <c r="V68" s="1001"/>
      <c r="W68" s="1001"/>
      <c r="X68" s="1002"/>
      <c r="Y68" s="446" t="s">
        <v>54</v>
      </c>
      <c r="Z68" s="1006"/>
      <c r="AA68" s="1007"/>
      <c r="AB68" s="522"/>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6"/>
      <c r="H69" s="997"/>
      <c r="I69" s="997"/>
      <c r="J69" s="997"/>
      <c r="K69" s="997"/>
      <c r="L69" s="997"/>
      <c r="M69" s="997"/>
      <c r="N69" s="997"/>
      <c r="O69" s="998"/>
      <c r="P69" s="1003"/>
      <c r="Q69" s="1003"/>
      <c r="R69" s="1003"/>
      <c r="S69" s="1003"/>
      <c r="T69" s="1003"/>
      <c r="U69" s="1003"/>
      <c r="V69" s="1003"/>
      <c r="W69" s="1003"/>
      <c r="X69" s="1004"/>
      <c r="Y69" s="446" t="s">
        <v>13</v>
      </c>
      <c r="Z69" s="1006"/>
      <c r="AA69" s="100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9" t="s">
        <v>17</v>
      </c>
      <c r="H3" s="667"/>
      <c r="I3" s="667"/>
      <c r="J3" s="667"/>
      <c r="K3" s="667"/>
      <c r="L3" s="666" t="s">
        <v>18</v>
      </c>
      <c r="M3" s="667"/>
      <c r="N3" s="667"/>
      <c r="O3" s="667"/>
      <c r="P3" s="667"/>
      <c r="Q3" s="667"/>
      <c r="R3" s="667"/>
      <c r="S3" s="667"/>
      <c r="T3" s="667"/>
      <c r="U3" s="667"/>
      <c r="V3" s="667"/>
      <c r="W3" s="667"/>
      <c r="X3" s="668"/>
      <c r="Y3" s="651" t="s">
        <v>19</v>
      </c>
      <c r="Z3" s="652"/>
      <c r="AA3" s="652"/>
      <c r="AB3" s="795"/>
      <c r="AC3" s="809"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2"/>
      <c r="Z4" s="383"/>
      <c r="AA4" s="383"/>
      <c r="AB4" s="799"/>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37"/>
      <c r="B5" s="1038"/>
      <c r="C5" s="1038"/>
      <c r="D5" s="1038"/>
      <c r="E5" s="1038"/>
      <c r="F5" s="103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0"/>
      <c r="AY15">
        <f>COUNTA($G$17,$AC$17)</f>
        <v>0</v>
      </c>
    </row>
    <row r="16" spans="1:51" ht="25.5" customHeight="1" x14ac:dyDescent="0.15">
      <c r="A16" s="1037"/>
      <c r="B16" s="1038"/>
      <c r="C16" s="1038"/>
      <c r="D16" s="1038"/>
      <c r="E16" s="1038"/>
      <c r="F16" s="1039"/>
      <c r="G16" s="809"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5"/>
      <c r="AC16" s="809"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2"/>
      <c r="Z17" s="383"/>
      <c r="AA17" s="383"/>
      <c r="AB17" s="799"/>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37"/>
      <c r="B18" s="1038"/>
      <c r="C18" s="1038"/>
      <c r="D18" s="1038"/>
      <c r="E18" s="1038"/>
      <c r="F18" s="103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0"/>
      <c r="AY28">
        <f>COUNTA($G$30,$AC$30)</f>
        <v>0</v>
      </c>
    </row>
    <row r="29" spans="1:51" ht="24.75" customHeight="1" x14ac:dyDescent="0.15">
      <c r="A29" s="1037"/>
      <c r="B29" s="1038"/>
      <c r="C29" s="1038"/>
      <c r="D29" s="1038"/>
      <c r="E29" s="1038"/>
      <c r="F29" s="1039"/>
      <c r="G29" s="809"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5"/>
      <c r="AC29" s="809"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2"/>
      <c r="Z30" s="383"/>
      <c r="AA30" s="383"/>
      <c r="AB30" s="799"/>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37"/>
      <c r="B31" s="1038"/>
      <c r="C31" s="1038"/>
      <c r="D31" s="1038"/>
      <c r="E31" s="1038"/>
      <c r="F31" s="103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0"/>
      <c r="AY41">
        <f>COUNTA($G$43,$AC$43)</f>
        <v>0</v>
      </c>
    </row>
    <row r="42" spans="1:51" ht="24.75" customHeight="1" x14ac:dyDescent="0.15">
      <c r="A42" s="1037"/>
      <c r="B42" s="1038"/>
      <c r="C42" s="1038"/>
      <c r="D42" s="1038"/>
      <c r="E42" s="1038"/>
      <c r="F42" s="1039"/>
      <c r="G42" s="809"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5"/>
      <c r="AC42" s="809"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2"/>
      <c r="Z43" s="383"/>
      <c r="AA43" s="383"/>
      <c r="AB43" s="799"/>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37"/>
      <c r="B44" s="1038"/>
      <c r="C44" s="1038"/>
      <c r="D44" s="1038"/>
      <c r="E44" s="1038"/>
      <c r="F44" s="103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0"/>
      <c r="AY55">
        <f>COUNTA($G$57,$AC$57)</f>
        <v>0</v>
      </c>
    </row>
    <row r="56" spans="1:51" ht="24.75" customHeight="1" x14ac:dyDescent="0.15">
      <c r="A56" s="1037"/>
      <c r="B56" s="1038"/>
      <c r="C56" s="1038"/>
      <c r="D56" s="1038"/>
      <c r="E56" s="1038"/>
      <c r="F56" s="1039"/>
      <c r="G56" s="809"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5"/>
      <c r="AC56" s="809"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2"/>
      <c r="Z57" s="383"/>
      <c r="AA57" s="383"/>
      <c r="AB57" s="799"/>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37"/>
      <c r="B58" s="1038"/>
      <c r="C58" s="1038"/>
      <c r="D58" s="1038"/>
      <c r="E58" s="1038"/>
      <c r="F58" s="103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0"/>
      <c r="AY68">
        <f>COUNTA($G$70,$AC$70)</f>
        <v>0</v>
      </c>
    </row>
    <row r="69" spans="1:51" ht="25.5" customHeight="1" x14ac:dyDescent="0.15">
      <c r="A69" s="1037"/>
      <c r="B69" s="1038"/>
      <c r="C69" s="1038"/>
      <c r="D69" s="1038"/>
      <c r="E69" s="1038"/>
      <c r="F69" s="1039"/>
      <c r="G69" s="809"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5"/>
      <c r="AC69" s="809"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2"/>
      <c r="Z70" s="383"/>
      <c r="AA70" s="383"/>
      <c r="AB70" s="799"/>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37"/>
      <c r="B71" s="1038"/>
      <c r="C71" s="1038"/>
      <c r="D71" s="1038"/>
      <c r="E71" s="1038"/>
      <c r="F71" s="103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0"/>
      <c r="AY81">
        <f>COUNTA($G$83,$AC$83)</f>
        <v>0</v>
      </c>
    </row>
    <row r="82" spans="1:51" ht="24.75" customHeight="1" x14ac:dyDescent="0.15">
      <c r="A82" s="1037"/>
      <c r="B82" s="1038"/>
      <c r="C82" s="1038"/>
      <c r="D82" s="1038"/>
      <c r="E82" s="1038"/>
      <c r="F82" s="1039"/>
      <c r="G82" s="809"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5"/>
      <c r="AC82" s="809"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2"/>
      <c r="Z83" s="383"/>
      <c r="AA83" s="383"/>
      <c r="AB83" s="799"/>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37"/>
      <c r="B84" s="1038"/>
      <c r="C84" s="1038"/>
      <c r="D84" s="1038"/>
      <c r="E84" s="1038"/>
      <c r="F84" s="103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0"/>
      <c r="AY94">
        <f>COUNTA($G$96,$AC$96)</f>
        <v>0</v>
      </c>
    </row>
    <row r="95" spans="1:51" ht="24.75" customHeight="1" x14ac:dyDescent="0.15">
      <c r="A95" s="1037"/>
      <c r="B95" s="1038"/>
      <c r="C95" s="1038"/>
      <c r="D95" s="1038"/>
      <c r="E95" s="1038"/>
      <c r="F95" s="1039"/>
      <c r="G95" s="809"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5"/>
      <c r="AC95" s="809"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2"/>
      <c r="Z96" s="383"/>
      <c r="AA96" s="383"/>
      <c r="AB96" s="799"/>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37"/>
      <c r="B97" s="1038"/>
      <c r="C97" s="1038"/>
      <c r="D97" s="1038"/>
      <c r="E97" s="1038"/>
      <c r="F97" s="103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c r="AY108">
        <f>COUNTA($G$110,$AC$110)</f>
        <v>0</v>
      </c>
    </row>
    <row r="109" spans="1:51" ht="24.75" customHeight="1" x14ac:dyDescent="0.15">
      <c r="A109" s="1037"/>
      <c r="B109" s="1038"/>
      <c r="C109" s="1038"/>
      <c r="D109" s="1038"/>
      <c r="E109" s="1038"/>
      <c r="F109" s="1039"/>
      <c r="G109" s="809"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799"/>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37"/>
      <c r="B111" s="1038"/>
      <c r="C111" s="1038"/>
      <c r="D111" s="1038"/>
      <c r="E111" s="1038"/>
      <c r="F111" s="103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c r="AY121">
        <f>COUNTA($G$123,$AC$123)</f>
        <v>0</v>
      </c>
    </row>
    <row r="122" spans="1:51" ht="25.5" customHeight="1" x14ac:dyDescent="0.15">
      <c r="A122" s="1037"/>
      <c r="B122" s="1038"/>
      <c r="C122" s="1038"/>
      <c r="D122" s="1038"/>
      <c r="E122" s="1038"/>
      <c r="F122" s="1039"/>
      <c r="G122" s="809"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799"/>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37"/>
      <c r="B124" s="1038"/>
      <c r="C124" s="1038"/>
      <c r="D124" s="1038"/>
      <c r="E124" s="1038"/>
      <c r="F124" s="103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c r="AY134">
        <f>COUNTA($G$136,$AC$136)</f>
        <v>0</v>
      </c>
    </row>
    <row r="135" spans="1:51" ht="24.75" customHeight="1" x14ac:dyDescent="0.15">
      <c r="A135" s="1037"/>
      <c r="B135" s="1038"/>
      <c r="C135" s="1038"/>
      <c r="D135" s="1038"/>
      <c r="E135" s="1038"/>
      <c r="F135" s="1039"/>
      <c r="G135" s="809"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799"/>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37"/>
      <c r="B137" s="1038"/>
      <c r="C137" s="1038"/>
      <c r="D137" s="1038"/>
      <c r="E137" s="1038"/>
      <c r="F137" s="103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c r="AY147">
        <f>COUNTA($G$149,$AC$149)</f>
        <v>0</v>
      </c>
    </row>
    <row r="148" spans="1:51" ht="24.75" customHeight="1" x14ac:dyDescent="0.15">
      <c r="A148" s="1037"/>
      <c r="B148" s="1038"/>
      <c r="C148" s="1038"/>
      <c r="D148" s="1038"/>
      <c r="E148" s="1038"/>
      <c r="F148" s="1039"/>
      <c r="G148" s="809"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799"/>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37"/>
      <c r="B150" s="1038"/>
      <c r="C150" s="1038"/>
      <c r="D150" s="1038"/>
      <c r="E150" s="1038"/>
      <c r="F150" s="103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c r="AY161">
        <f>COUNTA($G$163,$AC$163)</f>
        <v>0</v>
      </c>
    </row>
    <row r="162" spans="1:51" ht="24.75" customHeight="1" x14ac:dyDescent="0.15">
      <c r="A162" s="1037"/>
      <c r="B162" s="1038"/>
      <c r="C162" s="1038"/>
      <c r="D162" s="1038"/>
      <c r="E162" s="1038"/>
      <c r="F162" s="1039"/>
      <c r="G162" s="809"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799"/>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37"/>
      <c r="B164" s="1038"/>
      <c r="C164" s="1038"/>
      <c r="D164" s="1038"/>
      <c r="E164" s="1038"/>
      <c r="F164" s="103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c r="AY174">
        <f>COUNTA($G$176,$AC$176)</f>
        <v>0</v>
      </c>
    </row>
    <row r="175" spans="1:51" ht="25.5" customHeight="1" x14ac:dyDescent="0.15">
      <c r="A175" s="1037"/>
      <c r="B175" s="1038"/>
      <c r="C175" s="1038"/>
      <c r="D175" s="1038"/>
      <c r="E175" s="1038"/>
      <c r="F175" s="1039"/>
      <c r="G175" s="809"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799"/>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37"/>
      <c r="B177" s="1038"/>
      <c r="C177" s="1038"/>
      <c r="D177" s="1038"/>
      <c r="E177" s="1038"/>
      <c r="F177" s="103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c r="AY187">
        <f>COUNTA($G$189,$AC$189)</f>
        <v>0</v>
      </c>
    </row>
    <row r="188" spans="1:51" ht="24.75" customHeight="1" x14ac:dyDescent="0.15">
      <c r="A188" s="1037"/>
      <c r="B188" s="1038"/>
      <c r="C188" s="1038"/>
      <c r="D188" s="1038"/>
      <c r="E188" s="1038"/>
      <c r="F188" s="1039"/>
      <c r="G188" s="809"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799"/>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37"/>
      <c r="B190" s="1038"/>
      <c r="C190" s="1038"/>
      <c r="D190" s="1038"/>
      <c r="E190" s="1038"/>
      <c r="F190" s="103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c r="AY200">
        <f>COUNTA($G$202,$AC$202)</f>
        <v>0</v>
      </c>
    </row>
    <row r="201" spans="1:51" ht="24.75" customHeight="1" x14ac:dyDescent="0.15">
      <c r="A201" s="1037"/>
      <c r="B201" s="1038"/>
      <c r="C201" s="1038"/>
      <c r="D201" s="1038"/>
      <c r="E201" s="1038"/>
      <c r="F201" s="1039"/>
      <c r="G201" s="809"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799"/>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37"/>
      <c r="B203" s="1038"/>
      <c r="C203" s="1038"/>
      <c r="D203" s="1038"/>
      <c r="E203" s="1038"/>
      <c r="F203" s="103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c r="AY214">
        <f>COUNTA($G$216,$AC$216)</f>
        <v>0</v>
      </c>
    </row>
    <row r="215" spans="1:51" ht="24.75" customHeight="1" x14ac:dyDescent="0.15">
      <c r="A215" s="1037"/>
      <c r="B215" s="1038"/>
      <c r="C215" s="1038"/>
      <c r="D215" s="1038"/>
      <c r="E215" s="1038"/>
      <c r="F215" s="1039"/>
      <c r="G215" s="809"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799"/>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37"/>
      <c r="B217" s="1038"/>
      <c r="C217" s="1038"/>
      <c r="D217" s="1038"/>
      <c r="E217" s="1038"/>
      <c r="F217" s="103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c r="AY227">
        <f>COUNTA($G$229,$AC$229)</f>
        <v>0</v>
      </c>
    </row>
    <row r="228" spans="1:51" ht="25.5" customHeight="1" x14ac:dyDescent="0.15">
      <c r="A228" s="1037"/>
      <c r="B228" s="1038"/>
      <c r="C228" s="1038"/>
      <c r="D228" s="1038"/>
      <c r="E228" s="1038"/>
      <c r="F228" s="1039"/>
      <c r="G228" s="809"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799"/>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37"/>
      <c r="B230" s="1038"/>
      <c r="C230" s="1038"/>
      <c r="D230" s="1038"/>
      <c r="E230" s="1038"/>
      <c r="F230" s="103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c r="AY240">
        <f>COUNTA($G$242,$AC$242)</f>
        <v>0</v>
      </c>
    </row>
    <row r="241" spans="1:51" ht="24.75" customHeight="1" x14ac:dyDescent="0.15">
      <c r="A241" s="1037"/>
      <c r="B241" s="1038"/>
      <c r="C241" s="1038"/>
      <c r="D241" s="1038"/>
      <c r="E241" s="1038"/>
      <c r="F241" s="1039"/>
      <c r="G241" s="809"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799"/>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37"/>
      <c r="B243" s="1038"/>
      <c r="C243" s="1038"/>
      <c r="D243" s="1038"/>
      <c r="E243" s="1038"/>
      <c r="F243" s="103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c r="AY253">
        <f>COUNTA($G$255,$AC$255)</f>
        <v>0</v>
      </c>
    </row>
    <row r="254" spans="1:51" ht="24.75" customHeight="1" x14ac:dyDescent="0.15">
      <c r="A254" s="1037"/>
      <c r="B254" s="1038"/>
      <c r="C254" s="1038"/>
      <c r="D254" s="1038"/>
      <c r="E254" s="1038"/>
      <c r="F254" s="1039"/>
      <c r="G254" s="809"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799"/>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37"/>
      <c r="B256" s="1038"/>
      <c r="C256" s="1038"/>
      <c r="D256" s="1038"/>
      <c r="E256" s="1038"/>
      <c r="F256" s="103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五十畑広子</dc:creator>
  <cp:lastModifiedBy>厚生労働省ネットワークシステム</cp:lastModifiedBy>
  <cp:lastPrinted>2021-05-25T01:24:00Z</cp:lastPrinted>
  <dcterms:created xsi:type="dcterms:W3CDTF">2012-03-13T00:50:25Z</dcterms:created>
  <dcterms:modified xsi:type="dcterms:W3CDTF">2021-08-26T08:29:06Z</dcterms:modified>
</cp:coreProperties>
</file>