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<sst xmlns="http://schemas.openxmlformats.org/spreadsheetml/2006/main" count="3073" uniqueCount="791">
  <si>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</si>
  <si>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</si>
  <si>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</si>
  <si>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</si>
  <si>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</si>
  <si>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</si>
  <si>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</si>
  <si>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</si>
  <si>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</si>
  <si>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</si>
  <si>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</si>
  <si>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</si>
  <si>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</si>
  <si>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</si>
  <si>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</si>
  <si>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</si>
  <si>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</si>
  <si>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</si>
  <si>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</si>
  <si>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</si>
  <si>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</si>
  <si>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</si>
  <si>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</si>
  <si>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</si>
  <si>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</si>
  <si>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</si>
  <si>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</si>
  <si>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</si>
  <si>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</si>
  <si>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</si>
  <si>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</si>
  <si>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</si>
  <si>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</si>
  <si>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</si>
  <si>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</si>
  <si>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</si>
  <si>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</si>
  <si>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</si>
  <si>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</si>
  <si>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</si>
  <si>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</si>
  <si>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</si>
  <si>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</si>
  <si>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</si>
  <si>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</si>
  <si>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</si>
  <si>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</si>
  <si>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</si>
  <si>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</si>
  <si>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</si>
  <si>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</si>
  <si>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</si>
  <si>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</si>
  <si>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</si>
  <si>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</si>
  <si>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</si>
  <si>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</si>
  <si>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</si>
  <si>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</si>
  <si>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</si>
  <si>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</si>
  <si>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</si>
  <si>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</si>
  <si>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</si>
  <si>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</si>
  <si>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</si>
  <si>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</si>
  <si>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</si>
  <si>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</si>
  <si>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</si>
  <si>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</si>
  <si>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</si>
  <si>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</si>
  <si>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</si>
  <si>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</si>
  <si>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</si>
  <si>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</si>
  <si>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</si>
  <si>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</si>
  <si>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</si>
  <si>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</si>
  <si>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</si>
  <si>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</si>
  <si>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</si>
  <si>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</si>
  <si>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</si>
  <si>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</si>
  <si>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</si>
  <si>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</si>
  <si>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</si>
  <si>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</si>
  <si>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</si>
  <si>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</si>
  <si>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</si>
  <si>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</si>
  <si>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</si>
  <si>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</si>
  <si>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</si>
  <si>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</si>
  <si>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</si>
  <si>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</si>
  <si>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</si>
  <si>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</si>
  <si>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</si>
  <si>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</si>
  <si>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</si>
  <si>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</si>
  <si>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</si>
  <si>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</si>
  <si>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</si>
  <si>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</si>
  <si>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</si>
  <si>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</si>
  <si>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</si>
  <si>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</si>
  <si>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</si>
  <si>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</si>
  <si>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</si>
  <si>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</si>
  <si>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</si>
  <si>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</si>
  <si>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</si>
  <si>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</si>
  <si>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</si>
  <si>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</si>
  <si>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</si>
  <si>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</si>
  <si>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</si>
  <si>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</si>
  <si>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</si>
  <si>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</si>
  <si>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</si>
  <si>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</si>
  <si>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</si>
  <si>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</si>
  <si>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</si>
  <si>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</si>
  <si>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</si>
  <si>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</si>
  <si>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</si>
  <si>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</si>
  <si>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</si>
  <si>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</si>
  <si>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</si>
  <si>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</si>
  <si>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</si>
  <si>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</si>
  <si>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</si>
  <si>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</si>
  <si>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</si>
  <si>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</si>
  <si>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</si>
  <si>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</si>
  <si>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</si>
  <si>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</si>
  <si>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</si>
  <si>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</si>
  <si>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</si>
  <si>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</si>
  <si>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</si>
  <si>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</si>
  <si>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</si>
  <si>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</si>
  <si>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</si>
  <si>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</si>
  <si>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</si>
  <si>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</si>
  <si>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</si>
  <si>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</si>
  <si>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</si>
  <si>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</si>
  <si>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</si>
  <si>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</si>
  <si>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</si>
  <si>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</si>
  <si>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</si>
  <si>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</si>
  <si>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</si>
  <si>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</si>
  <si>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</si>
  <si>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</si>
  <si>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</si>
  <si>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</si>
  <si>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</si>
  <si>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</si>
  <si>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</si>
  <si>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</si>
  <si>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</si>
  <si>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</si>
  <si>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</si>
  <si>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</si>
  <si>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</si>
  <si>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</si>
  <si>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</si>
  <si>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</si>
  <si>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</si>
  <si>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</si>
  <si>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</si>
  <si>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</si>
  <si>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</si>
  <si>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</si>
  <si>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</si>
  <si>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</si>
  <si>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</si>
  <si>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</si>
  <si>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</si>
  <si>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</si>
  <si>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</si>
  <si>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</si>
  <si>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</si>
  <si>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</si>
  <si>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</si>
  <si>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</si>
  <si>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</si>
  <si>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</si>
  <si>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</si>
  <si>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</si>
  <si>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</si>
  <si>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</si>
  <si>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</si>
  <si>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</si>
  <si>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</si>
  <si>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</si>
  <si>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</si>
  <si>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</si>
  <si>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</si>
  <si>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</si>
  <si>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</si>
  <si>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</si>
  <si>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</si>
  <si>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</si>
  <si>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</si>
  <si>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</si>
  <si>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</si>
  <si>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</si>
  <si>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</si>
  <si>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</si>
  <si>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</si>
  <si>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</si>
  <si>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</si>
  <si>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</si>
  <si>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</si>
  <si>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</si>
  <si>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</si>
  <si>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</si>
  <si>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</si>
  <si>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</si>
  <si>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</si>
  <si>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</si>
  <si>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</si>
  <si>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</si>
  <si>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</si>
  <si>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</si>
  <si>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</si>
  <si>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</si>
  <si>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</si>
  <si>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</si>
  <si>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</si>
  <si>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</si>
  <si>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</si>
  <si>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</si>
  <si>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</si>
  <si>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</si>
  <si>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</si>
  <si>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</si>
  <si>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</si>
  <si>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</si>
  <si>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</si>
  <si>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</si>
  <si>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</si>
  <si>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</si>
  <si>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</si>
  <si>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</si>
  <si>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</si>
  <si>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</si>
  <si>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</si>
  <si>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</si>
  <si>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</si>
  <si>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</si>
  <si>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</si>
  <si>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</si>
  <si>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</si>
  <si>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</si>
  <si>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</si>
  <si>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</si>
  <si>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</si>
  <si>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</si>
  <si>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</si>
  <si>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</si>
  <si>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</si>
  <si>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</si>
  <si>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</si>
  <si>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</si>
  <si>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</si>
  <si>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</si>
  <si>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</si>
  <si>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</si>
  <si>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</si>
  <si>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</si>
  <si>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</si>
  <si>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</si>
  <si>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</si>
  <si>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</si>
  <si>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</si>
  <si>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</si>
  <si>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</si>
  <si>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</si>
  <si>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</si>
  <si>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</si>
  <si>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</si>
  <si>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</si>
  <si>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</si>
  <si>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</si>
  <si>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</si>
  <si>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</si>
  <si>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</si>
  <si>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</si>
  <si>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</si>
  <si>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</si>
  <si>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</si>
  <si>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</si>
  <si>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</si>
  <si>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</si>
  <si>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</si>
  <si>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</si>
  <si>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</si>
  <si>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</si>
  <si>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</si>
  <si>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</si>
  <si>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</si>
  <si>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</si>
  <si>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</si>
  <si>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</si>
  <si>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</si>
  <si>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</si>
  <si>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</si>
  <si>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</si>
  <si>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</si>
  <si>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</si>
  <si>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</si>
  <si>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</si>
  <si>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</si>
  <si>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</si>
  <si>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</si>
  <si>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</si>
  <si>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</si>
  <si>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</si>
  <si>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</si>
  <si>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</si>
  <si>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</si>
  <si>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</si>
  <si>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</si>
  <si>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</si>
  <si>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</si>
  <si>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</si>
  <si>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</si>
  <si>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</si>
  <si>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</si>
  <si>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</si>
  <si>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</si>
  <si>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</si>
  <si>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</si>
  <si>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</si>
  <si>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</si>
  <si>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</si>
  <si>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</si>
  <si>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</si>
  <si>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</si>
  <si>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</si>
  <si>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</si>
  <si>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</si>
  <si>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</si>
  <si>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</si>
  <si>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</si>
  <si>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</si>
  <si>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</si>
  <si>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</si>
  <si>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</si>
  <si>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</si>
  <si>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</si>
  <si>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</si>
  <si>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</si>
  <si>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</si>
  <si>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</si>
  <si>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</si>
  <si>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</si>
  <si>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</si>
  <si>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</si>
  <si>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</si>
  <si>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</si>
  <si>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</si>
  <si>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</si>
  <si>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</si>
  <si>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</si>
  <si>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</si>
  <si>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</si>
  <si>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</si>
  <si>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</si>
  <si>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</si>
  <si>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</si>
  <si>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</si>
  <si>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</si>
  <si>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</si>
  <si>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</si>
  <si>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</si>
  <si>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</si>
  <si>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</si>
  <si>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</si>
  <si>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</si>
  <si>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</si>
  <si>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</si>
  <si>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</si>
  <si>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</si>
  <si>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</si>
  <si>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</si>
  <si>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</si>
  <si>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</si>
  <si>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</si>
  <si>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</si>
  <si>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</si>
  <si>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</si>
  <si>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</si>
  <si>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</si>
  <si>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</si>
  <si>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</si>
  <si>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</si>
  <si>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</si>
  <si>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</si>
  <si>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</si>
  <si>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</si>
  <si>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</si>
  <si>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</si>
  <si>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</si>
  <si>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</si>
  <si>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</si>
  <si>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</si>
  <si>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</si>
  <si>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</si>
  <si>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</si>
  <si>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</si>
  <si>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</si>
  <si>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</si>
  <si>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</si>
  <si>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</si>
  <si>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</si>
  <si>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</si>
  <si>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</si>
  <si>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</si>
  <si>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</si>
  <si>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</si>
  <si>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</si>
  <si>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</si>
  <si>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</si>
  <si>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</si>
  <si>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</si>
  <si>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</si>
  <si>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</si>
  <si>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</si>
  <si>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</si>
  <si>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</si>
  <si>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</si>
  <si>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</si>
  <si>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</si>
  <si>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</si>
  <si>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</si>
  <si>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</si>
  <si>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</si>
  <si>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</si>
  <si>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</si>
  <si>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</si>
  <si>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</si>
  <si>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</si>
  <si>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</si>
  <si>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</si>
  <si>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</si>
  <si>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</si>
  <si>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</si>
  <si>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</si>
  <si>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</si>
  <si>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</si>
  <si>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</si>
  <si>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</si>
  <si>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</si>
  <si>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</si>
  <si>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</si>
  <si>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</si>
  <si>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</si>
  <si>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</si>
  <si>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</si>
  <si>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</si>
  <si>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</si>
  <si>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</si>
  <si>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</si>
  <si>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</si>
  <si>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</si>
  <si>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</si>
  <si>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</si>
  <si>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</si>
  <si>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</si>
  <si>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</si>
  <si>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</si>
  <si>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</si>
  <si>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</si>
  <si>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</si>
  <si>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</si>
  <si>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</si>
  <si>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</si>
  <si>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</si>
  <si>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</si>
  <si>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</si>
  <si>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</si>
  <si>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</si>
  <si>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</si>
  <si>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</si>
  <si>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</si>
  <si>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</si>
  <si>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</si>
  <si>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</si>
  <si>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</si>
  <si>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</si>
  <si>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</si>
  <si>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</si>
  <si>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</si>
  <si>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</si>
  <si>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</si>
  <si>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</si>
  <si>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</si>
  <si>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</si>
  <si>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</si>
  <si>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</si>
  <si>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</si>
  <si>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</si>
  <si>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</si>
  <si>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</si>
  <si>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</si>
  <si>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</si>
  <si>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</si>
  <si>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</si>
  <si>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</si>
  <si>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</si>
  <si>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</si>
  <si>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</si>
  <si>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</si>
  <si>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</si>
  <si>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</si>
  <si>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</si>
  <si>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</si>
  <si>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</si>
  <si>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</si>
  <si>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</si>
  <si>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</si>
  <si>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</si>
  <si>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</si>
  <si>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</si>
  <si>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</si>
  <si>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</si>
  <si>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</si>
  <si>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</si>
  <si>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</si>
  <si>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</si>
  <si>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</si>
  <si>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</si>
  <si>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</si>
  <si>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</si>
  <si>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</si>
  <si>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</si>
  <si>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</si>
  <si>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</si>
  <si>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</si>
  <si>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</si>
  <si>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</si>
  <si>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</si>
  <si>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</si>
  <si>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</si>
  <si>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</si>
  <si>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</si>
  <si>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</si>
  <si>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</si>
  <si>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</si>
  <si>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</si>
  <si>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</si>
  <si>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</si>
  <si>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</si>
  <si>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</si>
  <si>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</si>
  <si>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</si>
  <si>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</si>
  <si>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</si>
  <si>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</si>
  <si>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</si>
  <si>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</si>
  <si>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</si>
  <si>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</si>
  <si>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</si>
  <si>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</si>
  <si>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</si>
  <si>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</si>
  <si>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</si>
  <si>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</si>
  <si>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</si>
  <si>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</si>
  <si>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</si>
  <si>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</si>
  <si>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</si>
  <si>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</si>
  <si>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</si>
  <si>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</si>
  <si>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</si>
  <si>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</si>
  <si>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</si>
  <si>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</si>
  <si>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</si>
  <si>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</si>
  <si>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</si>
  <si>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</si>
  <si>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</si>
  <si>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</si>
  <si>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</si>
  <si>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</si>
  <si>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</si>
  <si>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</si>
  <si>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</si>
  <si>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</si>
  <si>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</si>
  <si>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</si>
  <si>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</si>
  <si>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</si>
  <si>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</si>
  <si>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</si>
  <si>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</si>
  <si>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</si>
  <si>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</si>
  <si>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</si>
  <si>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</si>
  <si>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</si>
  <si>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</si>
  <si>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</si>
  <si>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</si>
  <si>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</si>
  <si>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</si>
  <si>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</si>
  <si>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</si>
  <si>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</si>
  <si>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</si>
  <si>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</si>
  <si>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</si>
  <si>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</si>
  <si>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</si>
  <si>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</si>
  <si>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</si>
  <si>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</si>
  <si>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</si>
  <si>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</si>
  <si>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</si>
  <si>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</si>
  <si>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</si>
  <si>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</si>
  <si>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</si>
  <si>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</si>
  <si>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</si>
  <si>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</si>
  <si>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</si>
  <si>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</si>
  <si>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</si>
  <si>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</si>
  <si>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</si>
  <si>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</si>
  <si>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</si>
  <si>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</si>
  <si>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</si>
  <si>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</si>
  <si>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</si>
  <si>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</si>
  <si>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</si>
  <si>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</si>
  <si>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</si>
  <si>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</si>
  <si>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</si>
  <si>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</si>
  <si>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</si>
  <si>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</si>
  <si>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</si>
  <si>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</si>
  <si>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</si>
  <si>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</si>
  <si>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</si>
  <si>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</si>
  <si>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</si>
  <si>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</si>
  <si>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</si>
  <si>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</si>
  <si>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</si>
  <si>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</si>
  <si>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</si>
  <si>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</si>
  <si>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</si>
  <si>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</si>
  <si>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</si>
  <si>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</si>
  <si>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</si>
  <si>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</si>
  <si>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</si>
  <si>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</si>
  <si>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</si>
  <si>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</si>
  <si>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</si>
  <si>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</si>
  <si>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</si>
  <si>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</si>
  <si>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</si>
  <si>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</si>
  <si>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ドクターヘリの導入促進</t>
  </si>
  <si>
    <t>医政局</t>
  </si>
  <si>
    <t>室長：永田　翔</t>
  </si>
  <si>
    <t>平成２１年度</t>
  </si>
  <si>
    <t>終了予定なし</t>
  </si>
  <si>
    <t>地域医療計画課　救急・周産期医療等対策室</t>
  </si>
  <si>
    <t>救急医療用ヘリコプターを用いた救急医療の確保に関
する特別措置法第８条第２項（平成19年6月27日法律第103号）</t>
  </si>
  <si>
    <t>救急医療対策事業実施要綱</t>
  </si>
  <si>
    <t>ドクターヘリという特殊な場所において高度な救急医療を提供できる医師・看護師等を育成する。</t>
  </si>
  <si>
    <t>-</t>
  </si>
  <si>
    <t>衛生関係指導者養成等委託費</t>
  </si>
  <si>
    <t>医療提供体制確保対策等委託費</t>
  </si>
  <si>
    <t>ドクターヘリによる搬送件数を前年度以上とする</t>
  </si>
  <si>
    <t>ドクターヘリによる搬送件数</t>
  </si>
  <si>
    <t>件</t>
  </si>
  <si>
    <t>救急医療体制に関する調査（厚生労働省医政局地域医療計画課調べ）</t>
  </si>
  <si>
    <t>ドクターヘリ従事者研修の実施回数</t>
  </si>
  <si>
    <t>回</t>
  </si>
  <si>
    <t>ドクターヘリ従事者研修受講状況</t>
  </si>
  <si>
    <t>人</t>
  </si>
  <si>
    <t>単位当たりコスト＝Ｘ／Ｙ
Ｘ：執行額
Ｙ：研修実施回数</t>
    <phoneticPr fontId="5"/>
  </si>
  <si>
    <t>百万円</t>
  </si>
  <si>
    <t>　X/Y</t>
    <phoneticPr fontId="5"/>
  </si>
  <si>
    <t>４百万円／２</t>
  </si>
  <si>
    <t>７百万円／２</t>
  </si>
  <si>
    <t>単位当たりコスト＝Ｘ／Ｙ
Ｘ：執行額
Ｙ：研修受講者数</t>
    <phoneticPr fontId="5"/>
  </si>
  <si>
    <t>４百万円／201</t>
  </si>
  <si>
    <t>4百万円／166</t>
  </si>
  <si>
    <t>基本目標Ⅰ　安心・信頼してかかれる医療の確保と国民の健康づくりを推進すること</t>
  </si>
  <si>
    <t>医療従事者の資質の向上を図ること（施策目標Ⅰ－２－２）</t>
  </si>
  <si>
    <t>心肺停止者の一ヶ月後の生存率</t>
  </si>
  <si>
    <t>心肺停止者の一ヶ月後の社会復帰率</t>
  </si>
  <si>
    <t>25</t>
  </si>
  <si>
    <t>24</t>
  </si>
  <si>
    <t>39</t>
  </si>
  <si>
    <t>44</t>
  </si>
  <si>
    <t>47</t>
  </si>
  <si>
    <t>48</t>
  </si>
  <si>
    <t>0052</t>
  </si>
  <si>
    <t>0058</t>
  </si>
  <si>
    <t>○</t>
  </si>
  <si>
    <t>-</t>
    <phoneticPr fontId="5"/>
  </si>
  <si>
    <t>救急医療は、国民が安心して暮らしていく上で、欠かすことができないものであり、国費を投入して実施すべきである。</t>
  </si>
  <si>
    <t>救急医療の充実を図っていくためにも、引き続き国の施策として実施すべき事業である。</t>
  </si>
  <si>
    <t>ドクターヘリの導入機数は増加している中で、それに伴いドクターヘリという特殊な場所で医療を提供できる救急医療従事者を養することは重要であることから、優先度が高い。</t>
  </si>
  <si>
    <t>△</t>
  </si>
  <si>
    <t>一者応札の改善にあたっては、周知期間をより長く確保するために、公告期間の延長、調達時期の前倒し等の調達スケジュールの見直しを検討する。</t>
  </si>
  <si>
    <t>有</t>
  </si>
  <si>
    <t>無</t>
  </si>
  <si>
    <t>受益者との負担関係は特に問題ないものと考えている。</t>
  </si>
  <si>
    <t>事業の実施に必要な最低限の経費しか計上しておらず、事業コストの水準は妥当である。</t>
  </si>
  <si>
    <t>‐</t>
  </si>
  <si>
    <t>事業実施後の実績報告書において、費用・使途が事業目的に即したものであるか確認を行っている。</t>
  </si>
  <si>
    <t>研修会開催に要する経費の削減に努めた結果であり、妥当である。</t>
  </si>
  <si>
    <t>活動実績については、見込みに見合っものであると考えている。</t>
  </si>
  <si>
    <t>令和２年度は成果実績については集計中であるが、令和元年度の成果実績については目標に見合っている。</t>
    <rPh sb="23" eb="25">
      <t>レイワ</t>
    </rPh>
    <rPh sb="25" eb="26">
      <t>ガン</t>
    </rPh>
    <phoneticPr fontId="5"/>
  </si>
  <si>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</si>
  <si>
    <t>受講希望者の状況等を踏まえ、平成26年度から研修実施回数を２回に増やすとともに、平成29年度からは初級コース、上級コースに分け、よりきめ細やかな研修を実施しており、また、令和元年度より他の搬送手段と比較を行いドクターヘリの有効性の検証等も行う予定としており、引き続き、適切な予算執行に努めていく。</t>
  </si>
  <si>
    <t>　「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phoneticPr fontId="5"/>
  </si>
  <si>
    <t>ドクターヘリ運用に関わる医師や看護師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phoneticPr fontId="5"/>
  </si>
  <si>
    <t>一般社団法人日本航空医療学会</t>
    <phoneticPr fontId="5"/>
  </si>
  <si>
    <t>－</t>
    <phoneticPr fontId="5"/>
  </si>
  <si>
    <t>ドクターヘリ事業従事者研修事業</t>
    <rPh sb="6" eb="8">
      <t>ジギョウ</t>
    </rPh>
    <rPh sb="8" eb="11">
      <t>ジュウジシャ</t>
    </rPh>
    <rPh sb="11" eb="13">
      <t>ケンシュウ</t>
    </rPh>
    <rPh sb="13" eb="15">
      <t>ジギョウ</t>
    </rPh>
    <phoneticPr fontId="5"/>
  </si>
  <si>
    <t>ドクターヘリ症例データ収集調査分析事業</t>
    <rPh sb="6" eb="8">
      <t>ショウレイ</t>
    </rPh>
    <rPh sb="11" eb="13">
      <t>シュウシュウ</t>
    </rPh>
    <rPh sb="13" eb="15">
      <t>チョウサ</t>
    </rPh>
    <rPh sb="15" eb="17">
      <t>ブンセキ</t>
    </rPh>
    <rPh sb="17" eb="19">
      <t>ジギョウ</t>
    </rPh>
    <phoneticPr fontId="5"/>
  </si>
  <si>
    <t>諸謝金</t>
    <rPh sb="0" eb="1">
      <t>ショ</t>
    </rPh>
    <rPh sb="1" eb="3">
      <t>シャキン</t>
    </rPh>
    <phoneticPr fontId="5"/>
  </si>
  <si>
    <t>借料及び損料</t>
    <rPh sb="0" eb="2">
      <t>シャクリョウ</t>
    </rPh>
    <rPh sb="2" eb="3">
      <t>オヨ</t>
    </rPh>
    <rPh sb="4" eb="6">
      <t>ソンリョウ</t>
    </rPh>
    <phoneticPr fontId="5"/>
  </si>
  <si>
    <t>講師謝金</t>
    <rPh sb="0" eb="2">
      <t>コウシ</t>
    </rPh>
    <rPh sb="2" eb="4">
      <t>シャキン</t>
    </rPh>
    <phoneticPr fontId="5"/>
  </si>
  <si>
    <t>その他</t>
    <rPh sb="2" eb="3">
      <t>タ</t>
    </rPh>
    <phoneticPr fontId="5"/>
  </si>
  <si>
    <t>オンライン研修</t>
    <rPh sb="5" eb="7">
      <t>ケンシュウ</t>
    </rPh>
    <phoneticPr fontId="5"/>
  </si>
  <si>
    <t>消耗品費、印刷製本費、会議費等</t>
    <rPh sb="0" eb="3">
      <t>ショウモウヒン</t>
    </rPh>
    <rPh sb="3" eb="4">
      <t>ヒ</t>
    </rPh>
    <rPh sb="5" eb="7">
      <t>インサツ</t>
    </rPh>
    <rPh sb="7" eb="9">
      <t>セイホン</t>
    </rPh>
    <rPh sb="9" eb="10">
      <t>ヒ</t>
    </rPh>
    <rPh sb="11" eb="14">
      <t>カイギヒ</t>
    </rPh>
    <rPh sb="14" eb="15">
      <t>トウ</t>
    </rPh>
    <phoneticPr fontId="5"/>
  </si>
  <si>
    <t>人件費</t>
    <rPh sb="0" eb="3">
      <t>ジンケンヒ</t>
    </rPh>
    <phoneticPr fontId="5"/>
  </si>
  <si>
    <t>事務局人件費</t>
    <rPh sb="0" eb="3">
      <t>ジムキョク</t>
    </rPh>
    <rPh sb="3" eb="6">
      <t>ジンケンヒ</t>
    </rPh>
    <phoneticPr fontId="5"/>
  </si>
  <si>
    <t>厚労</t>
    <rPh sb="0" eb="2">
      <t>コウロウ</t>
    </rPh>
    <phoneticPr fontId="5"/>
  </si>
  <si>
    <t>1.6百万円／２</t>
    <rPh sb="3" eb="4">
      <t>ヒャク</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</si>
  <si>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</si>
  <si>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</si>
  <si>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</si>
  <si>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</si>
  <si>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新たな成長推進枠４</t>
    <rPh sb="0" eb="1">
      <t>アラ</t>
    </rPh>
    <rPh sb="3" eb="8">
      <t>セイチョウスイシンワク</t>
    </rPh>
    <phoneticPr fontId="5"/>
  </si>
  <si>
    <t>ドクターヘリの導入促進（統合補助金分）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</si>
</sst>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81643</xdr:colOff>
      <xdr:row>31</xdr:row>
      <xdr:rowOff>27214</xdr:rowOff>
    </xdr:from>
    <xdr:ext cx="607859" cy="275717"/>
    <xdr:sp macro="" textlink="">
      <xdr:nvSpPr>
        <xdr:cNvPr id="2" name="テキスト ボックス 1"/>
        <xdr:cNvSpPr txBox="1"/>
      </xdr:nvSpPr>
      <xdr:spPr>
        <a:xfrm>
          <a:off x="7837714" y="10314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76200</xdr:colOff>
      <xdr:row>103</xdr:row>
      <xdr:rowOff>28575</xdr:rowOff>
    </xdr:from>
    <xdr:ext cx="607859" cy="275717"/>
    <xdr:sp macro="" textlink="">
      <xdr:nvSpPr>
        <xdr:cNvPr id="4" name="テキスト ボックス 3"/>
        <xdr:cNvSpPr txBox="1"/>
      </xdr:nvSpPr>
      <xdr:spPr>
        <a:xfrm>
          <a:off x="7677150" y="13354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138439</xdr:colOff>
      <xdr:row>750</xdr:row>
      <xdr:rowOff>112058</xdr:rowOff>
    </xdr:from>
    <xdr:to>
      <xdr:col>34</xdr:col>
      <xdr:colOff>89646</xdr:colOff>
      <xdr:row>752</xdr:row>
      <xdr:rowOff>337499</xdr:rowOff>
    </xdr:to>
    <xdr:sp macro="" textlink="">
      <xdr:nvSpPr>
        <xdr:cNvPr id="7" name="正方形/長方形 6"/>
        <xdr:cNvSpPr/>
      </xdr:nvSpPr>
      <xdr:spPr>
        <a:xfrm>
          <a:off x="4338964" y="44717633"/>
          <a:ext cx="2751557" cy="9302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12</xdr:col>
      <xdr:colOff>77227</xdr:colOff>
      <xdr:row>756</xdr:row>
      <xdr:rowOff>181161</xdr:rowOff>
    </xdr:from>
    <xdr:to>
      <xdr:col>26</xdr:col>
      <xdr:colOff>44823</xdr:colOff>
      <xdr:row>759</xdr:row>
      <xdr:rowOff>33616</xdr:rowOff>
    </xdr:to>
    <xdr:sp macro="" textlink="">
      <xdr:nvSpPr>
        <xdr:cNvPr id="8" name="正方形/長方形 7"/>
        <xdr:cNvSpPr/>
      </xdr:nvSpPr>
      <xdr:spPr>
        <a:xfrm>
          <a:off x="2677552" y="46901286"/>
          <a:ext cx="2767946"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xdr:txBody>
    </xdr:sp>
    <xdr:clientData/>
  </xdr:twoCellAnchor>
  <xdr:twoCellAnchor>
    <xdr:from>
      <xdr:col>21</xdr:col>
      <xdr:colOff>89647</xdr:colOff>
      <xdr:row>753</xdr:row>
      <xdr:rowOff>123266</xdr:rowOff>
    </xdr:from>
    <xdr:to>
      <xdr:col>24</xdr:col>
      <xdr:colOff>8965</xdr:colOff>
      <xdr:row>755</xdr:row>
      <xdr:rowOff>324971</xdr:rowOff>
    </xdr:to>
    <xdr:cxnSp macro="">
      <xdr:nvCxnSpPr>
        <xdr:cNvPr id="9" name="直線矢印コネクタ 8"/>
        <xdr:cNvCxnSpPr/>
      </xdr:nvCxnSpPr>
      <xdr:spPr>
        <a:xfrm flipH="1">
          <a:off x="4490197" y="45786116"/>
          <a:ext cx="519393" cy="9065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179295</xdr:colOff>
      <xdr:row>759</xdr:row>
      <xdr:rowOff>258536</xdr:rowOff>
    </xdr:from>
    <xdr:to>
      <xdr:col>27</xdr:col>
      <xdr:colOff>57631</xdr:colOff>
      <xdr:row>762</xdr:row>
      <xdr:rowOff>80909</xdr:rowOff>
    </xdr:to>
    <xdr:sp macro="" textlink="">
      <xdr:nvSpPr>
        <xdr:cNvPr id="10" name="大かっこ 9"/>
        <xdr:cNvSpPr/>
      </xdr:nvSpPr>
      <xdr:spPr>
        <a:xfrm>
          <a:off x="2220366" y="49094572"/>
          <a:ext cx="3348158" cy="883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69638</xdr:colOff>
      <xdr:row>759</xdr:row>
      <xdr:rowOff>302557</xdr:rowOff>
    </xdr:from>
    <xdr:to>
      <xdr:col>25</xdr:col>
      <xdr:colOff>11207</xdr:colOff>
      <xdr:row>763</xdr:row>
      <xdr:rowOff>201705</xdr:rowOff>
    </xdr:to>
    <xdr:sp macro="" textlink="">
      <xdr:nvSpPr>
        <xdr:cNvPr id="11" name="テキスト ボックス 10"/>
        <xdr:cNvSpPr txBox="1"/>
      </xdr:nvSpPr>
      <xdr:spPr>
        <a:xfrm>
          <a:off x="2669963" y="48079957"/>
          <a:ext cx="2541894" cy="956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10</xdr:col>
      <xdr:colOff>81641</xdr:colOff>
      <xdr:row>754</xdr:row>
      <xdr:rowOff>40822</xdr:rowOff>
    </xdr:from>
    <xdr:to>
      <xdr:col>21</xdr:col>
      <xdr:colOff>68034</xdr:colOff>
      <xdr:row>755</xdr:row>
      <xdr:rowOff>165719</xdr:rowOff>
    </xdr:to>
    <xdr:sp macro="" textlink="">
      <xdr:nvSpPr>
        <xdr:cNvPr id="12" name="テキスト ボックス 11"/>
        <xdr:cNvSpPr txBox="1"/>
      </xdr:nvSpPr>
      <xdr:spPr>
        <a:xfrm>
          <a:off x="2281916" y="46056097"/>
          <a:ext cx="2186668"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123267</xdr:colOff>
      <xdr:row>753</xdr:row>
      <xdr:rowOff>156882</xdr:rowOff>
    </xdr:from>
    <xdr:to>
      <xdr:col>33</xdr:col>
      <xdr:colOff>179296</xdr:colOff>
      <xdr:row>756</xdr:row>
      <xdr:rowOff>44823</xdr:rowOff>
    </xdr:to>
    <xdr:cxnSp macro="">
      <xdr:nvCxnSpPr>
        <xdr:cNvPr id="13" name="直線矢印コネクタ 12"/>
        <xdr:cNvCxnSpPr/>
      </xdr:nvCxnSpPr>
      <xdr:spPr>
        <a:xfrm>
          <a:off x="6524067" y="45819732"/>
          <a:ext cx="456079" cy="9452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67236</xdr:colOff>
      <xdr:row>756</xdr:row>
      <xdr:rowOff>179294</xdr:rowOff>
    </xdr:from>
    <xdr:to>
      <xdr:col>46</xdr:col>
      <xdr:colOff>34833</xdr:colOff>
      <xdr:row>759</xdr:row>
      <xdr:rowOff>31749</xdr:rowOff>
    </xdr:to>
    <xdr:sp macro="" textlink="">
      <xdr:nvSpPr>
        <xdr:cNvPr id="14" name="正方形/長方形 13"/>
        <xdr:cNvSpPr/>
      </xdr:nvSpPr>
      <xdr:spPr>
        <a:xfrm>
          <a:off x="6668061" y="46899419"/>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一般社団法人日本航空医療学会</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１．３百万円</a:t>
          </a:r>
          <a:endParaRPr kumimoji="1" lang="en-US" altLang="ja-JP" sz="1100">
            <a:solidFill>
              <a:schemeClr val="tx1"/>
            </a:solidFill>
          </a:endParaRPr>
        </a:p>
      </xdr:txBody>
    </xdr:sp>
    <xdr:clientData/>
  </xdr:twoCellAnchor>
  <xdr:twoCellAnchor>
    <xdr:from>
      <xdr:col>36</xdr:col>
      <xdr:colOff>11205</xdr:colOff>
      <xdr:row>754</xdr:row>
      <xdr:rowOff>0</xdr:rowOff>
    </xdr:from>
    <xdr:to>
      <xdr:col>46</xdr:col>
      <xdr:colOff>199304</xdr:colOff>
      <xdr:row>755</xdr:row>
      <xdr:rowOff>124897</xdr:rowOff>
    </xdr:to>
    <xdr:sp macro="" textlink="">
      <xdr:nvSpPr>
        <xdr:cNvPr id="15" name="テキスト ボックス 14"/>
        <xdr:cNvSpPr txBox="1"/>
      </xdr:nvSpPr>
      <xdr:spPr>
        <a:xfrm>
          <a:off x="7412130" y="46015275"/>
          <a:ext cx="218834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134471</xdr:colOff>
      <xdr:row>760</xdr:row>
      <xdr:rowOff>33618</xdr:rowOff>
    </xdr:from>
    <xdr:to>
      <xdr:col>45</xdr:col>
      <xdr:colOff>76040</xdr:colOff>
      <xdr:row>763</xdr:row>
      <xdr:rowOff>280148</xdr:rowOff>
    </xdr:to>
    <xdr:sp macro="" textlink="">
      <xdr:nvSpPr>
        <xdr:cNvPr id="16" name="テキスト ボックス 15"/>
        <xdr:cNvSpPr txBox="1"/>
      </xdr:nvSpPr>
      <xdr:spPr>
        <a:xfrm>
          <a:off x="6735296" y="48163443"/>
          <a:ext cx="2541894" cy="9513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ドクターヘリが介入した症例について全国規模での症例登録を行いドクターヘリと救急車搬送された傷病者の予後その他を統計学的に比較検討することにより、ドクターヘリの有効性の検証等を行う。</a:t>
          </a:r>
          <a:endParaRPr kumimoji="1" lang="en-US" altLang="ja-JP" sz="1100"/>
        </a:p>
      </xdr:txBody>
    </xdr:sp>
    <xdr:clientData/>
  </xdr:twoCellAnchor>
  <xdr:twoCellAnchor>
    <xdr:from>
      <xdr:col>31</xdr:col>
      <xdr:colOff>68035</xdr:colOff>
      <xdr:row>760</xdr:row>
      <xdr:rowOff>1</xdr:rowOff>
    </xdr:from>
    <xdr:to>
      <xdr:col>47</xdr:col>
      <xdr:colOff>150478</xdr:colOff>
      <xdr:row>762</xdr:row>
      <xdr:rowOff>176159</xdr:rowOff>
    </xdr:to>
    <xdr:sp macro="" textlink="">
      <xdr:nvSpPr>
        <xdr:cNvPr id="17" name="大かっこ 16"/>
        <xdr:cNvSpPr/>
      </xdr:nvSpPr>
      <xdr:spPr>
        <a:xfrm>
          <a:off x="6395356" y="49189822"/>
          <a:ext cx="3348158" cy="883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38</xdr:col>
      <xdr:colOff>114300</xdr:colOff>
      <xdr:row>118</xdr:row>
      <xdr:rowOff>19050</xdr:rowOff>
    </xdr:from>
    <xdr:ext cx="607859" cy="275717"/>
    <xdr:sp macro="" textlink="">
      <xdr:nvSpPr>
        <xdr:cNvPr id="19" name="テキスト ボックス 18"/>
        <xdr:cNvSpPr txBox="1"/>
      </xdr:nvSpPr>
      <xdr:spPr>
        <a:xfrm>
          <a:off x="7715250" y="15411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BF717" sqref="BF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783</v>
      </c>
      <c r="AK2" s="943"/>
      <c r="AL2" s="943"/>
      <c r="AM2" s="943"/>
      <c r="AN2" s="98" t="s">
        <v>406</v>
      </c>
      <c r="AO2" s="943">
        <v>20</v>
      </c>
      <c r="AP2" s="943"/>
      <c r="AQ2" s="943"/>
      <c r="AR2" s="99" t="s">
        <v>709</v>
      </c>
      <c r="AS2" s="949">
        <v>93</v>
      </c>
      <c r="AT2" s="949"/>
      <c r="AU2" s="949"/>
      <c r="AV2" s="98" t="str">
        <f>IF(AW2="","","-")</f>
        <v/>
      </c>
      <c r="AW2" s="909"/>
      <c r="AX2" s="909"/>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1" t="s">
        <v>389</v>
      </c>
      <c r="Z7" s="440"/>
      <c r="AA7" s="440"/>
      <c r="AB7" s="440"/>
      <c r="AC7" s="440"/>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v>
      </c>
      <c r="H8" s="719"/>
      <c r="I8" s="719"/>
      <c r="J8" s="719"/>
      <c r="K8" s="719"/>
      <c r="L8" s="719"/>
      <c r="M8" s="719"/>
      <c r="N8" s="719"/>
      <c r="O8" s="719"/>
      <c r="P8" s="719"/>
      <c r="Q8" s="719"/>
      <c r="R8" s="719"/>
      <c r="S8" s="719"/>
      <c r="T8" s="719"/>
      <c r="U8" s="719"/>
      <c r="V8" s="719"/>
      <c r="W8" s="719"/>
      <c r="X8" s="945"/>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770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v>
      </c>
      <c r="Q13" s="657"/>
      <c r="R13" s="657"/>
      <c r="S13" s="657"/>
      <c r="T13" s="657"/>
      <c r="U13" s="657"/>
      <c r="V13" s="658"/>
      <c r="W13" s="656">
        <v>11</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8">
        <v>11</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785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785</v>
      </c>
      <c r="AE15" s="657"/>
      <c r="AF15" s="657"/>
      <c r="AG15" s="657"/>
      <c r="AH15" s="657"/>
      <c r="AI15" s="657"/>
      <c r="AJ15" s="658"/>
      <c r="AK15" s="656" t="s">
        <v>785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785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785</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4">
        <f>SUM(P13:V17)</f>
        <v>7</v>
      </c>
      <c r="Q18" s="875"/>
      <c r="R18" s="875"/>
      <c r="S18" s="875"/>
      <c r="T18" s="875"/>
      <c r="U18" s="875"/>
      <c r="V18" s="876"/>
      <c r="W18" s="874">
        <f>SUM(W13:AC17)</f>
        <v>11</v>
      </c>
      <c r="X18" s="875"/>
      <c r="Y18" s="875"/>
      <c r="Z18" s="875"/>
      <c r="AA18" s="875"/>
      <c r="AB18" s="875"/>
      <c r="AC18" s="876"/>
      <c r="AD18" s="874">
        <f>SUM(AD13:AJ17)</f>
        <v>11</v>
      </c>
      <c r="AE18" s="875"/>
      <c r="AF18" s="875"/>
      <c r="AG18" s="875"/>
      <c r="AH18" s="875"/>
      <c r="AI18" s="875"/>
      <c r="AJ18" s="876"/>
      <c r="AK18" s="874">
        <f>SUM(AK13:AQ17)</f>
        <v>11</v>
      </c>
      <c r="AL18" s="875"/>
      <c r="AM18" s="875"/>
      <c r="AN18" s="875"/>
      <c r="AO18" s="875"/>
      <c r="AP18" s="875"/>
      <c r="AQ18" s="876"/>
      <c r="AR18" s="874">
        <f>SUM(AR13:AX17)</f>
        <v>11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v>
      </c>
      <c r="Q19" s="657"/>
      <c r="R19" s="657"/>
      <c r="S19" s="657"/>
      <c r="T19" s="657"/>
      <c r="U19" s="657"/>
      <c r="V19" s="658"/>
      <c r="W19" s="656">
        <v>4</v>
      </c>
      <c r="X19" s="657"/>
      <c r="Y19" s="657"/>
      <c r="Z19" s="657"/>
      <c r="AA19" s="657"/>
      <c r="AB19" s="657"/>
      <c r="AC19" s="658"/>
      <c r="AD19" s="656">
        <v>2.9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0.5714285714285714</v>
      </c>
      <c r="Q20" s="317"/>
      <c r="R20" s="317"/>
      <c r="S20" s="317"/>
      <c r="T20" s="317"/>
      <c r="U20" s="317"/>
      <c r="V20" s="317"/>
      <c r="W20" s="317">
        <f t="shared" ref="W20" si="0">IF(W18=0, "-", SUM(W19)/W18)</f>
        <v>0.36363636363636365</v>
      </c>
      <c r="X20" s="317"/>
      <c r="Y20" s="317"/>
      <c r="Z20" s="317"/>
      <c r="AA20" s="317"/>
      <c r="AB20" s="317"/>
      <c r="AC20" s="317"/>
      <c r="AD20" s="317">
        <f t="shared" ref="AD20" si="1">IF(AD18=0, "-", SUM(AD19)/AD18)</f>
        <v>0.26363636363636361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5"/>
      <c r="G21" s="315" t="s">
        <v>354</v>
      </c>
      <c r="H21" s="316"/>
      <c r="I21" s="316"/>
      <c r="J21" s="316"/>
      <c r="K21" s="316"/>
      <c r="L21" s="316"/>
      <c r="M21" s="316"/>
      <c r="N21" s="316"/>
      <c r="O21" s="316"/>
      <c r="P21" s="317">
        <f>IF(P19=0, "-", SUM(P19)/SUM(P13,P14))</f>
        <v>0.5714285714285714</v>
      </c>
      <c r="Q21" s="317"/>
      <c r="R21" s="317"/>
      <c r="S21" s="317"/>
      <c r="T21" s="317"/>
      <c r="U21" s="317"/>
      <c r="V21" s="317"/>
      <c r="W21" s="317">
        <f t="shared" ref="W21" si="2">IF(W19=0, "-", SUM(W19)/SUM(W13,W14))</f>
        <v>0.36363636363636365</v>
      </c>
      <c r="X21" s="317"/>
      <c r="Y21" s="317"/>
      <c r="Z21" s="317"/>
      <c r="AA21" s="317"/>
      <c r="AB21" s="317"/>
      <c r="AC21" s="317"/>
      <c r="AD21" s="317">
        <f t="shared" ref="AD21" si="3">IF(AD19=0, "-", SUM(AD19)/SUM(AD13,AD14))</f>
        <v>0.26363636363636361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34.5" customHeight="1" x14ac:dyDescent="0.15">
      <c r="A23" s="974"/>
      <c r="B23" s="975"/>
      <c r="C23" s="975"/>
      <c r="D23" s="975"/>
      <c r="E23" s="975"/>
      <c r="F23" s="976"/>
      <c r="G23" s="968" t="s">
        <v>721</v>
      </c>
      <c r="H23" s="969"/>
      <c r="I23" s="969"/>
      <c r="J23" s="969"/>
      <c r="K23" s="969"/>
      <c r="L23" s="969"/>
      <c r="M23" s="969"/>
      <c r="N23" s="969"/>
      <c r="O23" s="970"/>
      <c r="P23" s="918">
        <v>7</v>
      </c>
      <c r="Q23" s="919"/>
      <c r="R23" s="919"/>
      <c r="S23" s="919"/>
      <c r="T23" s="919"/>
      <c r="U23" s="919"/>
      <c r="V23" s="933"/>
      <c r="W23" s="918">
        <v>7</v>
      </c>
      <c r="X23" s="919"/>
      <c r="Y23" s="919"/>
      <c r="Z23" s="919"/>
      <c r="AA23" s="919"/>
      <c r="AB23" s="919"/>
      <c r="AC23" s="933"/>
      <c r="AD23" s="981" t="s">
        <v>789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4.5" customHeight="1" x14ac:dyDescent="0.15">
      <c r="A24" s="974"/>
      <c r="B24" s="975"/>
      <c r="C24" s="975"/>
      <c r="D24" s="975"/>
      <c r="E24" s="975"/>
      <c r="F24" s="976"/>
      <c r="G24" s="934" t="s">
        <v>722</v>
      </c>
      <c r="H24" s="935"/>
      <c r="I24" s="935"/>
      <c r="J24" s="935"/>
      <c r="K24" s="935"/>
      <c r="L24" s="935"/>
      <c r="M24" s="935"/>
      <c r="N24" s="935"/>
      <c r="O24" s="936"/>
      <c r="P24" s="656">
        <v>4</v>
      </c>
      <c r="Q24" s="657"/>
      <c r="R24" s="657"/>
      <c r="S24" s="657"/>
      <c r="T24" s="657"/>
      <c r="U24" s="657"/>
      <c r="V24" s="658"/>
      <c r="W24" s="656">
        <v>4</v>
      </c>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6">
        <f>AK13</f>
        <v>11</v>
      </c>
      <c r="Q29" s="657"/>
      <c r="R29" s="657"/>
      <c r="S29" s="657"/>
      <c r="T29" s="657"/>
      <c r="U29" s="657"/>
      <c r="V29" s="658"/>
      <c r="W29" s="950">
        <f>AR13</f>
        <v>11</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3" t="s">
        <v>412</v>
      </c>
      <c r="AJ30" s="913"/>
      <c r="AK30" s="913"/>
      <c r="AL30" s="854"/>
      <c r="AM30" s="913" t="s">
        <v>509</v>
      </c>
      <c r="AN30" s="913"/>
      <c r="AO30" s="913"/>
      <c r="AP30" s="854"/>
      <c r="AQ30" s="766" t="s">
        <v>232</v>
      </c>
      <c r="AR30" s="767"/>
      <c r="AS30" s="767"/>
      <c r="AT30" s="768"/>
      <c r="AU30" s="773" t="s">
        <v>134</v>
      </c>
      <c r="AV30" s="773"/>
      <c r="AW30" s="773"/>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t="s">
        <v>720</v>
      </c>
      <c r="AR31" s="202"/>
      <c r="AS31" s="137" t="s">
        <v>233</v>
      </c>
      <c r="AT31" s="138"/>
      <c r="AU31" s="201">
        <v>3</v>
      </c>
      <c r="AV31" s="201"/>
      <c r="AW31" s="393" t="s">
        <v>179</v>
      </c>
      <c r="AX31" s="394"/>
    </row>
    <row r="32" spans="1:50" ht="23.25"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725</v>
      </c>
      <c r="AC32" s="461"/>
      <c r="AD32" s="461"/>
      <c r="AE32" s="219">
        <v>29120</v>
      </c>
      <c r="AF32" s="220"/>
      <c r="AG32" s="220"/>
      <c r="AH32" s="220"/>
      <c r="AI32" s="219">
        <v>27673</v>
      </c>
      <c r="AJ32" s="220"/>
      <c r="AK32" s="220"/>
      <c r="AL32" s="220"/>
      <c r="AM32" s="219"/>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725</v>
      </c>
      <c r="AC33" s="523"/>
      <c r="AD33" s="523"/>
      <c r="AE33" s="219">
        <v>27910</v>
      </c>
      <c r="AF33" s="220"/>
      <c r="AG33" s="220"/>
      <c r="AH33" s="220"/>
      <c r="AI33" s="219">
        <v>29120</v>
      </c>
      <c r="AJ33" s="220"/>
      <c r="AK33" s="220"/>
      <c r="AL33" s="220"/>
      <c r="AM33" s="219">
        <v>27673</v>
      </c>
      <c r="AN33" s="220"/>
      <c r="AO33" s="220"/>
      <c r="AP33" s="220"/>
      <c r="AQ33" s="337" t="s">
        <v>720</v>
      </c>
      <c r="AR33" s="209"/>
      <c r="AS33" s="209"/>
      <c r="AT33" s="338"/>
      <c r="AU33" s="219">
        <v>27673</v>
      </c>
      <c r="AV33" s="220"/>
      <c r="AW33" s="220"/>
      <c r="AX33" s="220"/>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104.3</v>
      </c>
      <c r="AF34" s="220"/>
      <c r="AG34" s="220"/>
      <c r="AH34" s="220"/>
      <c r="AI34" s="219">
        <v>95</v>
      </c>
      <c r="AJ34" s="220"/>
      <c r="AK34" s="220"/>
      <c r="AL34" s="220"/>
      <c r="AM34" s="219" t="s">
        <v>406</v>
      </c>
      <c r="AN34" s="220"/>
      <c r="AO34" s="220"/>
      <c r="AP34" s="220"/>
      <c r="AQ34" s="337" t="s">
        <v>406</v>
      </c>
      <c r="AR34" s="209"/>
      <c r="AS34" s="209"/>
      <c r="AT34" s="338"/>
      <c r="AU34" s="220" t="s">
        <v>406</v>
      </c>
      <c r="AV34" s="220"/>
      <c r="AW34" s="220"/>
      <c r="AX34" s="222"/>
    </row>
    <row r="35" spans="1:51" ht="23.25" customHeight="1" x14ac:dyDescent="0.15">
      <c r="A35" s="229" t="s">
        <v>380</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8"/>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8"/>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3" t="s">
        <v>134</v>
      </c>
      <c r="AV51" s="923"/>
      <c r="AW51" s="923"/>
      <c r="AX51" s="924"/>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3" t="s">
        <v>134</v>
      </c>
      <c r="AV58" s="923"/>
      <c r="AW58" s="923"/>
      <c r="AX58" s="924"/>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6"/>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v>2</v>
      </c>
      <c r="AF101" s="283"/>
      <c r="AG101" s="283"/>
      <c r="AH101" s="283"/>
      <c r="AI101" s="283">
        <v>2</v>
      </c>
      <c r="AJ101" s="283"/>
      <c r="AK101" s="283"/>
      <c r="AL101" s="283"/>
      <c r="AM101" s="283">
        <v>2</v>
      </c>
      <c r="AN101" s="283"/>
      <c r="AO101" s="283"/>
      <c r="AP101" s="283"/>
      <c r="AQ101" s="283" t="s">
        <v>752</v>
      </c>
      <c r="AR101" s="283"/>
      <c r="AS101" s="283"/>
      <c r="AT101" s="283"/>
      <c r="AU101" s="219" t="s">
        <v>752</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v>2</v>
      </c>
      <c r="AF102" s="283"/>
      <c r="AG102" s="283"/>
      <c r="AH102" s="283"/>
      <c r="AI102" s="283">
        <v>2</v>
      </c>
      <c r="AJ102" s="283"/>
      <c r="AK102" s="283"/>
      <c r="AL102" s="283"/>
      <c r="AM102" s="283">
        <v>2</v>
      </c>
      <c r="AN102" s="283"/>
      <c r="AO102" s="283"/>
      <c r="AP102" s="283"/>
      <c r="AQ102" s="283">
        <v>2</v>
      </c>
      <c r="AR102" s="283"/>
      <c r="AS102" s="283"/>
      <c r="AT102" s="283"/>
      <c r="AU102" s="226" t="s">
        <v>752</v>
      </c>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729</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730</v>
      </c>
      <c r="AC104" s="546"/>
      <c r="AD104" s="547"/>
      <c r="AE104" s="283">
        <v>201</v>
      </c>
      <c r="AF104" s="283"/>
      <c r="AG104" s="283"/>
      <c r="AH104" s="283"/>
      <c r="AI104" s="283">
        <v>166</v>
      </c>
      <c r="AJ104" s="283"/>
      <c r="AK104" s="283"/>
      <c r="AL104" s="283"/>
      <c r="AM104" s="283"/>
      <c r="AN104" s="283"/>
      <c r="AO104" s="283"/>
      <c r="AP104" s="283"/>
      <c r="AQ104" s="283" t="s">
        <v>752</v>
      </c>
      <c r="AR104" s="283"/>
      <c r="AS104" s="283"/>
      <c r="AT104" s="283"/>
      <c r="AU104" s="283" t="s">
        <v>752</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730</v>
      </c>
      <c r="AC105" s="469"/>
      <c r="AD105" s="470"/>
      <c r="AE105" s="283">
        <v>170</v>
      </c>
      <c r="AF105" s="283"/>
      <c r="AG105" s="283"/>
      <c r="AH105" s="283"/>
      <c r="AI105" s="283">
        <v>150</v>
      </c>
      <c r="AJ105" s="283"/>
      <c r="AK105" s="283"/>
      <c r="AL105" s="283"/>
      <c r="AM105" s="283">
        <v>150</v>
      </c>
      <c r="AN105" s="283"/>
      <c r="AO105" s="283"/>
      <c r="AP105" s="283"/>
      <c r="AQ105" s="283">
        <v>150</v>
      </c>
      <c r="AR105" s="283"/>
      <c r="AS105" s="283"/>
      <c r="AT105" s="283"/>
      <c r="AU105" s="283" t="s">
        <v>752</v>
      </c>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732</v>
      </c>
      <c r="AC116" s="463"/>
      <c r="AD116" s="464"/>
      <c r="AE116" s="283">
        <v>2</v>
      </c>
      <c r="AF116" s="283"/>
      <c r="AG116" s="283"/>
      <c r="AH116" s="283"/>
      <c r="AI116" s="283">
        <v>3.5</v>
      </c>
      <c r="AJ116" s="283"/>
      <c r="AK116" s="283"/>
      <c r="AL116" s="283"/>
      <c r="AM116" s="283">
        <v>0.8</v>
      </c>
      <c r="AN116" s="283"/>
      <c r="AO116" s="283"/>
      <c r="AP116" s="283"/>
      <c r="AQ116" s="219">
        <v>3.5</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1" t="s">
        <v>734</v>
      </c>
      <c r="AF117" s="551"/>
      <c r="AG117" s="551"/>
      <c r="AH117" s="551"/>
      <c r="AI117" s="551" t="s">
        <v>735</v>
      </c>
      <c r="AJ117" s="551"/>
      <c r="AK117" s="551"/>
      <c r="AL117" s="551"/>
      <c r="AM117" s="551" t="s">
        <v>784</v>
      </c>
      <c r="AN117" s="551"/>
      <c r="AO117" s="551"/>
      <c r="AP117" s="551"/>
      <c r="AQ117" s="551" t="s">
        <v>735</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736</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732</v>
      </c>
      <c r="AC119" s="463"/>
      <c r="AD119" s="464"/>
      <c r="AE119" s="283">
        <v>19.899999999999999</v>
      </c>
      <c r="AF119" s="283"/>
      <c r="AG119" s="283"/>
      <c r="AH119" s="283"/>
      <c r="AI119" s="283">
        <v>24.1</v>
      </c>
      <c r="AJ119" s="283"/>
      <c r="AK119" s="283"/>
      <c r="AL119" s="283"/>
      <c r="AM119" s="283"/>
      <c r="AN119" s="283"/>
      <c r="AO119" s="283"/>
      <c r="AP119" s="283"/>
      <c r="AQ119" s="283">
        <v>24.1</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733</v>
      </c>
      <c r="AC120" s="473"/>
      <c r="AD120" s="474"/>
      <c r="AE120" s="551" t="s">
        <v>737</v>
      </c>
      <c r="AF120" s="551"/>
      <c r="AG120" s="551"/>
      <c r="AH120" s="551"/>
      <c r="AI120" s="551" t="s">
        <v>738</v>
      </c>
      <c r="AJ120" s="551"/>
      <c r="AK120" s="551"/>
      <c r="AL120" s="551"/>
      <c r="AM120" s="551"/>
      <c r="AN120" s="551"/>
      <c r="AO120" s="551"/>
      <c r="AP120" s="551"/>
      <c r="AQ120" s="551" t="s">
        <v>738</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371</v>
      </c>
      <c r="AC134" s="207"/>
      <c r="AD134" s="207"/>
      <c r="AE134" s="208">
        <v>13.9</v>
      </c>
      <c r="AF134" s="209"/>
      <c r="AG134" s="209"/>
      <c r="AH134" s="209"/>
      <c r="AI134" s="208">
        <v>13.9</v>
      </c>
      <c r="AJ134" s="209"/>
      <c r="AK134" s="209"/>
      <c r="AL134" s="209"/>
      <c r="AM134" s="208"/>
      <c r="AN134" s="209"/>
      <c r="AO134" s="209"/>
      <c r="AP134" s="209"/>
      <c r="AQ134" s="208" t="s">
        <v>720</v>
      </c>
      <c r="AR134" s="209"/>
      <c r="AS134" s="209"/>
      <c r="AT134" s="209"/>
      <c r="AU134" s="208" t="s">
        <v>720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371</v>
      </c>
      <c r="AC135" s="215"/>
      <c r="AD135" s="215"/>
      <c r="AE135" s="208">
        <v>13.5</v>
      </c>
      <c r="AF135" s="209"/>
      <c r="AG135" s="209"/>
      <c r="AH135" s="209"/>
      <c r="AI135" s="208">
        <v>13.9</v>
      </c>
      <c r="AJ135" s="209"/>
      <c r="AK135" s="209"/>
      <c r="AL135" s="209"/>
      <c r="AM135" s="208">
        <v>13.9</v>
      </c>
      <c r="AN135" s="209"/>
      <c r="AO135" s="209"/>
      <c r="AP135" s="209"/>
      <c r="AQ135" s="208" t="s">
        <v>720</v>
      </c>
      <c r="AR135" s="209"/>
      <c r="AS135" s="209"/>
      <c r="AT135" s="209"/>
      <c r="AU135" s="208">
        <v>13.9</v>
      </c>
      <c r="AV135" s="209"/>
      <c r="AW135" s="209"/>
      <c r="AX135" s="209"/>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720</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742</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371</v>
      </c>
      <c r="AC138" s="207"/>
      <c r="AD138" s="207"/>
      <c r="AE138" s="208">
        <v>9.1</v>
      </c>
      <c r="AF138" s="209"/>
      <c r="AG138" s="209"/>
      <c r="AH138" s="209"/>
      <c r="AI138" s="208">
        <v>9</v>
      </c>
      <c r="AJ138" s="209"/>
      <c r="AK138" s="209"/>
      <c r="AL138" s="209"/>
      <c r="AM138" s="208"/>
      <c r="AN138" s="209"/>
      <c r="AO138" s="209"/>
      <c r="AP138" s="209"/>
      <c r="AQ138" s="208" t="s">
        <v>720</v>
      </c>
      <c r="AR138" s="209"/>
      <c r="AS138" s="209"/>
      <c r="AT138" s="209"/>
      <c r="AU138" s="208" t="s">
        <v>720</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371</v>
      </c>
      <c r="AC139" s="215"/>
      <c r="AD139" s="215"/>
      <c r="AE139" s="208">
        <v>8.6999999999999993</v>
      </c>
      <c r="AF139" s="209"/>
      <c r="AG139" s="209"/>
      <c r="AH139" s="209"/>
      <c r="AI139" s="208">
        <v>9.1</v>
      </c>
      <c r="AJ139" s="209"/>
      <c r="AK139" s="209"/>
      <c r="AL139" s="209"/>
      <c r="AM139" s="208">
        <v>9</v>
      </c>
      <c r="AN139" s="209"/>
      <c r="AO139" s="209"/>
      <c r="AP139" s="209"/>
      <c r="AQ139" s="208" t="s">
        <v>720</v>
      </c>
      <c r="AR139" s="209"/>
      <c r="AS139" s="209"/>
      <c r="AT139" s="209"/>
      <c r="AU139" s="208">
        <v>9</v>
      </c>
      <c r="AV139" s="209"/>
      <c r="AW139" s="209"/>
      <c r="AX139" s="209"/>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720</v>
      </c>
      <c r="H154" s="109"/>
      <c r="I154" s="109"/>
      <c r="J154" s="109"/>
      <c r="K154" s="109"/>
      <c r="L154" s="109"/>
      <c r="M154" s="109"/>
      <c r="N154" s="109"/>
      <c r="O154" s="109"/>
      <c r="P154" s="110"/>
      <c r="Q154" s="129" t="s">
        <v>720</v>
      </c>
      <c r="R154" s="109"/>
      <c r="S154" s="109"/>
      <c r="T154" s="109"/>
      <c r="U154" s="109"/>
      <c r="V154" s="109"/>
      <c r="W154" s="109"/>
      <c r="X154" s="109"/>
      <c r="Y154" s="109"/>
      <c r="Z154" s="109"/>
      <c r="AA154" s="291"/>
      <c r="AB154" s="145" t="s">
        <v>720</v>
      </c>
      <c r="AC154" s="146"/>
      <c r="AD154" s="146"/>
      <c r="AE154" s="151" t="s">
        <v>720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752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0"/>
      <c r="E430" s="176" t="s">
        <v>399</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720</v>
      </c>
      <c r="AF432" s="202"/>
      <c r="AG432" s="137" t="s">
        <v>233</v>
      </c>
      <c r="AH432" s="138"/>
      <c r="AI432" s="336"/>
      <c r="AJ432" s="336"/>
      <c r="AK432" s="336"/>
      <c r="AL432" s="158"/>
      <c r="AM432" s="336"/>
      <c r="AN432" s="336"/>
      <c r="AO432" s="336"/>
      <c r="AP432" s="158"/>
      <c r="AQ432" s="251" t="s">
        <v>720</v>
      </c>
      <c r="AR432" s="202"/>
      <c r="AS432" s="137" t="s">
        <v>233</v>
      </c>
      <c r="AT432" s="138"/>
      <c r="AU432" s="202" t="s">
        <v>720</v>
      </c>
      <c r="AV432" s="202"/>
      <c r="AW432" s="137" t="s">
        <v>179</v>
      </c>
      <c r="AX432" s="197"/>
      <c r="AY432">
        <f>$AY$431</f>
        <v>1</v>
      </c>
    </row>
    <row r="433" spans="1:51" ht="23.25" customHeight="1" x14ac:dyDescent="0.15">
      <c r="A433" s="191"/>
      <c r="B433" s="188"/>
      <c r="C433" s="182"/>
      <c r="D433" s="188"/>
      <c r="E433" s="339"/>
      <c r="F433" s="340"/>
      <c r="G433" s="108" t="s">
        <v>720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7" t="s">
        <v>720</v>
      </c>
      <c r="AF433" s="209"/>
      <c r="AG433" s="209"/>
      <c r="AH433" s="209"/>
      <c r="AI433" s="337" t="s">
        <v>720</v>
      </c>
      <c r="AJ433" s="209"/>
      <c r="AK433" s="209"/>
      <c r="AL433" s="209"/>
      <c r="AM433" s="337" t="s">
        <v>752</v>
      </c>
      <c r="AN433" s="209"/>
      <c r="AO433" s="209"/>
      <c r="AP433" s="338"/>
      <c r="AQ433" s="337" t="s">
        <v>720</v>
      </c>
      <c r="AR433" s="209"/>
      <c r="AS433" s="209"/>
      <c r="AT433" s="338"/>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7" t="s">
        <v>720</v>
      </c>
      <c r="AF434" s="209"/>
      <c r="AG434" s="209"/>
      <c r="AH434" s="338"/>
      <c r="AI434" s="337" t="s">
        <v>720</v>
      </c>
      <c r="AJ434" s="209"/>
      <c r="AK434" s="209"/>
      <c r="AL434" s="209"/>
      <c r="AM434" s="337" t="s">
        <v>752</v>
      </c>
      <c r="AN434" s="209"/>
      <c r="AO434" s="209"/>
      <c r="AP434" s="338"/>
      <c r="AQ434" s="337" t="s">
        <v>720</v>
      </c>
      <c r="AR434" s="209"/>
      <c r="AS434" s="209"/>
      <c r="AT434" s="338"/>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t="s">
        <v>752</v>
      </c>
      <c r="AN435" s="209"/>
      <c r="AO435" s="209"/>
      <c r="AP435" s="338"/>
      <c r="AQ435" s="337" t="s">
        <v>720</v>
      </c>
      <c r="AR435" s="209"/>
      <c r="AS435" s="209"/>
      <c r="AT435" s="338"/>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720</v>
      </c>
      <c r="AF457" s="202"/>
      <c r="AG457" s="137" t="s">
        <v>233</v>
      </c>
      <c r="AH457" s="138"/>
      <c r="AI457" s="336"/>
      <c r="AJ457" s="336"/>
      <c r="AK457" s="336"/>
      <c r="AL457" s="158"/>
      <c r="AM457" s="336"/>
      <c r="AN457" s="336"/>
      <c r="AO457" s="336"/>
      <c r="AP457" s="158"/>
      <c r="AQ457" s="251" t="s">
        <v>720</v>
      </c>
      <c r="AR457" s="202"/>
      <c r="AS457" s="137" t="s">
        <v>233</v>
      </c>
      <c r="AT457" s="138"/>
      <c r="AU457" s="202" t="s">
        <v>720</v>
      </c>
      <c r="AV457" s="202"/>
      <c r="AW457" s="137" t="s">
        <v>179</v>
      </c>
      <c r="AX457" s="197"/>
      <c r="AY457">
        <f>$AY$456</f>
        <v>1</v>
      </c>
    </row>
    <row r="458" spans="1:51" ht="23.25" customHeight="1" x14ac:dyDescent="0.15">
      <c r="A458" s="191"/>
      <c r="B458" s="188"/>
      <c r="C458" s="182"/>
      <c r="D458" s="188"/>
      <c r="E458" s="339"/>
      <c r="F458" s="340"/>
      <c r="G458" s="108" t="s">
        <v>720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720</v>
      </c>
      <c r="AC458" s="215"/>
      <c r="AD458" s="215"/>
      <c r="AE458" s="337" t="s">
        <v>720</v>
      </c>
      <c r="AF458" s="209"/>
      <c r="AG458" s="209"/>
      <c r="AH458" s="209"/>
      <c r="AI458" s="337" t="s">
        <v>720</v>
      </c>
      <c r="AJ458" s="209"/>
      <c r="AK458" s="209"/>
      <c r="AL458" s="209"/>
      <c r="AM458" s="337" t="s">
        <v>752</v>
      </c>
      <c r="AN458" s="209"/>
      <c r="AO458" s="209"/>
      <c r="AP458" s="338"/>
      <c r="AQ458" s="337" t="s">
        <v>720</v>
      </c>
      <c r="AR458" s="209"/>
      <c r="AS458" s="209"/>
      <c r="AT458" s="338"/>
      <c r="AU458" s="209" t="s">
        <v>720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720</v>
      </c>
      <c r="AC459" s="207"/>
      <c r="AD459" s="207"/>
      <c r="AE459" s="337" t="s">
        <v>720</v>
      </c>
      <c r="AF459" s="209"/>
      <c r="AG459" s="209"/>
      <c r="AH459" s="338"/>
      <c r="AI459" s="337" t="s">
        <v>720</v>
      </c>
      <c r="AJ459" s="209"/>
      <c r="AK459" s="209"/>
      <c r="AL459" s="209"/>
      <c r="AM459" s="337" t="s">
        <v>752</v>
      </c>
      <c r="AN459" s="209"/>
      <c r="AO459" s="209"/>
      <c r="AP459" s="338"/>
      <c r="AQ459" s="337" t="s">
        <v>720</v>
      </c>
      <c r="AR459" s="209"/>
      <c r="AS459" s="209"/>
      <c r="AT459" s="338"/>
      <c r="AU459" s="209" t="s">
        <v>720</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720</v>
      </c>
      <c r="AF460" s="209"/>
      <c r="AG460" s="209"/>
      <c r="AH460" s="338"/>
      <c r="AI460" s="337" t="s">
        <v>720</v>
      </c>
      <c r="AJ460" s="209"/>
      <c r="AK460" s="209"/>
      <c r="AL460" s="209"/>
      <c r="AM460" s="337" t="s">
        <v>752</v>
      </c>
      <c r="AN460" s="209"/>
      <c r="AO460" s="209"/>
      <c r="AP460" s="338"/>
      <c r="AQ460" s="337" t="s">
        <v>720</v>
      </c>
      <c r="AR460" s="209"/>
      <c r="AS460" s="209"/>
      <c r="AT460" s="338"/>
      <c r="AU460" s="209" t="s">
        <v>720</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751</v>
      </c>
      <c r="AE702" s="343"/>
      <c r="AF702" s="343"/>
      <c r="AG702" s="380" t="s">
        <v>753</v>
      </c>
      <c r="AH702" s="381"/>
      <c r="AI702" s="381"/>
      <c r="AJ702" s="381"/>
      <c r="AK702" s="381"/>
      <c r="AL702" s="381"/>
      <c r="AM702" s="381"/>
      <c r="AN702" s="381"/>
      <c r="AO702" s="381"/>
      <c r="AP702" s="381"/>
      <c r="AQ702" s="381"/>
      <c r="AR702" s="381"/>
      <c r="AS702" s="381"/>
      <c r="AT702" s="381"/>
      <c r="AU702" s="381"/>
      <c r="AV702" s="381"/>
      <c r="AW702" s="381"/>
      <c r="AX702" s="382"/>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751</v>
      </c>
      <c r="AE703" s="324"/>
      <c r="AF703" s="324"/>
      <c r="AG703" s="105" t="s">
        <v>754</v>
      </c>
      <c r="AH703" s="106"/>
      <c r="AI703" s="106"/>
      <c r="AJ703" s="106"/>
      <c r="AK703" s="106"/>
      <c r="AL703" s="106"/>
      <c r="AM703" s="106"/>
      <c r="AN703" s="106"/>
      <c r="AO703" s="106"/>
      <c r="AP703" s="106"/>
      <c r="AQ703" s="106"/>
      <c r="AR703" s="106"/>
      <c r="AS703" s="106"/>
      <c r="AT703" s="106"/>
      <c r="AU703" s="106"/>
      <c r="AV703" s="106"/>
      <c r="AW703" s="106"/>
      <c r="AX703" s="107"/>
    </row>
    <row r="704" spans="1:51" ht="49.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751</v>
      </c>
      <c r="AE704" s="782"/>
      <c r="AF704" s="782"/>
      <c r="AG704" s="169" t="s">
        <v>755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756</v>
      </c>
      <c r="AE705" s="714"/>
      <c r="AF705" s="714"/>
      <c r="AG705" s="129" t="s">
        <v>757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758</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759</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751</v>
      </c>
      <c r="AE708" s="604"/>
      <c r="AF708" s="604"/>
      <c r="AG708" s="741" t="s">
        <v>760</v>
      </c>
      <c r="AH708" s="742"/>
      <c r="AI708" s="742"/>
      <c r="AJ708" s="742"/>
      <c r="AK708" s="742"/>
      <c r="AL708" s="742"/>
      <c r="AM708" s="742"/>
      <c r="AN708" s="742"/>
      <c r="AO708" s="742"/>
      <c r="AP708" s="742"/>
      <c r="AQ708" s="742"/>
      <c r="AR708" s="742"/>
      <c r="AS708" s="742"/>
      <c r="AT708" s="742"/>
      <c r="AU708" s="742"/>
      <c r="AV708" s="742"/>
      <c r="AW708" s="742"/>
      <c r="AX708" s="743"/>
    </row>
    <row r="709" spans="1:50" ht="35.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751</v>
      </c>
      <c r="AE709" s="324"/>
      <c r="AF709" s="324"/>
      <c r="AG709" s="105" t="s">
        <v>761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762</v>
      </c>
      <c r="AE710" s="324"/>
      <c r="AF710" s="324"/>
      <c r="AG710" s="105" t="s">
        <v>720</v>
      </c>
      <c r="AH710" s="106"/>
      <c r="AI710" s="106"/>
      <c r="AJ710" s="106"/>
      <c r="AK710" s="106"/>
      <c r="AL710" s="106"/>
      <c r="AM710" s="106"/>
      <c r="AN710" s="106"/>
      <c r="AO710" s="106"/>
      <c r="AP710" s="106"/>
      <c r="AQ710" s="106"/>
      <c r="AR710" s="106"/>
      <c r="AS710" s="106"/>
      <c r="AT710" s="106"/>
      <c r="AU710" s="106"/>
      <c r="AV710" s="106"/>
      <c r="AW710" s="106"/>
      <c r="AX710" s="107"/>
    </row>
    <row r="711" spans="1:50" ht="35.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751</v>
      </c>
      <c r="AE711" s="324"/>
      <c r="AF711" s="324"/>
      <c r="AG711" s="105" t="s">
        <v>763</v>
      </c>
      <c r="AH711" s="106"/>
      <c r="AI711" s="106"/>
      <c r="AJ711" s="106"/>
      <c r="AK711" s="106"/>
      <c r="AL711" s="106"/>
      <c r="AM711" s="106"/>
      <c r="AN711" s="106"/>
      <c r="AO711" s="106"/>
      <c r="AP711" s="106"/>
      <c r="AQ711" s="106"/>
      <c r="AR711" s="106"/>
      <c r="AS711" s="106"/>
      <c r="AT711" s="106"/>
      <c r="AU711" s="106"/>
      <c r="AV711" s="106"/>
      <c r="AW711" s="106"/>
      <c r="AX711" s="107"/>
    </row>
    <row r="712" spans="1:50" ht="35.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751</v>
      </c>
      <c r="AE712" s="782"/>
      <c r="AF712" s="782"/>
      <c r="AG712" s="806" t="s">
        <v>764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762</v>
      </c>
      <c r="AE713" s="324"/>
      <c r="AF713" s="662"/>
      <c r="AG713" s="105" t="s">
        <v>720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762</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751</v>
      </c>
      <c r="AE715" s="604"/>
      <c r="AF715" s="655"/>
      <c r="AG715" s="741" t="s">
        <v>766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762</v>
      </c>
      <c r="AE716" s="626"/>
      <c r="AF716" s="626"/>
      <c r="AG716" s="105" t="s">
        <v>720</v>
      </c>
      <c r="AH716" s="106"/>
      <c r="AI716" s="106"/>
      <c r="AJ716" s="106"/>
      <c r="AK716" s="106"/>
      <c r="AL716" s="106"/>
      <c r="AM716" s="106"/>
      <c r="AN716" s="106"/>
      <c r="AO716" s="106"/>
      <c r="AP716" s="106"/>
      <c r="AQ716" s="106"/>
      <c r="AR716" s="106"/>
      <c r="AS716" s="106"/>
      <c r="AT716" s="106"/>
      <c r="AU716" s="106"/>
      <c r="AV716" s="106"/>
      <c r="AW716" s="106"/>
      <c r="AX716" s="107"/>
    </row>
    <row r="717" spans="1:50" ht="35.2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751</v>
      </c>
      <c r="AE717" s="324"/>
      <c r="AF717" s="324"/>
      <c r="AG717" s="105" t="s">
        <v>765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762</v>
      </c>
      <c r="AE718" s="324"/>
      <c r="AF718" s="324"/>
      <c r="AG718" s="131" t="s">
        <v>720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751</v>
      </c>
      <c r="AE719" s="604"/>
      <c r="AF719" s="604"/>
      <c r="AG719" s="129" t="s">
        <v>769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710</v>
      </c>
      <c r="D721" s="295"/>
      <c r="E721" s="295"/>
      <c r="F721" s="296"/>
      <c r="G721" s="285">
        <v>20</v>
      </c>
      <c r="H721" s="286"/>
      <c r="I721" s="77" t="str">
        <f>IF(OR(G721="　", G721=""), "", "-")</f>
        <v>-</v>
      </c>
      <c r="J721" s="289">
        <v>3</v>
      </c>
      <c r="K721" s="289"/>
      <c r="L721" s="77" t="str">
        <f>IF(M721="","","-")</f>
        <v>-</v>
      </c>
      <c r="M721" s="78">
        <v>1</v>
      </c>
      <c r="N721" s="302" t="s">
        <v>790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56.25" customHeight="1" thickBot="1" x14ac:dyDescent="0.2">
      <c r="A729" s="633" t="s">
        <v>786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6.25" customHeight="1" thickBot="1" x14ac:dyDescent="0.2">
      <c r="A731" s="672" t="s">
        <v>138</v>
      </c>
      <c r="B731" s="673"/>
      <c r="C731" s="673"/>
      <c r="D731" s="673"/>
      <c r="E731" s="674"/>
      <c r="F731" s="728" t="s">
        <v>788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6.25" customHeight="1" thickBot="1" x14ac:dyDescent="0.2">
      <c r="A733" s="672" t="s">
        <v>138</v>
      </c>
      <c r="B733" s="673"/>
      <c r="C733" s="673"/>
      <c r="D733" s="673"/>
      <c r="E733" s="674"/>
      <c r="F733" s="636" t="s">
        <v>787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56.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672</v>
      </c>
      <c r="B737" s="212"/>
      <c r="C737" s="212"/>
      <c r="D737" s="213"/>
      <c r="E737" s="953" t="s">
        <v>743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397</v>
      </c>
      <c r="B738" s="362"/>
      <c r="C738" s="362"/>
      <c r="D738" s="362"/>
      <c r="E738" s="953" t="s">
        <v>744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396</v>
      </c>
      <c r="B739" s="362"/>
      <c r="C739" s="362"/>
      <c r="D739" s="362"/>
      <c r="E739" s="953" t="s">
        <v>743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395</v>
      </c>
      <c r="B740" s="362"/>
      <c r="C740" s="362"/>
      <c r="D740" s="362"/>
      <c r="E740" s="953" t="s">
        <v>745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394</v>
      </c>
      <c r="B741" s="362"/>
      <c r="C741" s="362"/>
      <c r="D741" s="362"/>
      <c r="E741" s="953" t="s">
        <v>746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393</v>
      </c>
      <c r="B742" s="362"/>
      <c r="C742" s="362"/>
      <c r="D742" s="362"/>
      <c r="E742" s="953" t="s">
        <v>747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392</v>
      </c>
      <c r="B743" s="362"/>
      <c r="C743" s="362"/>
      <c r="D743" s="362"/>
      <c r="E743" s="953" t="s">
        <v>748</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391</v>
      </c>
      <c r="B744" s="362"/>
      <c r="C744" s="362"/>
      <c r="D744" s="362"/>
      <c r="E744" s="953" t="s">
        <v>749</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390</v>
      </c>
      <c r="B745" s="362"/>
      <c r="C745" s="362"/>
      <c r="D745" s="362"/>
      <c r="E745" s="990" t="s">
        <v>750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545</v>
      </c>
      <c r="B746" s="362"/>
      <c r="C746" s="362"/>
      <c r="D746" s="362"/>
      <c r="E746" s="959" t="s">
        <v>710</v>
      </c>
      <c r="F746" s="957"/>
      <c r="G746" s="957"/>
      <c r="H746" s="100" t="str">
        <f>IF(E746="","","-")</f>
        <v>-</v>
      </c>
      <c r="I746" s="957"/>
      <c r="J746" s="957"/>
      <c r="K746" s="100" t="str">
        <f>IF(I746="","","-")</f>
        <v/>
      </c>
      <c r="L746" s="958">
        <v>63</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509</v>
      </c>
      <c r="B747" s="362"/>
      <c r="C747" s="362"/>
      <c r="D747" s="362"/>
      <c r="E747" s="959" t="s">
        <v>710</v>
      </c>
      <c r="F747" s="957"/>
      <c r="G747" s="957"/>
      <c r="H747" s="100" t="str">
        <f>IF(E747="","","-")</f>
        <v>-</v>
      </c>
      <c r="I747" s="957"/>
      <c r="J747" s="957"/>
      <c r="K747" s="100" t="str">
        <f>IF(I747="","","-")</f>
        <v/>
      </c>
      <c r="L747" s="958">
        <v>61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104"/>
      <c r="AV749" s="104"/>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104"/>
      <c r="AV750" s="104"/>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104"/>
      <c r="AV751" s="104"/>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104"/>
      <c r="AV752" s="104"/>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104"/>
      <c r="AV753" s="104"/>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104"/>
      <c r="AV754" s="104"/>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4"/>
      <c r="AV755" s="104"/>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4"/>
      <c r="AV756" s="104"/>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104"/>
      <c r="AV757" s="104"/>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104"/>
      <c r="AV758" s="104"/>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104"/>
      <c r="AV759" s="104"/>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4"/>
      <c r="AV760" s="104"/>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4"/>
      <c r="AV761" s="104"/>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104"/>
      <c r="AV762" s="104"/>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104"/>
      <c r="AV763" s="104"/>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104"/>
      <c r="AV764" s="104"/>
      <c r="AW764" s="45"/>
      <c r="AX764" s="46"/>
    </row>
    <row r="765" spans="1:50" ht="21.7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104"/>
      <c r="AV765" s="104"/>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5"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360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776</v>
      </c>
      <c r="H789" s="670"/>
      <c r="I789" s="670"/>
      <c r="J789" s="670"/>
      <c r="K789" s="671"/>
      <c r="L789" s="663" t="s">
        <v>779</v>
      </c>
      <c r="M789" s="664"/>
      <c r="N789" s="664"/>
      <c r="O789" s="664"/>
      <c r="P789" s="664"/>
      <c r="Q789" s="664"/>
      <c r="R789" s="664"/>
      <c r="S789" s="664"/>
      <c r="T789" s="664"/>
      <c r="U789" s="664"/>
      <c r="V789" s="664"/>
      <c r="W789" s="664"/>
      <c r="X789" s="665"/>
      <c r="Y789" s="383">
        <v>0.8</v>
      </c>
      <c r="Z789" s="384"/>
      <c r="AA789" s="384"/>
      <c r="AB789" s="801"/>
      <c r="AC789" s="669" t="s">
        <v>781</v>
      </c>
      <c r="AD789" s="670"/>
      <c r="AE789" s="670"/>
      <c r="AF789" s="670"/>
      <c r="AG789" s="671"/>
      <c r="AH789" s="663" t="s">
        <v>782</v>
      </c>
      <c r="AI789" s="664"/>
      <c r="AJ789" s="664"/>
      <c r="AK789" s="664"/>
      <c r="AL789" s="664"/>
      <c r="AM789" s="664"/>
      <c r="AN789" s="664"/>
      <c r="AO789" s="664"/>
      <c r="AP789" s="664"/>
      <c r="AQ789" s="664"/>
      <c r="AR789" s="664"/>
      <c r="AS789" s="664"/>
      <c r="AT789" s="665"/>
      <c r="AU789" s="383">
        <v>1.3</v>
      </c>
      <c r="AV789" s="384"/>
      <c r="AW789" s="384"/>
      <c r="AX789" s="385"/>
    </row>
    <row r="790" spans="1:51" ht="24.75" customHeight="1" x14ac:dyDescent="0.15">
      <c r="A790" s="630"/>
      <c r="B790" s="631"/>
      <c r="C790" s="631"/>
      <c r="D790" s="631"/>
      <c r="E790" s="631"/>
      <c r="F790" s="632"/>
      <c r="G790" s="605" t="s">
        <v>775</v>
      </c>
      <c r="H790" s="606"/>
      <c r="I790" s="606"/>
      <c r="J790" s="606"/>
      <c r="K790" s="607"/>
      <c r="L790" s="597" t="s">
        <v>777</v>
      </c>
      <c r="M790" s="598"/>
      <c r="N790" s="598"/>
      <c r="O790" s="598"/>
      <c r="P790" s="598"/>
      <c r="Q790" s="598"/>
      <c r="R790" s="598"/>
      <c r="S790" s="598"/>
      <c r="T790" s="598"/>
      <c r="U790" s="598"/>
      <c r="V790" s="598"/>
      <c r="W790" s="598"/>
      <c r="X790" s="599"/>
      <c r="Y790" s="600">
        <v>0.4</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781</v>
      </c>
      <c r="H791" s="606"/>
      <c r="I791" s="606"/>
      <c r="J791" s="606"/>
      <c r="K791" s="607"/>
      <c r="L791" s="597" t="s">
        <v>782</v>
      </c>
      <c r="M791" s="598"/>
      <c r="N791" s="598"/>
      <c r="O791" s="598"/>
      <c r="P791" s="598"/>
      <c r="Q791" s="598"/>
      <c r="R791" s="598"/>
      <c r="S791" s="598"/>
      <c r="T791" s="598"/>
      <c r="U791" s="598"/>
      <c r="V791" s="598"/>
      <c r="W791" s="598"/>
      <c r="X791" s="599"/>
      <c r="Y791" s="600">
        <v>0.1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778</v>
      </c>
      <c r="H792" s="606"/>
      <c r="I792" s="606"/>
      <c r="J792" s="606"/>
      <c r="K792" s="607"/>
      <c r="L792" s="597" t="s">
        <v>780</v>
      </c>
      <c r="M792" s="598"/>
      <c r="N792" s="598"/>
      <c r="O792" s="598"/>
      <c r="P792" s="598"/>
      <c r="Q792" s="598"/>
      <c r="R792" s="598"/>
      <c r="S792" s="598"/>
      <c r="T792" s="598"/>
      <c r="U792" s="598"/>
      <c r="V792" s="598"/>
      <c r="W792" s="598"/>
      <c r="X792" s="599"/>
      <c r="Y792" s="600">
        <v>0.3</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1.6000000000000003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1.3</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9" customHeight="1" x14ac:dyDescent="0.15">
      <c r="A845" s="371">
        <v>1</v>
      </c>
      <c r="B845" s="371">
        <v>1</v>
      </c>
      <c r="C845" s="359" t="s">
        <v>771</v>
      </c>
      <c r="D845" s="344"/>
      <c r="E845" s="344"/>
      <c r="F845" s="344"/>
      <c r="G845" s="344"/>
      <c r="H845" s="344"/>
      <c r="I845" s="344"/>
      <c r="J845" s="345">
        <v>6011205002221</v>
      </c>
      <c r="K845" s="346"/>
      <c r="L845" s="346"/>
      <c r="M845" s="346"/>
      <c r="N845" s="346"/>
      <c r="O845" s="346"/>
      <c r="P845" s="903" t="s">
        <v>773</v>
      </c>
      <c r="Q845" s="904"/>
      <c r="R845" s="904"/>
      <c r="S845" s="904"/>
      <c r="T845" s="904"/>
      <c r="U845" s="904"/>
      <c r="V845" s="904"/>
      <c r="W845" s="904"/>
      <c r="X845" s="904"/>
      <c r="Y845" s="348">
        <v>1.6</v>
      </c>
      <c r="Z845" s="349"/>
      <c r="AA845" s="349"/>
      <c r="AB845" s="350"/>
      <c r="AC845" s="351" t="s">
        <v>372</v>
      </c>
      <c r="AD845" s="352"/>
      <c r="AE845" s="352"/>
      <c r="AF845" s="352"/>
      <c r="AG845" s="352"/>
      <c r="AH845" s="367">
        <v>1</v>
      </c>
      <c r="AI845" s="368"/>
      <c r="AJ845" s="368"/>
      <c r="AK845" s="368"/>
      <c r="AL845" s="355">
        <v>85</v>
      </c>
      <c r="AM845" s="356"/>
      <c r="AN845" s="356"/>
      <c r="AO845" s="357"/>
      <c r="AP845" s="358" t="s">
        <v>772</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9.75" customHeight="1" x14ac:dyDescent="0.15">
      <c r="A878" s="371">
        <v>1</v>
      </c>
      <c r="B878" s="371">
        <v>1</v>
      </c>
      <c r="C878" s="359" t="s">
        <v>771</v>
      </c>
      <c r="D878" s="344"/>
      <c r="E878" s="344"/>
      <c r="F878" s="344"/>
      <c r="G878" s="344"/>
      <c r="H878" s="344"/>
      <c r="I878" s="344"/>
      <c r="J878" s="345">
        <v>6011205002221</v>
      </c>
      <c r="K878" s="346"/>
      <c r="L878" s="346"/>
      <c r="M878" s="346"/>
      <c r="N878" s="346"/>
      <c r="O878" s="346"/>
      <c r="P878" s="360" t="s">
        <v>774</v>
      </c>
      <c r="Q878" s="347"/>
      <c r="R878" s="347"/>
      <c r="S878" s="347"/>
      <c r="T878" s="347"/>
      <c r="U878" s="347"/>
      <c r="V878" s="347"/>
      <c r="W878" s="347"/>
      <c r="X878" s="347"/>
      <c r="Y878" s="348">
        <v>1.3</v>
      </c>
      <c r="Z878" s="349"/>
      <c r="AA878" s="349"/>
      <c r="AB878" s="350"/>
      <c r="AC878" s="351" t="s">
        <v>373</v>
      </c>
      <c r="AD878" s="352"/>
      <c r="AE878" s="352"/>
      <c r="AF878" s="352"/>
      <c r="AG878" s="352"/>
      <c r="AH878" s="367">
        <v>1</v>
      </c>
      <c r="AI878" s="368"/>
      <c r="AJ878" s="368"/>
      <c r="AK878" s="368"/>
      <c r="AL878" s="355">
        <v>79</v>
      </c>
      <c r="AM878" s="356"/>
      <c r="AN878" s="356"/>
      <c r="AO878" s="357"/>
      <c r="AP878" s="358" t="s">
        <v>772</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785</v>
      </c>
      <c r="F1110" s="370"/>
      <c r="G1110" s="370"/>
      <c r="H1110" s="370"/>
      <c r="I1110" s="370"/>
      <c r="J1110" s="345" t="s">
        <v>785</v>
      </c>
      <c r="K1110" s="346"/>
      <c r="L1110" s="346"/>
      <c r="M1110" s="346"/>
      <c r="N1110" s="346"/>
      <c r="O1110" s="346"/>
      <c r="P1110" s="360" t="s">
        <v>785</v>
      </c>
      <c r="Q1110" s="347"/>
      <c r="R1110" s="347"/>
      <c r="S1110" s="347"/>
      <c r="T1110" s="347"/>
      <c r="U1110" s="347"/>
      <c r="V1110" s="347"/>
      <c r="W1110" s="347"/>
      <c r="X1110" s="347"/>
      <c r="Y1110" s="348" t="s">
        <v>785</v>
      </c>
      <c r="Z1110" s="349"/>
      <c r="AA1110" s="349"/>
      <c r="AB1110" s="350"/>
      <c r="AC1110" s="351"/>
      <c r="AD1110" s="352"/>
      <c r="AE1110" s="352"/>
      <c r="AF1110" s="352"/>
      <c r="AG1110" s="352"/>
      <c r="AH1110" s="353" t="s">
        <v>785</v>
      </c>
      <c r="AI1110" s="354"/>
      <c r="AJ1110" s="354"/>
      <c r="AK1110" s="354"/>
      <c r="AL1110" s="355" t="s">
        <v>785</v>
      </c>
      <c r="AM1110" s="356"/>
      <c r="AN1110" s="356"/>
      <c r="AO1110" s="357"/>
      <c r="AP1110" s="358" t="s">
        <v>785</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90">
    <cfRule type="expression" dxfId="2799" priority="13907">
      <formula>IF(RIGHT(TEXT(Y790,"0.#"),1)=".",FALSE,TRUE)</formula>
    </cfRule>
    <cfRule type="expression" dxfId="2798" priority="13908">
      <formula>IF(RIGHT(TEXT(Y790,"0.#"),1)=".",TRUE,FALSE)</formula>
    </cfRule>
  </conditionalFormatting>
  <conditionalFormatting sqref="Y799">
    <cfRule type="expression" dxfId="2797" priority="13903">
      <formula>IF(RIGHT(TEXT(Y799,"0.#"),1)=".",FALSE,TRUE)</formula>
    </cfRule>
    <cfRule type="expression" dxfId="2796" priority="13904">
      <formula>IF(RIGHT(TEXT(Y799,"0.#"),1)=".",TRUE,FALSE)</formula>
    </cfRule>
  </conditionalFormatting>
  <conditionalFormatting sqref="Y830:Y837 Y828 Y817:Y824 Y815 Y804:Y811 Y802">
    <cfRule type="expression" dxfId="2795" priority="13685">
      <formula>IF(RIGHT(TEXT(Y802,"0.#"),1)=".",FALSE,TRUE)</formula>
    </cfRule>
    <cfRule type="expression" dxfId="2794" priority="13686">
      <formula>IF(RIGHT(TEXT(Y802,"0.#"),1)=".",TRUE,FALSE)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91:Y798 Y789">
    <cfRule type="expression" dxfId="2787" priority="13709">
      <formula>IF(RIGHT(TEXT(Y789,"0.#"),1)=".",FALSE,TRUE)</formula>
    </cfRule>
    <cfRule type="expression" dxfId="2786" priority="13710">
      <formula>IF(RIGHT(TEXT(Y789,"0.#"),1)=".",TRUE,FALSE)</formula>
    </cfRule>
  </conditionalFormatting>
  <conditionalFormatting sqref="AU790">
    <cfRule type="expression" dxfId="2785" priority="13707">
      <formula>IF(RIGHT(TEXT(AU790,"0.#"),1)=".",FALSE,TRUE)</formula>
    </cfRule>
    <cfRule type="expression" dxfId="2784" priority="13708">
      <formula>IF(RIGHT(TEXT(AU790,"0.#"),1)=".",TRUE,FALSE)</formula>
    </cfRule>
  </conditionalFormatting>
  <conditionalFormatting sqref="AU799">
    <cfRule type="expression" dxfId="2783" priority="13705">
      <formula>IF(RIGHT(TEXT(AU799,"0.#"),1)=".",FALSE,TRUE)</formula>
    </cfRule>
    <cfRule type="expression" dxfId="2782" priority="13706">
      <formula>IF(RIGHT(TEXT(AU799,"0.#"),1)=".",TRUE,FALSE)</formula>
    </cfRule>
  </conditionalFormatting>
  <conditionalFormatting sqref="AU791:AU798 AU789">
    <cfRule type="expression" dxfId="2781" priority="13703">
      <formula>IF(RIGHT(TEXT(AU789,"0.#"),1)=".",FALSE,TRUE)</formula>
    </cfRule>
    <cfRule type="expression" dxfId="2780" priority="13704">
      <formula>IF(RIGHT(TEXT(AU789,"0.#"),1)=".",TRUE,FALSE)</formula>
    </cfRule>
  </conditionalFormatting>
  <conditionalFormatting sqref="Y829 Y816 Y803">
    <cfRule type="expression" dxfId="2779" priority="13689">
      <formula>IF(RIGHT(TEXT(Y803,"0.#"),1)=".",FALSE,TRUE)</formula>
    </cfRule>
    <cfRule type="expression" dxfId="2778" priority="13690">
      <formula>IF(RIGHT(TEXT(Y803,"0.#"),1)=".",TRUE,FALSE)</formula>
    </cfRule>
  </conditionalFormatting>
  <conditionalFormatting sqref="Y838 Y825 Y812">
    <cfRule type="expression" dxfId="2777" priority="13687">
      <formula>IF(RIGHT(TEXT(Y812,"0.#"),1)=".",FALSE,TRUE)</formula>
    </cfRule>
    <cfRule type="expression" dxfId="2776" priority="13688">
      <formula>IF(RIGHT(TEXT(Y812,"0.#"),1)=".",TRUE,FALSE)</formula>
    </cfRule>
  </conditionalFormatting>
  <conditionalFormatting sqref="AU829 AU816 AU803">
    <cfRule type="expression" dxfId="2775" priority="13683">
      <formula>IF(RIGHT(TEXT(AU803,"0.#"),1)=".",FALSE,TRUE)</formula>
    </cfRule>
    <cfRule type="expression" dxfId="2774" priority="13684">
      <formula>IF(RIGHT(TEXT(AU803,"0.#"),1)=".",TRUE,FALSE)</formula>
    </cfRule>
  </conditionalFormatting>
  <conditionalFormatting sqref="AU838 AU825 AU812">
    <cfRule type="expression" dxfId="2773" priority="13681">
      <formula>IF(RIGHT(TEXT(AU812,"0.#"),1)=".",FALSE,TRUE)</formula>
    </cfRule>
    <cfRule type="expression" dxfId="2772" priority="13682">
      <formula>IF(RIGHT(TEXT(AU812,"0.#"),1)=".",TRUE,FALSE)</formula>
    </cfRule>
  </conditionalFormatting>
  <conditionalFormatting sqref="AU830:AU837 AU828 AU817:AU824 AU815 AU804:AU811 AU802">
    <cfRule type="expression" dxfId="2771" priority="13679">
      <formula>IF(RIGHT(TEXT(AU802,"0.#"),1)=".",FALSE,TRUE)</formula>
    </cfRule>
    <cfRule type="expression" dxfId="2770" priority="13680">
      <formula>IF(RIGHT(TEXT(AU802,"0.#"),1)=".",TRUE,FALSE)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433">
    <cfRule type="expression" dxfId="2557" priority="13057">
      <formula>IF(RIGHT(TEXT(AE433,"0.#"),1)=".",FALSE,TRUE)</formula>
    </cfRule>
    <cfRule type="expression" dxfId="2556" priority="13058">
      <formula>IF(RIGHT(TEXT(AE433,"0.#"),1)=".",TRUE,FALSE)</formula>
    </cfRule>
  </conditionalFormatting>
  <conditionalFormatting sqref="AM435">
    <cfRule type="expression" dxfId="2555" priority="13041">
      <formula>IF(RIGHT(TEXT(AM435,"0.#"),1)=".",FALSE,TRUE)</formula>
    </cfRule>
    <cfRule type="expression" dxfId="2554" priority="13042">
      <formula>IF(RIGHT(TEXT(AM435,"0.#"),1)=".",TRUE,FALSE)</formula>
    </cfRule>
  </conditionalFormatting>
  <conditionalFormatting sqref="AE434">
    <cfRule type="expression" dxfId="2553" priority="13055">
      <formula>IF(RIGHT(TEXT(AE434,"0.#"),1)=".",FALSE,TRUE)</formula>
    </cfRule>
    <cfRule type="expression" dxfId="2552" priority="13056">
      <formula>IF(RIGHT(TEXT(AE434,"0.#"),1)=".",TRUE,FALSE)</formula>
    </cfRule>
  </conditionalFormatting>
  <conditionalFormatting sqref="AE435">
    <cfRule type="expression" dxfId="2551" priority="13053">
      <formula>IF(RIGHT(TEXT(AE435,"0.#"),1)=".",FALSE,TRUE)</formula>
    </cfRule>
    <cfRule type="expression" dxfId="2550" priority="13054">
      <formula>IF(RIGHT(TEXT(AE435,"0.#"),1)=".",TRUE,FALSE)</formula>
    </cfRule>
  </conditionalFormatting>
  <conditionalFormatting sqref="AM433">
    <cfRule type="expression" dxfId="2549" priority="13045">
      <formula>IF(RIGHT(TEXT(AM433,"0.#"),1)=".",FALSE,TRUE)</formula>
    </cfRule>
    <cfRule type="expression" dxfId="2548" priority="13046">
      <formula>IF(RIGHT(TEXT(AM433,"0.#"),1)=".",TRUE,FALSE)</formula>
    </cfRule>
  </conditionalFormatting>
  <conditionalFormatting sqref="AM434">
    <cfRule type="expression" dxfId="2547" priority="13043">
      <formula>IF(RIGHT(TEXT(AM434,"0.#"),1)=".",FALSE,TRUE)</formula>
    </cfRule>
    <cfRule type="expression" dxfId="2546" priority="13044">
      <formula>IF(RIGHT(TEXT(AM434,"0.#"),1)=".",TRUE,FALSE)</formula>
    </cfRule>
  </conditionalFormatting>
  <conditionalFormatting sqref="AU433">
    <cfRule type="expression" dxfId="2545" priority="13033">
      <formula>IF(RIGHT(TEXT(AU433,"0.#"),1)=".",FALSE,TRUE)</formula>
    </cfRule>
    <cfRule type="expression" dxfId="2544" priority="13034">
      <formula>IF(RIGHT(TEXT(AU433,"0.#"),1)=".",TRUE,FALSE)</formula>
    </cfRule>
  </conditionalFormatting>
  <conditionalFormatting sqref="AU434">
    <cfRule type="expression" dxfId="2543" priority="13031">
      <formula>IF(RIGHT(TEXT(AU434,"0.#"),1)=".",FALSE,TRUE)</formula>
    </cfRule>
    <cfRule type="expression" dxfId="2542" priority="13032">
      <formula>IF(RIGHT(TEXT(AU434,"0.#"),1)=".",TRUE,FALSE)</formula>
    </cfRule>
  </conditionalFormatting>
  <conditionalFormatting sqref="AU435">
    <cfRule type="expression" dxfId="2541" priority="13029">
      <formula>IF(RIGHT(TEXT(AU435,"0.#"),1)=".",FALSE,TRUE)</formula>
    </cfRule>
    <cfRule type="expression" dxfId="2540" priority="13030">
      <formula>IF(RIGHT(TEXT(AU435,"0.#"),1)=".",TRUE,FALSE)</formula>
    </cfRule>
  </conditionalFormatting>
  <conditionalFormatting sqref="AI435">
    <cfRule type="expression" dxfId="2539" priority="12963">
      <formula>IF(RIGHT(TEXT(AI435,"0.#"),1)=".",FALSE,TRUE)</formula>
    </cfRule>
    <cfRule type="expression" dxfId="2538" priority="12964">
      <formula>IF(RIGHT(TEXT(AI435,"0.#"),1)=".",TRUE,FALSE)</formula>
    </cfRule>
  </conditionalFormatting>
  <conditionalFormatting sqref="AI433">
    <cfRule type="expression" dxfId="2537" priority="12967">
      <formula>IF(RIGHT(TEXT(AI433,"0.#"),1)=".",FALSE,TRUE)</formula>
    </cfRule>
    <cfRule type="expression" dxfId="2536" priority="12968">
      <formula>IF(RIGHT(TEXT(AI433,"0.#"),1)=".",TRUE,FALSE)</formula>
    </cfRule>
  </conditionalFormatting>
  <conditionalFormatting sqref="AI434">
    <cfRule type="expression" dxfId="2535" priority="12965">
      <formula>IF(RIGHT(TEXT(AI434,"0.#"),1)=".",FALSE,TRUE)</formula>
    </cfRule>
    <cfRule type="expression" dxfId="2534" priority="12966">
      <formula>IF(RIGHT(TEXT(AI434,"0.#"),1)=".",TRUE,FALSE)</formula>
    </cfRule>
  </conditionalFormatting>
  <conditionalFormatting sqref="AQ434">
    <cfRule type="expression" dxfId="2533" priority="12949">
      <formula>IF(RIGHT(TEXT(AQ434,"0.#"),1)=".",FALSE,TRUE)</formula>
    </cfRule>
    <cfRule type="expression" dxfId="2532" priority="12950">
      <formula>IF(RIGHT(TEXT(AQ434,"0.#"),1)=".",TRUE,FALSE)</formula>
    </cfRule>
  </conditionalFormatting>
  <conditionalFormatting sqref="AQ435">
    <cfRule type="expression" dxfId="2531" priority="12935">
      <formula>IF(RIGHT(TEXT(AQ435,"0.#"),1)=".",FALSE,TRUE)</formula>
    </cfRule>
    <cfRule type="expression" dxfId="2530" priority="12936">
      <formula>IF(RIGHT(TEXT(AQ435,"0.#"),1)=".",TRUE,FALSE)</formula>
    </cfRule>
  </conditionalFormatting>
  <conditionalFormatting sqref="AQ433">
    <cfRule type="expression" dxfId="2529" priority="12933">
      <formula>IF(RIGHT(TEXT(AQ433,"0.#"),1)=".",FALSE,TRUE)</formula>
    </cfRule>
    <cfRule type="expression" dxfId="2528" priority="12934">
      <formula>IF(RIGHT(TEXT(AQ433,"0.#"),1)=".",TRUE,FALSE)</formula>
    </cfRule>
  </conditionalFormatting>
  <conditionalFormatting sqref="AL847:AO874">
    <cfRule type="expression" dxfId="2527" priority="6657">
      <formula>IF(AND(AL847&gt;=0, RIGHT(TEXT(AL847,"0.#"),1)&lt;&gt;"."),TRUE,FALSE)</formula>
    </cfRule>
    <cfRule type="expression" dxfId="2526" priority="6658">
      <formula>IF(AND(AL847&gt;=0, RIGHT(TEXT(AL847,"0.#"),1)="."),TRUE,FALSE)</formula>
    </cfRule>
    <cfRule type="expression" dxfId="2525" priority="6659">
      <formula>IF(AND(AL847&lt;0, RIGHT(TEXT(AL847,"0.#"),1)&lt;&gt;"."),TRUE,FALSE)</formula>
    </cfRule>
    <cfRule type="expression" dxfId="2524" priority="6660">
      <formula>IF(AND(AL847&lt;0, RIGHT(TEXT(AL847,"0.#"),1)="."),TRUE,FALSE)</formula>
    </cfRule>
  </conditionalFormatting>
  <conditionalFormatting sqref="AQ53:AQ55">
    <cfRule type="expression" dxfId="2523" priority="4679">
      <formula>IF(RIGHT(TEXT(AQ53,"0.#"),1)=".",FALSE,TRUE)</formula>
    </cfRule>
    <cfRule type="expression" dxfId="2522" priority="4680">
      <formula>IF(RIGHT(TEXT(AQ53,"0.#"),1)=".",TRUE,FALSE)</formula>
    </cfRule>
  </conditionalFormatting>
  <conditionalFormatting sqref="AU53:AU55">
    <cfRule type="expression" dxfId="2521" priority="4677">
      <formula>IF(RIGHT(TEXT(AU53,"0.#"),1)=".",FALSE,TRUE)</formula>
    </cfRule>
    <cfRule type="expression" dxfId="2520" priority="4678">
      <formula>IF(RIGHT(TEXT(AU53,"0.#"),1)=".",TRUE,FALSE)</formula>
    </cfRule>
  </conditionalFormatting>
  <conditionalFormatting sqref="AQ60:AQ62">
    <cfRule type="expression" dxfId="2519" priority="4675">
      <formula>IF(RIGHT(TEXT(AQ60,"0.#"),1)=".",FALSE,TRUE)</formula>
    </cfRule>
    <cfRule type="expression" dxfId="2518" priority="4676">
      <formula>IF(RIGHT(TEXT(AQ60,"0.#"),1)=".",TRUE,FALSE)</formula>
    </cfRule>
  </conditionalFormatting>
  <conditionalFormatting sqref="AU60:AU62">
    <cfRule type="expression" dxfId="2517" priority="4673">
      <formula>IF(RIGHT(TEXT(AU60,"0.#"),1)=".",FALSE,TRUE)</formula>
    </cfRule>
    <cfRule type="expression" dxfId="2516" priority="4674">
      <formula>IF(RIGHT(TEXT(AU60,"0.#"),1)=".",TRUE,FALSE)</formula>
    </cfRule>
  </conditionalFormatting>
  <conditionalFormatting sqref="AQ75:AQ77">
    <cfRule type="expression" dxfId="2515" priority="4671">
      <formula>IF(RIGHT(TEXT(AQ75,"0.#"),1)=".",FALSE,TRUE)</formula>
    </cfRule>
    <cfRule type="expression" dxfId="2514" priority="4672">
      <formula>IF(RIGHT(TEXT(AQ75,"0.#"),1)=".",TRUE,FALSE)</formula>
    </cfRule>
  </conditionalFormatting>
  <conditionalFormatting sqref="AU75:AU77">
    <cfRule type="expression" dxfId="2513" priority="4669">
      <formula>IF(RIGHT(TEXT(AU75,"0.#"),1)=".",FALSE,TRUE)</formula>
    </cfRule>
    <cfRule type="expression" dxfId="2512" priority="4670">
      <formula>IF(RIGHT(TEXT(AU75,"0.#"),1)=".",TRUE,FALSE)</formula>
    </cfRule>
  </conditionalFormatting>
  <conditionalFormatting sqref="AQ87:AQ89">
    <cfRule type="expression" dxfId="2511" priority="4667">
      <formula>IF(RIGHT(TEXT(AQ87,"0.#"),1)=".",FALSE,TRUE)</formula>
    </cfRule>
    <cfRule type="expression" dxfId="2510" priority="4668">
      <formula>IF(RIGHT(TEXT(AQ87,"0.#"),1)=".",TRUE,FALSE)</formula>
    </cfRule>
  </conditionalFormatting>
  <conditionalFormatting sqref="AU87:AU89">
    <cfRule type="expression" dxfId="2509" priority="4665">
      <formula>IF(RIGHT(TEXT(AU87,"0.#"),1)=".",FALSE,TRUE)</formula>
    </cfRule>
    <cfRule type="expression" dxfId="2508" priority="4666">
      <formula>IF(RIGHT(TEXT(AU87,"0.#"),1)=".",TRUE,FALSE)</formula>
    </cfRule>
  </conditionalFormatting>
  <conditionalFormatting sqref="AQ92:AQ94">
    <cfRule type="expression" dxfId="2507" priority="4663">
      <formula>IF(RIGHT(TEXT(AQ92,"0.#"),1)=".",FALSE,TRUE)</formula>
    </cfRule>
    <cfRule type="expression" dxfId="2506" priority="4664">
      <formula>IF(RIGHT(TEXT(AQ92,"0.#"),1)=".",TRUE,FALSE)</formula>
    </cfRule>
  </conditionalFormatting>
  <conditionalFormatting sqref="AU92:AU94">
    <cfRule type="expression" dxfId="2505" priority="4661">
      <formula>IF(RIGHT(TEXT(AU92,"0.#"),1)=".",FALSE,TRUE)</formula>
    </cfRule>
    <cfRule type="expression" dxfId="2504" priority="4662">
      <formula>IF(RIGHT(TEXT(AU92,"0.#"),1)=".",TRUE,FALSE)</formula>
    </cfRule>
  </conditionalFormatting>
  <conditionalFormatting sqref="AQ97:AQ99">
    <cfRule type="expression" dxfId="2503" priority="4659">
      <formula>IF(RIGHT(TEXT(AQ97,"0.#"),1)=".",FALSE,TRUE)</formula>
    </cfRule>
    <cfRule type="expression" dxfId="2502" priority="4660">
      <formula>IF(RIGHT(TEXT(AQ97,"0.#"),1)=".",TRUE,FALSE)</formula>
    </cfRule>
  </conditionalFormatting>
  <conditionalFormatting sqref="AU97:AU99">
    <cfRule type="expression" dxfId="2501" priority="4657">
      <formula>IF(RIGHT(TEXT(AU97,"0.#"),1)=".",FALSE,TRUE)</formula>
    </cfRule>
    <cfRule type="expression" dxfId="2500" priority="4658">
      <formula>IF(RIGHT(TEXT(AU97,"0.#"),1)=".",TRUE,FALSE)</formula>
    </cfRule>
  </conditionalFormatting>
  <conditionalFormatting sqref="AE458">
    <cfRule type="expression" dxfId="2499" priority="4351">
      <formula>IF(RIGHT(TEXT(AE458,"0.#"),1)=".",FALSE,TRUE)</formula>
    </cfRule>
    <cfRule type="expression" dxfId="2498" priority="4352">
      <formula>IF(RIGHT(TEXT(AE458,"0.#"),1)=".",TRUE,FALSE)</formula>
    </cfRule>
  </conditionalFormatting>
  <conditionalFormatting sqref="AM460">
    <cfRule type="expression" dxfId="2497" priority="4341">
      <formula>IF(RIGHT(TEXT(AM460,"0.#"),1)=".",FALSE,TRUE)</formula>
    </cfRule>
    <cfRule type="expression" dxfId="2496" priority="4342">
      <formula>IF(RIGHT(TEXT(AM460,"0.#"),1)=".",TRUE,FALSE)</formula>
    </cfRule>
  </conditionalFormatting>
  <conditionalFormatting sqref="AE459">
    <cfRule type="expression" dxfId="2495" priority="4349">
      <formula>IF(RIGHT(TEXT(AE459,"0.#"),1)=".",FALSE,TRUE)</formula>
    </cfRule>
    <cfRule type="expression" dxfId="2494" priority="4350">
      <formula>IF(RIGHT(TEXT(AE459,"0.#"),1)=".",TRUE,FALSE)</formula>
    </cfRule>
  </conditionalFormatting>
  <conditionalFormatting sqref="AE460">
    <cfRule type="expression" dxfId="2493" priority="4347">
      <formula>IF(RIGHT(TEXT(AE460,"0.#"),1)=".",FALSE,TRUE)</formula>
    </cfRule>
    <cfRule type="expression" dxfId="2492" priority="4348">
      <formula>IF(RIGHT(TEXT(AE460,"0.#"),1)=".",TRUE,FALSE)</formula>
    </cfRule>
  </conditionalFormatting>
  <conditionalFormatting sqref="AM458">
    <cfRule type="expression" dxfId="2491" priority="4345">
      <formula>IF(RIGHT(TEXT(AM458,"0.#"),1)=".",FALSE,TRUE)</formula>
    </cfRule>
    <cfRule type="expression" dxfId="2490" priority="4346">
      <formula>IF(RIGHT(TEXT(AM458,"0.#"),1)=".",TRUE,FALSE)</formula>
    </cfRule>
  </conditionalFormatting>
  <conditionalFormatting sqref="AM459">
    <cfRule type="expression" dxfId="2489" priority="4343">
      <formula>IF(RIGHT(TEXT(AM459,"0.#"),1)=".",FALSE,TRUE)</formula>
    </cfRule>
    <cfRule type="expression" dxfId="2488" priority="4344">
      <formula>IF(RIGHT(TEXT(AM459,"0.#"),1)=".",TRUE,FALSE)</formula>
    </cfRule>
  </conditionalFormatting>
  <conditionalFormatting sqref="AU458">
    <cfRule type="expression" dxfId="2487" priority="4339">
      <formula>IF(RIGHT(TEXT(AU458,"0.#"),1)=".",FALSE,TRUE)</formula>
    </cfRule>
    <cfRule type="expression" dxfId="2486" priority="4340">
      <formula>IF(RIGHT(TEXT(AU458,"0.#"),1)=".",TRUE,FALSE)</formula>
    </cfRule>
  </conditionalFormatting>
  <conditionalFormatting sqref="AU459">
    <cfRule type="expression" dxfId="2485" priority="4337">
      <formula>IF(RIGHT(TEXT(AU459,"0.#"),1)=".",FALSE,TRUE)</formula>
    </cfRule>
    <cfRule type="expression" dxfId="2484" priority="4338">
      <formula>IF(RIGHT(TEXT(AU459,"0.#"),1)=".",TRUE,FALSE)</formula>
    </cfRule>
  </conditionalFormatting>
  <conditionalFormatting sqref="AU460">
    <cfRule type="expression" dxfId="2483" priority="4335">
      <formula>IF(RIGHT(TEXT(AU460,"0.#"),1)=".",FALSE,TRUE)</formula>
    </cfRule>
    <cfRule type="expression" dxfId="2482" priority="4336">
      <formula>IF(RIGHT(TEXT(AU460,"0.#"),1)=".",TRUE,FALSE)</formula>
    </cfRule>
  </conditionalFormatting>
  <conditionalFormatting sqref="AI460">
    <cfRule type="expression" dxfId="2481" priority="4329">
      <formula>IF(RIGHT(TEXT(AI460,"0.#"),1)=".",FALSE,TRUE)</formula>
    </cfRule>
    <cfRule type="expression" dxfId="2480" priority="4330">
      <formula>IF(RIGHT(TEXT(AI460,"0.#"),1)=".",TRUE,FALSE)</formula>
    </cfRule>
  </conditionalFormatting>
  <conditionalFormatting sqref="AI458">
    <cfRule type="expression" dxfId="2479" priority="4333">
      <formula>IF(RIGHT(TEXT(AI458,"0.#"),1)=".",FALSE,TRUE)</formula>
    </cfRule>
    <cfRule type="expression" dxfId="2478" priority="4334">
      <formula>IF(RIGHT(TEXT(AI458,"0.#"),1)=".",TRUE,FALSE)</formula>
    </cfRule>
  </conditionalFormatting>
  <conditionalFormatting sqref="AI459">
    <cfRule type="expression" dxfId="2477" priority="4331">
      <formula>IF(RIGHT(TEXT(AI459,"0.#"),1)=".",FALSE,TRUE)</formula>
    </cfRule>
    <cfRule type="expression" dxfId="2476" priority="4332">
      <formula>IF(RIGHT(TEXT(AI459,"0.#"),1)=".",TRUE,FALSE)</formula>
    </cfRule>
  </conditionalFormatting>
  <conditionalFormatting sqref="AQ459">
    <cfRule type="expression" dxfId="2475" priority="4327">
      <formula>IF(RIGHT(TEXT(AQ459,"0.#"),1)=".",FALSE,TRUE)</formula>
    </cfRule>
    <cfRule type="expression" dxfId="2474" priority="4328">
      <formula>IF(RIGHT(TEXT(AQ459,"0.#"),1)=".",TRUE,FALSE)</formula>
    </cfRule>
  </conditionalFormatting>
  <conditionalFormatting sqref="AQ460">
    <cfRule type="expression" dxfId="2473" priority="4325">
      <formula>IF(RIGHT(TEXT(AQ460,"0.#"),1)=".",FALSE,TRUE)</formula>
    </cfRule>
    <cfRule type="expression" dxfId="2472" priority="4326">
      <formula>IF(RIGHT(TEXT(AQ460,"0.#"),1)=".",TRUE,FALSE)</formula>
    </cfRule>
  </conditionalFormatting>
  <conditionalFormatting sqref="AQ458">
    <cfRule type="expression" dxfId="2471" priority="4323">
      <formula>IF(RIGHT(TEXT(AQ458,"0.#"),1)=".",FALSE,TRUE)</formula>
    </cfRule>
    <cfRule type="expression" dxfId="2470" priority="4324">
      <formula>IF(RIGHT(TEXT(AQ458,"0.#"),1)=".",TRUE,FALSE)</formula>
    </cfRule>
  </conditionalFormatting>
  <conditionalFormatting sqref="AE120 AM120">
    <cfRule type="expression" dxfId="2469" priority="3001">
      <formula>IF(RIGHT(TEXT(AE120,"0.#"),1)=".",FALSE,TRUE)</formula>
    </cfRule>
    <cfRule type="expression" dxfId="2468" priority="3002">
      <formula>IF(RIGHT(TEXT(AE120,"0.#"),1)=".",TRUE,FALSE)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I120">
    <cfRule type="expression" dxfId="2465" priority="2999">
      <formula>IF(RIGHT(TEXT(AI120,"0.#"),1)=".",FALSE,TRUE)</formula>
    </cfRule>
    <cfRule type="expression" dxfId="2464" priority="3000">
      <formula>IF(RIGHT(TEXT(AI120,"0.#"),1)=".",TRUE,FALSE)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47:Y874">
    <cfRule type="expression" dxfId="2453" priority="2985">
      <formula>IF(RIGHT(TEXT(Y847,"0.#"),1)=".",FALSE,TRUE)</formula>
    </cfRule>
    <cfRule type="expression" dxfId="2452" priority="2986">
      <formula>IF(RIGHT(TEXT(Y847,"0.#"),1)=".",TRUE,FALSE)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10:AO1139">
    <cfRule type="expression" dxfId="2423" priority="2891">
      <formula>IF(AND(AL1110&gt;=0, RIGHT(TEXT(AL1110,"0.#"),1)&lt;&gt;"."),TRUE,FALSE)</formula>
    </cfRule>
    <cfRule type="expression" dxfId="2422" priority="2892">
      <formula>IF(AND(AL1110&gt;=0, RIGHT(TEXT(AL1110,"0.#"),1)="."),TRUE,FALSE)</formula>
    </cfRule>
    <cfRule type="expression" dxfId="2421" priority="2893">
      <formula>IF(AND(AL1110&lt;0, RIGHT(TEXT(AL1110,"0.#"),1)&lt;&gt;"."),TRUE,FALSE)</formula>
    </cfRule>
    <cfRule type="expression" dxfId="2420" priority="2894">
      <formula>IF(AND(AL1110&lt;0, RIGHT(TEXT(AL1110,"0.#"),1)="."),TRUE,FALSE)</formula>
    </cfRule>
  </conditionalFormatting>
  <conditionalFormatting sqref="Y1110:Y1139">
    <cfRule type="expression" dxfId="2419" priority="2889">
      <formula>IF(RIGHT(TEXT(Y1110,"0.#"),1)=".",FALSE,TRUE)</formula>
    </cfRule>
    <cfRule type="expression" dxfId="2418" priority="2890">
      <formula>IF(RIGHT(TEXT(Y1110,"0.#"),1)=".",TRUE,FALSE)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45:AO846">
    <cfRule type="expression" dxfId="2409" priority="2843">
      <formula>IF(AND(AL845&gt;=0, RIGHT(TEXT(AL845,"0.#"),1)&lt;&gt;"."),TRUE,FALSE)</formula>
    </cfRule>
    <cfRule type="expression" dxfId="2408" priority="2844">
      <formula>IF(AND(AL845&gt;=0, RIGHT(TEXT(AL845,"0.#"),1)="."),TRUE,FALSE)</formula>
    </cfRule>
    <cfRule type="expression" dxfId="2407" priority="2845">
      <formula>IF(AND(AL845&lt;0, RIGHT(TEXT(AL845,"0.#"),1)&lt;&gt;"."),TRUE,FALSE)</formula>
    </cfRule>
    <cfRule type="expression" dxfId="2406" priority="2846">
      <formula>IF(AND(AL845&lt;0, RIGHT(TEXT(AL845,"0.#"),1)="."),TRUE,FALSE)</formula>
    </cfRule>
  </conditionalFormatting>
  <conditionalFormatting sqref="Y845:Y846">
    <cfRule type="expression" dxfId="2405" priority="2841">
      <formula>IF(RIGHT(TEXT(Y845,"0.#"),1)=".",FALSE,TRUE)</formula>
    </cfRule>
    <cfRule type="expression" dxfId="2404" priority="2842">
      <formula>IF(RIGHT(TEXT(Y845,"0.#"),1)=".",TRUE,FALSE)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M34">
    <cfRule type="expression" dxfId="729" priority="15">
      <formula>IF(RIGHT(TEXT(AM34,"0.#"),1)=".",FALSE,TRUE)</formula>
    </cfRule>
    <cfRule type="expression" dxfId="728" priority="16">
      <formula>IF(RIGHT(TEXT(AM34,"0.#"),1)=".",TRUE,FALSE)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I34">
    <cfRule type="expression" dxfId="723" priority="25">
      <formula>IF(RIGHT(TEXT(AI34,"0.#"),1)=".",FALSE,TRUE)</formula>
    </cfRule>
    <cfRule type="expression" dxfId="722" priority="26">
      <formula>IF(RIGHT(TEXT(AI34,"0.#"),1)=".",TRUE,FALSE)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3">
    <cfRule type="expression" dxfId="715" priority="17">
      <formula>IF(RIGHT(TEXT(AM33,"0.#"),1)=".",FALSE,TRUE)</formula>
    </cfRule>
    <cfRule type="expression" dxfId="714" priority="18">
      <formula>IF(RIGHT(TEXT(AM33,"0.#"),1)=".",TRUE,FALSE)</formula>
    </cfRule>
  </conditionalFormatting>
  <conditionalFormatting sqref="AQ32:AQ34">
    <cfRule type="expression" dxfId="713" priority="13">
      <formula>IF(RIGHT(TEXT(AQ32,"0.#"),1)=".",FALSE,TRUE)</formula>
    </cfRule>
    <cfRule type="expression" dxfId="712" priority="14">
      <formula>IF(RIGHT(TEXT(AQ32,"0.#"),1)=".",TRUE,FALSE)</formula>
    </cfRule>
  </conditionalFormatting>
  <conditionalFormatting sqref="AU32 AU34">
    <cfRule type="expression" dxfId="711" priority="11">
      <formula>IF(RIGHT(TEXT(AU32,"0.#"),1)=".",FALSE,TRUE)</formula>
    </cfRule>
    <cfRule type="expression" dxfId="710" priority="12">
      <formula>IF(RIGHT(TEXT(AU32,"0.#"),1)=".",TRUE,FALSE)</formula>
    </cfRule>
  </conditionalFormatting>
  <conditionalFormatting sqref="AE134:AE135 AI134:AI135 AM134:AM135 AQ134:AQ135 AU134">
    <cfRule type="expression" dxfId="709" priority="9">
      <formula>IF(RIGHT(TEXT(AE134,"0.#"),1)=".",FALSE,TRUE)</formula>
    </cfRule>
    <cfRule type="expression" dxfId="708" priority="10">
      <formula>IF(RIGHT(TEXT(AE134,"0.#"),1)=".",TRUE,FALSE)</formula>
    </cfRule>
  </conditionalFormatting>
  <conditionalFormatting sqref="AE138:AE139 AI138:AI139 AM138:AM139 AQ138:AQ139 AU138">
    <cfRule type="expression" dxfId="707" priority="7">
      <formula>IF(RIGHT(TEXT(AE138,"0.#"),1)=".",FALSE,TRUE)</formula>
    </cfRule>
    <cfRule type="expression" dxfId="706" priority="8">
      <formula>IF(RIGHT(TEXT(AE138,"0.#"),1)=".",TRUE,FALSE)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5"/>
      <c r="AA2" s="826"/>
      <c r="AB2" s="1023" t="s">
        <v>11</v>
      </c>
      <c r="AC2" s="1024"/>
      <c r="AD2" s="1025"/>
      <c r="AE2" s="1029" t="s">
        <v>390</v>
      </c>
      <c r="AF2" s="1029"/>
      <c r="AG2" s="1029"/>
      <c r="AH2" s="1029"/>
      <c r="AI2" s="1029" t="s">
        <v>412</v>
      </c>
      <c r="AJ2" s="1029"/>
      <c r="AK2" s="1029"/>
      <c r="AL2" s="557"/>
      <c r="AM2" s="1029" t="s">
        <v>509</v>
      </c>
      <c r="AN2" s="1029"/>
      <c r="AO2" s="1029"/>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9"/>
      <c r="Q4" s="1004"/>
      <c r="R4" s="1004"/>
      <c r="S4" s="1004"/>
      <c r="T4" s="1004"/>
      <c r="U4" s="1004"/>
      <c r="V4" s="1004"/>
      <c r="W4" s="1004"/>
      <c r="X4" s="1005"/>
      <c r="Y4" s="1014" t="s">
        <v>12</v>
      </c>
      <c r="Z4" s="1015"/>
      <c r="AA4" s="1016"/>
      <c r="AB4" s="461"/>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5"/>
      <c r="AA9" s="826"/>
      <c r="AB9" s="1023" t="s">
        <v>11</v>
      </c>
      <c r="AC9" s="1024"/>
      <c r="AD9" s="1025"/>
      <c r="AE9" s="1029" t="s">
        <v>390</v>
      </c>
      <c r="AF9" s="1029"/>
      <c r="AG9" s="1029"/>
      <c r="AH9" s="1029"/>
      <c r="AI9" s="1029" t="s">
        <v>412</v>
      </c>
      <c r="AJ9" s="1029"/>
      <c r="AK9" s="1029"/>
      <c r="AL9" s="557"/>
      <c r="AM9" s="1029" t="s">
        <v>509</v>
      </c>
      <c r="AN9" s="1029"/>
      <c r="AO9" s="1029"/>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9"/>
      <c r="Q11" s="1004"/>
      <c r="R11" s="1004"/>
      <c r="S11" s="1004"/>
      <c r="T11" s="1004"/>
      <c r="U11" s="1004"/>
      <c r="V11" s="1004"/>
      <c r="W11" s="1004"/>
      <c r="X11" s="1005"/>
      <c r="Y11" s="1014" t="s">
        <v>12</v>
      </c>
      <c r="Z11" s="1015"/>
      <c r="AA11" s="1016"/>
      <c r="AB11" s="461"/>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5"/>
      <c r="AA16" s="826"/>
      <c r="AB16" s="1023" t="s">
        <v>11</v>
      </c>
      <c r="AC16" s="1024"/>
      <c r="AD16" s="1025"/>
      <c r="AE16" s="1029" t="s">
        <v>390</v>
      </c>
      <c r="AF16" s="1029"/>
      <c r="AG16" s="1029"/>
      <c r="AH16" s="1029"/>
      <c r="AI16" s="1029" t="s">
        <v>412</v>
      </c>
      <c r="AJ16" s="1029"/>
      <c r="AK16" s="1029"/>
      <c r="AL16" s="557"/>
      <c r="AM16" s="1029" t="s">
        <v>509</v>
      </c>
      <c r="AN16" s="1029"/>
      <c r="AO16" s="1029"/>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9"/>
      <c r="Q18" s="1004"/>
      <c r="R18" s="1004"/>
      <c r="S18" s="1004"/>
      <c r="T18" s="1004"/>
      <c r="U18" s="1004"/>
      <c r="V18" s="1004"/>
      <c r="W18" s="1004"/>
      <c r="X18" s="1005"/>
      <c r="Y18" s="1014" t="s">
        <v>12</v>
      </c>
      <c r="Z18" s="1015"/>
      <c r="AA18" s="1016"/>
      <c r="AB18" s="461"/>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5"/>
      <c r="AA23" s="826"/>
      <c r="AB23" s="1023" t="s">
        <v>11</v>
      </c>
      <c r="AC23" s="1024"/>
      <c r="AD23" s="1025"/>
      <c r="AE23" s="1029" t="s">
        <v>390</v>
      </c>
      <c r="AF23" s="1029"/>
      <c r="AG23" s="1029"/>
      <c r="AH23" s="1029"/>
      <c r="AI23" s="1029" t="s">
        <v>412</v>
      </c>
      <c r="AJ23" s="1029"/>
      <c r="AK23" s="1029"/>
      <c r="AL23" s="557"/>
      <c r="AM23" s="1029" t="s">
        <v>509</v>
      </c>
      <c r="AN23" s="1029"/>
      <c r="AO23" s="1029"/>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9"/>
      <c r="Q25" s="1004"/>
      <c r="R25" s="1004"/>
      <c r="S25" s="1004"/>
      <c r="T25" s="1004"/>
      <c r="U25" s="1004"/>
      <c r="V25" s="1004"/>
      <c r="W25" s="1004"/>
      <c r="X25" s="1005"/>
      <c r="Y25" s="1014" t="s">
        <v>12</v>
      </c>
      <c r="Z25" s="1015"/>
      <c r="AA25" s="1016"/>
      <c r="AB25" s="461"/>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5"/>
      <c r="AA30" s="826"/>
      <c r="AB30" s="1023" t="s">
        <v>11</v>
      </c>
      <c r="AC30" s="1024"/>
      <c r="AD30" s="1025"/>
      <c r="AE30" s="1029" t="s">
        <v>390</v>
      </c>
      <c r="AF30" s="1029"/>
      <c r="AG30" s="1029"/>
      <c r="AH30" s="1029"/>
      <c r="AI30" s="1029" t="s">
        <v>412</v>
      </c>
      <c r="AJ30" s="1029"/>
      <c r="AK30" s="1029"/>
      <c r="AL30" s="557"/>
      <c r="AM30" s="1029" t="s">
        <v>509</v>
      </c>
      <c r="AN30" s="1029"/>
      <c r="AO30" s="1029"/>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9"/>
      <c r="Q32" s="1004"/>
      <c r="R32" s="1004"/>
      <c r="S32" s="1004"/>
      <c r="T32" s="1004"/>
      <c r="U32" s="1004"/>
      <c r="V32" s="1004"/>
      <c r="W32" s="1004"/>
      <c r="X32" s="1005"/>
      <c r="Y32" s="1014" t="s">
        <v>12</v>
      </c>
      <c r="Z32" s="1015"/>
      <c r="AA32" s="1016"/>
      <c r="AB32" s="461"/>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5"/>
      <c r="AA37" s="826"/>
      <c r="AB37" s="1023" t="s">
        <v>11</v>
      </c>
      <c r="AC37" s="1024"/>
      <c r="AD37" s="1025"/>
      <c r="AE37" s="1029" t="s">
        <v>390</v>
      </c>
      <c r="AF37" s="1029"/>
      <c r="AG37" s="1029"/>
      <c r="AH37" s="1029"/>
      <c r="AI37" s="1029" t="s">
        <v>412</v>
      </c>
      <c r="AJ37" s="1029"/>
      <c r="AK37" s="1029"/>
      <c r="AL37" s="557"/>
      <c r="AM37" s="1029" t="s">
        <v>509</v>
      </c>
      <c r="AN37" s="1029"/>
      <c r="AO37" s="1029"/>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9"/>
      <c r="Q39" s="1004"/>
      <c r="R39" s="1004"/>
      <c r="S39" s="1004"/>
      <c r="T39" s="1004"/>
      <c r="U39" s="1004"/>
      <c r="V39" s="1004"/>
      <c r="W39" s="1004"/>
      <c r="X39" s="1005"/>
      <c r="Y39" s="1014" t="s">
        <v>12</v>
      </c>
      <c r="Z39" s="1015"/>
      <c r="AA39" s="1016"/>
      <c r="AB39" s="461"/>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5"/>
      <c r="AA44" s="826"/>
      <c r="AB44" s="1023" t="s">
        <v>11</v>
      </c>
      <c r="AC44" s="1024"/>
      <c r="AD44" s="1025"/>
      <c r="AE44" s="1029" t="s">
        <v>390</v>
      </c>
      <c r="AF44" s="1029"/>
      <c r="AG44" s="1029"/>
      <c r="AH44" s="1029"/>
      <c r="AI44" s="1029" t="s">
        <v>412</v>
      </c>
      <c r="AJ44" s="1029"/>
      <c r="AK44" s="1029"/>
      <c r="AL44" s="557"/>
      <c r="AM44" s="1029" t="s">
        <v>509</v>
      </c>
      <c r="AN44" s="1029"/>
      <c r="AO44" s="1029"/>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9"/>
      <c r="Q46" s="1004"/>
      <c r="R46" s="1004"/>
      <c r="S46" s="1004"/>
      <c r="T46" s="1004"/>
      <c r="U46" s="1004"/>
      <c r="V46" s="1004"/>
      <c r="W46" s="1004"/>
      <c r="X46" s="1005"/>
      <c r="Y46" s="1014" t="s">
        <v>12</v>
      </c>
      <c r="Z46" s="1015"/>
      <c r="AA46" s="1016"/>
      <c r="AB46" s="461"/>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5"/>
      <c r="AA51" s="826"/>
      <c r="AB51" s="557" t="s">
        <v>11</v>
      </c>
      <c r="AC51" s="1024"/>
      <c r="AD51" s="1025"/>
      <c r="AE51" s="1029" t="s">
        <v>390</v>
      </c>
      <c r="AF51" s="1029"/>
      <c r="AG51" s="1029"/>
      <c r="AH51" s="1029"/>
      <c r="AI51" s="1029" t="s">
        <v>412</v>
      </c>
      <c r="AJ51" s="1029"/>
      <c r="AK51" s="1029"/>
      <c r="AL51" s="557"/>
      <c r="AM51" s="1029" t="s">
        <v>509</v>
      </c>
      <c r="AN51" s="1029"/>
      <c r="AO51" s="1029"/>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9"/>
      <c r="Q53" s="1004"/>
      <c r="R53" s="1004"/>
      <c r="S53" s="1004"/>
      <c r="T53" s="1004"/>
      <c r="U53" s="1004"/>
      <c r="V53" s="1004"/>
      <c r="W53" s="1004"/>
      <c r="X53" s="1005"/>
      <c r="Y53" s="1014" t="s">
        <v>12</v>
      </c>
      <c r="Z53" s="1015"/>
      <c r="AA53" s="1016"/>
      <c r="AB53" s="461"/>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5"/>
      <c r="AA58" s="826"/>
      <c r="AB58" s="1023" t="s">
        <v>11</v>
      </c>
      <c r="AC58" s="1024"/>
      <c r="AD58" s="1025"/>
      <c r="AE58" s="1029" t="s">
        <v>390</v>
      </c>
      <c r="AF58" s="1029"/>
      <c r="AG58" s="1029"/>
      <c r="AH58" s="1029"/>
      <c r="AI58" s="1029" t="s">
        <v>412</v>
      </c>
      <c r="AJ58" s="1029"/>
      <c r="AK58" s="1029"/>
      <c r="AL58" s="557"/>
      <c r="AM58" s="1029" t="s">
        <v>509</v>
      </c>
      <c r="AN58" s="1029"/>
      <c r="AO58" s="1029"/>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9"/>
      <c r="Q60" s="1004"/>
      <c r="R60" s="1004"/>
      <c r="S60" s="1004"/>
      <c r="T60" s="1004"/>
      <c r="U60" s="1004"/>
      <c r="V60" s="1004"/>
      <c r="W60" s="1004"/>
      <c r="X60" s="1005"/>
      <c r="Y60" s="1014" t="s">
        <v>12</v>
      </c>
      <c r="Z60" s="1015"/>
      <c r="AA60" s="1016"/>
      <c r="AB60" s="461"/>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5"/>
      <c r="AA65" s="826"/>
      <c r="AB65" s="1023" t="s">
        <v>11</v>
      </c>
      <c r="AC65" s="1024"/>
      <c r="AD65" s="1025"/>
      <c r="AE65" s="1029" t="s">
        <v>390</v>
      </c>
      <c r="AF65" s="1029"/>
      <c r="AG65" s="1029"/>
      <c r="AH65" s="1029"/>
      <c r="AI65" s="1029" t="s">
        <v>412</v>
      </c>
      <c r="AJ65" s="1029"/>
      <c r="AK65" s="1029"/>
      <c r="AL65" s="557"/>
      <c r="AM65" s="1029" t="s">
        <v>509</v>
      </c>
      <c r="AN65" s="1029"/>
      <c r="AO65" s="1029"/>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9"/>
      <c r="Q67" s="1004"/>
      <c r="R67" s="1004"/>
      <c r="S67" s="1004"/>
      <c r="T67" s="1004"/>
      <c r="U67" s="1004"/>
      <c r="V67" s="1004"/>
      <c r="W67" s="1004"/>
      <c r="X67" s="1005"/>
      <c r="Y67" s="1014" t="s">
        <v>12</v>
      </c>
      <c r="Z67" s="1015"/>
      <c r="AA67" s="1016"/>
      <c r="AB67" s="461"/>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2021-06-18T11:25:46Z</cp:lastPrinted>
  <dcterms:created xsi:type="dcterms:W3CDTF">2012-03-13T00:50:25Z</dcterms:created>
  <dcterms:modified xsi:type="dcterms:W3CDTF">2021-09-03T23:31:28Z</dcterms:modified>
</cp:coreProperties>
</file>