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既存：登録済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<sst xmlns="http://schemas.openxmlformats.org/spreadsheetml/2006/main" count="3050" uniqueCount="770">
  <si>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</si>
  <si>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</si>
  <si>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</si>
  <si>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</si>
  <si>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</si>
  <si>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</si>
  <si>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</si>
  <si>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</si>
  <si>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</si>
  <si>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</si>
  <si>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</si>
  <si>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</si>
  <si>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</si>
  <si>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</si>
  <si>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</si>
  <si>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</si>
  <si>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</si>
  <si>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</si>
  <si>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</si>
  <si>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</si>
  <si>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</si>
  <si>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</si>
  <si>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</si>
  <si>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</si>
  <si>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</si>
  <si>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</si>
  <si>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</si>
  <si>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</si>
  <si>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</si>
  <si>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</si>
  <si>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</si>
  <si>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</si>
  <si>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</si>
  <si>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</si>
  <si>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</si>
  <si>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</si>
  <si>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</si>
  <si>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</si>
  <si>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</si>
  <si>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</si>
  <si>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</si>
  <si>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</si>
  <si>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</si>
  <si>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</si>
  <si>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</si>
  <si>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</si>
  <si>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</si>
  <si>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</si>
  <si>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</si>
  <si>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</si>
  <si>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</si>
  <si>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</si>
  <si>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</si>
  <si>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</si>
  <si>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</si>
  <si>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</si>
  <si>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</si>
  <si>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</si>
  <si>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</si>
  <si>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</si>
  <si>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</si>
  <si>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</si>
  <si>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</si>
  <si>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</si>
  <si>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</si>
  <si>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</si>
  <si>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</si>
  <si>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</si>
  <si>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</si>
  <si>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</si>
  <si>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</si>
  <si>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</si>
  <si>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</si>
  <si>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</si>
  <si>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</si>
  <si>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</si>
  <si>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</si>
  <si>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</si>
  <si>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</si>
  <si>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</si>
  <si>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</si>
  <si>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</si>
  <si>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</si>
  <si>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</si>
  <si>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</si>
  <si>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</si>
  <si>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</si>
  <si>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</si>
  <si>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</si>
  <si>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</si>
  <si>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</si>
  <si>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</si>
  <si>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</si>
  <si>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</si>
  <si>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</si>
  <si>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</si>
  <si>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</si>
  <si>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</si>
  <si>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</si>
  <si>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</si>
  <si>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</si>
  <si>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</si>
  <si>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</si>
  <si>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</si>
  <si>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</si>
  <si>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</si>
  <si>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</si>
  <si>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</si>
  <si>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</si>
  <si>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</si>
  <si>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</si>
  <si>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</si>
  <si>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</si>
  <si>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</si>
  <si>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</si>
  <si>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</si>
  <si>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</si>
  <si>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</si>
  <si>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</si>
  <si>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</si>
  <si>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</si>
  <si>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</si>
  <si>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</si>
  <si>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</si>
  <si>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</si>
  <si>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</si>
  <si>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</si>
  <si>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</si>
  <si>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</si>
  <si>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</si>
  <si>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</si>
  <si>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</si>
  <si>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</si>
  <si>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</si>
  <si>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</si>
  <si>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</si>
  <si>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</si>
  <si>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</si>
  <si>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</si>
  <si>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</si>
  <si>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</si>
  <si>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</si>
  <si>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</si>
  <si>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</si>
  <si>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</si>
  <si>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</si>
  <si>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</si>
  <si>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</si>
  <si>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</si>
  <si>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</si>
  <si>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</si>
  <si>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</si>
  <si>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</si>
  <si>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</si>
  <si>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</si>
  <si>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</si>
  <si>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</si>
  <si>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</si>
  <si>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</si>
  <si>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</si>
  <si>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</si>
  <si>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</si>
  <si>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</si>
  <si>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</si>
  <si>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</si>
  <si>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</si>
  <si>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</si>
  <si>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</si>
  <si>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</si>
  <si>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</si>
  <si>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</si>
  <si>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</si>
  <si>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</si>
  <si>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</si>
  <si>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</si>
  <si>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</si>
  <si>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</si>
  <si>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</si>
  <si>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</si>
  <si>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</si>
  <si>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</si>
  <si>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</si>
  <si>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</si>
  <si>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</si>
  <si>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</si>
  <si>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</si>
  <si>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</si>
  <si>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</si>
  <si>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</si>
  <si>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</si>
  <si>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</si>
  <si>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</si>
  <si>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</si>
  <si>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</si>
  <si>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</si>
  <si>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</si>
  <si>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</si>
  <si>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</si>
  <si>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</si>
  <si>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</si>
  <si>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</si>
  <si>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</si>
  <si>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</si>
  <si>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</si>
  <si>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</si>
  <si>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</si>
  <si>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</si>
  <si>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</si>
  <si>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</si>
  <si>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</si>
  <si>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</si>
  <si>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</si>
  <si>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</si>
  <si>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</si>
  <si>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</si>
  <si>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</si>
  <si>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</si>
  <si>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</si>
  <si>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</si>
  <si>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</si>
  <si>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</si>
  <si>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</si>
  <si>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</si>
  <si>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</si>
  <si>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</si>
  <si>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</si>
  <si>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</si>
  <si>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</si>
  <si>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</si>
  <si>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</si>
  <si>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</si>
  <si>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</si>
  <si>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</si>
  <si>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</si>
  <si>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</si>
  <si>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</si>
  <si>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</si>
  <si>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</si>
  <si>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</si>
  <si>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</si>
  <si>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</si>
  <si>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</si>
  <si>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</si>
  <si>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</si>
  <si>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</si>
  <si>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</si>
  <si>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</si>
  <si>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</si>
  <si>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</si>
  <si>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</si>
  <si>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</si>
  <si>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</si>
  <si>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</si>
  <si>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</si>
  <si>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</si>
  <si>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</si>
  <si>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</si>
  <si>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</si>
  <si>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</si>
  <si>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</si>
  <si>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</si>
  <si>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</si>
  <si>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</si>
  <si>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</si>
  <si>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</si>
  <si>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</si>
  <si>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</si>
  <si>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</si>
  <si>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</si>
  <si>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</si>
  <si>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</si>
  <si>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</si>
  <si>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</si>
  <si>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</si>
  <si>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</si>
  <si>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</si>
  <si>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</si>
  <si>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</si>
  <si>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</si>
  <si>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</si>
  <si>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</si>
  <si>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</si>
  <si>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</si>
  <si>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</si>
  <si>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</si>
  <si>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</si>
  <si>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</si>
  <si>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</si>
  <si>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</si>
  <si>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</si>
  <si>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</si>
  <si>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</si>
  <si>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</si>
  <si>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</si>
  <si>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</si>
  <si>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</si>
  <si>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</si>
  <si>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</si>
  <si>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</si>
  <si>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</si>
  <si>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</si>
  <si>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</si>
  <si>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</si>
  <si>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</si>
  <si>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</si>
  <si>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</si>
  <si>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</si>
  <si>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</si>
  <si>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</si>
  <si>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</si>
  <si>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</si>
  <si>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</si>
  <si>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</si>
  <si>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</si>
  <si>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</si>
  <si>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</si>
  <si>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</si>
  <si>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</si>
  <si>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</si>
  <si>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</si>
  <si>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</si>
  <si>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</si>
  <si>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</si>
  <si>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</si>
  <si>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</si>
  <si>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</si>
  <si>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</si>
  <si>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</si>
  <si>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</si>
  <si>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</si>
  <si>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</si>
  <si>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</si>
  <si>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</si>
  <si>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</si>
  <si>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</si>
  <si>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</si>
  <si>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</si>
  <si>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</si>
  <si>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</si>
  <si>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</si>
  <si>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</si>
  <si>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</si>
  <si>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</si>
  <si>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</si>
  <si>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</si>
  <si>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</si>
  <si>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</si>
  <si>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</si>
  <si>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</si>
  <si>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</si>
  <si>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</si>
  <si>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</si>
  <si>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</si>
  <si>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</si>
  <si>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</si>
  <si>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</si>
  <si>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</si>
  <si>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</si>
  <si>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</si>
  <si>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</si>
  <si>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</si>
  <si>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</si>
  <si>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</si>
  <si>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</si>
  <si>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</si>
  <si>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</si>
  <si>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</si>
  <si>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</si>
  <si>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</si>
  <si>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</si>
  <si>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</si>
  <si>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</si>
  <si>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</si>
  <si>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</si>
  <si>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</si>
  <si>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</si>
  <si>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</si>
  <si>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</si>
  <si>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</si>
  <si>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</si>
  <si>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</si>
  <si>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</si>
  <si>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</si>
  <si>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</si>
  <si>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</si>
  <si>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</si>
  <si>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</si>
  <si>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</si>
  <si>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</si>
  <si>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</si>
  <si>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</si>
  <si>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</si>
  <si>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</si>
  <si>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</si>
  <si>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</si>
  <si>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</si>
  <si>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</si>
  <si>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</si>
  <si>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</si>
  <si>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</si>
  <si>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</si>
  <si>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</si>
  <si>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</si>
  <si>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</si>
  <si>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</si>
  <si>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</si>
  <si>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</si>
  <si>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</si>
  <si>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</si>
  <si>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</si>
  <si>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</si>
  <si>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</si>
  <si>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</si>
  <si>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</si>
  <si>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</si>
  <si>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</si>
  <si>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</si>
  <si>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</si>
  <si>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</si>
  <si>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</si>
  <si>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</si>
  <si>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</si>
  <si>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</si>
  <si>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</si>
  <si>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</si>
  <si>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</si>
  <si>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</si>
  <si>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</si>
  <si>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</si>
  <si>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</si>
  <si>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</si>
  <si>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</si>
  <si>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</si>
  <si>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</si>
  <si>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</si>
  <si>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</si>
  <si>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</si>
  <si>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</si>
  <si>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</si>
  <si>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</si>
  <si>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</si>
  <si>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</si>
  <si>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</si>
  <si>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</si>
  <si>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</si>
  <si>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</si>
  <si>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</si>
  <si>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</si>
  <si>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</si>
  <si>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</si>
  <si>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</si>
  <si>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</si>
  <si>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</si>
  <si>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</si>
  <si>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</si>
  <si>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</si>
  <si>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</si>
  <si>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</si>
  <si>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</si>
  <si>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</si>
  <si>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</si>
  <si>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</si>
  <si>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</si>
  <si>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</si>
  <si>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</si>
  <si>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</si>
  <si>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</si>
  <si>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</si>
  <si>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</si>
  <si>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</si>
  <si>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</si>
  <si>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</si>
  <si>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</si>
  <si>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</si>
  <si>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</si>
  <si>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</si>
  <si>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</si>
  <si>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</si>
  <si>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</si>
  <si>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</si>
  <si>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</si>
  <si>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</si>
  <si>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</si>
  <si>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</si>
  <si>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</si>
  <si>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</si>
  <si>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</si>
  <si>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</si>
  <si>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</si>
  <si>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</si>
  <si>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</si>
  <si>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</si>
  <si>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</si>
  <si>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</si>
  <si>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</si>
  <si>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</si>
  <si>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</si>
  <si>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</si>
  <si>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</si>
  <si>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</si>
  <si>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</si>
  <si>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</si>
  <si>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</si>
  <si>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</si>
  <si>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</si>
  <si>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</si>
  <si>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</si>
  <si>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</si>
  <si>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</si>
  <si>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</si>
  <si>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</si>
  <si>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</si>
  <si>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</si>
  <si>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</si>
  <si>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</si>
  <si>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</si>
  <si>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</si>
  <si>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</si>
  <si>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</si>
  <si>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</si>
  <si>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</si>
  <si>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</si>
  <si>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</si>
  <si>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</si>
  <si>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</si>
  <si>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</si>
  <si>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</si>
  <si>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</si>
  <si>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</si>
  <si>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</si>
  <si>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</si>
  <si>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</si>
  <si>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</si>
  <si>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</si>
  <si>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</si>
  <si>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</si>
  <si>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</si>
  <si>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</si>
  <si>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</si>
  <si>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</si>
  <si>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</si>
  <si>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</si>
  <si>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</si>
  <si>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</si>
  <si>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</si>
  <si>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</si>
  <si>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</si>
  <si>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</si>
  <si>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</si>
  <si>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</si>
  <si>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</si>
  <si>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</si>
  <si>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</si>
  <si>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</si>
  <si>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</si>
  <si>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</si>
  <si>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</si>
  <si>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</si>
  <si>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</si>
  <si>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</si>
  <si>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</si>
  <si>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</si>
  <si>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</si>
  <si>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</si>
  <si>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</si>
  <si>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</si>
  <si>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</si>
  <si>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</si>
  <si>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</si>
  <si>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</si>
  <si>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</si>
  <si>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</si>
  <si>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</si>
  <si>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</si>
  <si>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</si>
  <si>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</si>
  <si>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</si>
  <si>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</si>
  <si>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</si>
  <si>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</si>
  <si>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</si>
  <si>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</si>
  <si>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</si>
  <si>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</si>
  <si>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</si>
  <si>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</si>
  <si>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</si>
  <si>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</si>
  <si>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</si>
  <si>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</si>
  <si>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</si>
  <si>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</si>
  <si>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</si>
  <si>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</si>
  <si>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</si>
  <si>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</si>
  <si>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</si>
  <si>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</si>
  <si>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</si>
  <si>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</si>
  <si>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</si>
  <si>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</si>
  <si>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</si>
  <si>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</si>
  <si>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</si>
  <si>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</si>
  <si>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</si>
  <si>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</si>
  <si>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</si>
  <si>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</si>
  <si>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</si>
  <si>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</si>
  <si>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</si>
  <si>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</si>
  <si>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</si>
  <si>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</si>
  <si>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</si>
  <si>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</si>
  <si>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</si>
  <si>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</si>
  <si>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</si>
  <si>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</si>
  <si>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</si>
  <si>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</si>
  <si>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</si>
  <si>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</si>
  <si>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</si>
  <si>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</si>
  <si>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</si>
  <si>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</si>
  <si>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</si>
  <si>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</si>
  <si>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</si>
  <si>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</si>
  <si>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</si>
  <si>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</si>
  <si>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</si>
  <si>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</si>
  <si>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</si>
  <si>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</si>
  <si>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</si>
  <si>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</si>
  <si>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</si>
  <si>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</si>
  <si>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</si>
  <si>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</si>
  <si>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</si>
  <si>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</si>
  <si>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</si>
  <si>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</si>
  <si>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</si>
  <si>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</si>
  <si>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</si>
  <si>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</si>
  <si>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</si>
  <si>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</si>
  <si>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</si>
  <si>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</si>
  <si>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</si>
  <si>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</si>
  <si>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</si>
  <si>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</si>
  <si>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</si>
  <si>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</si>
  <si>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</si>
  <si>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</si>
  <si>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</si>
  <si>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</si>
  <si>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</si>
  <si>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</si>
  <si>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</si>
  <si>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</si>
  <si>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</si>
  <si>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</si>
  <si>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</si>
  <si>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</si>
  <si>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</si>
  <si>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</si>
  <si>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</si>
  <si>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</si>
  <si>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</si>
  <si>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</si>
  <si>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</si>
  <si>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</si>
  <si>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</si>
  <si>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</si>
  <si>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</si>
  <si>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</si>
  <si>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</si>
  <si>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</si>
  <si>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</si>
  <si>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</si>
  <si>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</si>
  <si>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</si>
  <si>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</si>
  <si>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</si>
  <si>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</si>
  <si>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</si>
  <si>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</si>
  <si>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</si>
  <si>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</si>
  <si>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</si>
  <si>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</si>
  <si>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</si>
  <si>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</si>
  <si>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</si>
  <si>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</si>
  <si>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</si>
  <si>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</si>
  <si>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</si>
  <si>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</si>
  <si>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</si>
  <si>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</si>
  <si>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</si>
  <si>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令和2年度</t>
  </si>
  <si>
    <t>終了予定なし</t>
  </si>
  <si>
    <t>研究開発振興課</t>
  </si>
  <si>
    <t>－</t>
  </si>
  <si>
    <t>「臨床研究・治験の推進に関する 今後の方向性について2019 年版とりまとめ」（令和元年12月6日厚生科学審議会臨床研究部会）</t>
  </si>
  <si>
    <t>海外の事例を踏まえ、患者・国民の治験・臨床研究のアクセス向上による、一層の参画推進が必要ではないかという意見があり、臨床研究中核病院の報告によれば、臨床研究中核病院全体として年間1500件程度の相談実績があるなど国民からのニーズがあるところ、治験・臨床研究への国民参画を厚生労働省として一元的に支援する体制を整備するため本事業を実施する。</t>
  </si>
  <si>
    <t>患者背景に応じて、治験・臨床研究への参加調整について､電話等による案内を実施するを行う事業を実施する。この際、jRCTや臨床研究情報ポータルサイト などの情報を活用し、これらに登録されている全ての治験・臨床研究を対象に情報提供等業務を行うとともに、、患者・国民等からの問い合わせ内容等の実績を蓄積する。また、本事業について患者・国民及び関係者等へ広く周知を行う。</t>
  </si>
  <si>
    <t>-</t>
  </si>
  <si>
    <t>医薬品等開発支援事業委託費</t>
  </si>
  <si>
    <t>前年度以上の治験届出数達成を目指す。</t>
  </si>
  <si>
    <t>治験届出数</t>
  </si>
  <si>
    <t>件</t>
  </si>
  <si>
    <t>独立行医政法人医薬品医療機器総合機構にて受理した治験届出数</t>
  </si>
  <si>
    <t>相談受付件数</t>
  </si>
  <si>
    <t>相談受付単位当たりコスト
＝X／Y　
X：「執行額」（百万円）
Y：「相談受付件数」　　　　　　　　　　　　　　　　　　　　　　　　</t>
    <phoneticPr fontId="5"/>
  </si>
  <si>
    <t>円</t>
  </si>
  <si>
    <t>　X　/Y</t>
    <phoneticPr fontId="5"/>
  </si>
  <si>
    <t>-/-</t>
  </si>
  <si>
    <t>施策大目標８　革新的な医療技術の実用化を促進するとともに、医薬品産業等の振興を図ること</t>
  </si>
  <si>
    <t>革新的な医療技術の実用化を促進するとともに、医薬品産業等の振興を図ること（施策目標Ⅰ－８－１　）</t>
  </si>
  <si>
    <t>臨床研究登録情報の検索ポータルサイト閲覧数</t>
  </si>
  <si>
    <t>○</t>
  </si>
  <si>
    <t>-</t>
    <phoneticPr fontId="5"/>
  </si>
  <si>
    <t>臨床研究中核病院の報告によれば、臨床研究中核病院全体として年間1500件程度の相談実績があるなど国民からのニーズがある。</t>
    <rPh sb="0" eb="2">
      <t>リンショウ</t>
    </rPh>
    <rPh sb="2" eb="4">
      <t>ケンキュウ</t>
    </rPh>
    <rPh sb="4" eb="6">
      <t>チュウカク</t>
    </rPh>
    <rPh sb="6" eb="8">
      <t>ビョウイン</t>
    </rPh>
    <rPh sb="9" eb="11">
      <t>ホウコク</t>
    </rPh>
    <rPh sb="16" eb="18">
      <t>リンショウ</t>
    </rPh>
    <rPh sb="18" eb="20">
      <t>ケンキュウ</t>
    </rPh>
    <rPh sb="20" eb="22">
      <t>チュウカク</t>
    </rPh>
    <rPh sb="22" eb="24">
      <t>ビョウイン</t>
    </rPh>
    <rPh sb="24" eb="26">
      <t>ゼンタイ</t>
    </rPh>
    <rPh sb="29" eb="31">
      <t>ネンカン</t>
    </rPh>
    <rPh sb="35" eb="36">
      <t>ケン</t>
    </rPh>
    <rPh sb="36" eb="38">
      <t>テイド</t>
    </rPh>
    <rPh sb="39" eb="41">
      <t>ソウダン</t>
    </rPh>
    <rPh sb="41" eb="43">
      <t>ジッセキ</t>
    </rPh>
    <rPh sb="48" eb="50">
      <t>コクミン</t>
    </rPh>
    <phoneticPr fontId="5"/>
  </si>
  <si>
    <t>治験・臨床研究への国民参画を一元的に支援することは、国として実施する必要がある。</t>
    <rPh sb="26" eb="27">
      <t>クニ</t>
    </rPh>
    <rPh sb="30" eb="32">
      <t>ジッシ</t>
    </rPh>
    <rPh sb="34" eb="36">
      <t>ヒツヨウ</t>
    </rPh>
    <phoneticPr fontId="5"/>
  </si>
  <si>
    <t>‐</t>
  </si>
  <si>
    <t>４／３０</t>
    <phoneticPr fontId="5"/>
  </si>
  <si>
    <t>-</t>
    <phoneticPr fontId="5"/>
  </si>
  <si>
    <t>人件費</t>
    <rPh sb="0" eb="3">
      <t>ジンケンヒ</t>
    </rPh>
    <phoneticPr fontId="5"/>
  </si>
  <si>
    <t>68人日分の人件費</t>
    <rPh sb="2" eb="3">
      <t>ニン</t>
    </rPh>
    <rPh sb="3" eb="4">
      <t>ニチ</t>
    </rPh>
    <rPh sb="4" eb="5">
      <t>ブン</t>
    </rPh>
    <rPh sb="6" eb="9">
      <t>ジンケンヒ</t>
    </rPh>
    <phoneticPr fontId="5"/>
  </si>
  <si>
    <t>シミックヘルスケア・インスティテュート株式会社</t>
    <phoneticPr fontId="5"/>
  </si>
  <si>
    <t>実態把握や課題の抽出</t>
    <rPh sb="0" eb="2">
      <t>ジッタイ</t>
    </rPh>
    <rPh sb="2" eb="4">
      <t>ハアク</t>
    </rPh>
    <rPh sb="5" eb="7">
      <t>カダイ</t>
    </rPh>
    <rPh sb="8" eb="10">
      <t>チュウシュツ</t>
    </rPh>
    <phoneticPr fontId="5"/>
  </si>
  <si>
    <t>－</t>
    <phoneticPr fontId="5"/>
  </si>
  <si>
    <t>-</t>
    <phoneticPr fontId="5"/>
  </si>
  <si>
    <t>-</t>
    <phoneticPr fontId="5"/>
  </si>
  <si>
    <t>治験・臨床研究への国民参画を一元的に支援することは、革新的な医療技術の実用化促進・医薬品産業等の振興に必要な事業であり、優先度も高い。</t>
    <rPh sb="51" eb="53">
      <t>ヒツヨウ</t>
    </rPh>
    <rPh sb="54" eb="56">
      <t>ジギョウ</t>
    </rPh>
    <rPh sb="60" eb="63">
      <t>ユウセンド</t>
    </rPh>
    <rPh sb="64" eb="65">
      <t>タカ</t>
    </rPh>
    <phoneticPr fontId="5"/>
  </si>
  <si>
    <t>厚生労働省</t>
    <rPh sb="0" eb="2">
      <t>コウセイ</t>
    </rPh>
    <rPh sb="2" eb="5">
      <t>ロウドウショウ</t>
    </rPh>
    <phoneticPr fontId="5"/>
  </si>
  <si>
    <t>その他</t>
    <rPh sb="2" eb="3">
      <t>タ</t>
    </rPh>
    <phoneticPr fontId="5"/>
  </si>
  <si>
    <t>消耗品費、会議費等</t>
    <rPh sb="0" eb="3">
      <t>ショウモウヒン</t>
    </rPh>
    <rPh sb="3" eb="4">
      <t>ヒ</t>
    </rPh>
    <rPh sb="5" eb="8">
      <t>カイギヒ</t>
    </rPh>
    <rPh sb="8" eb="9">
      <t>トウ</t>
    </rPh>
    <phoneticPr fontId="5"/>
  </si>
  <si>
    <t>４／３０</t>
    <phoneticPr fontId="5"/>
  </si>
  <si>
    <t>厚労</t>
    <rPh sb="0" eb="2">
      <t>コウロウ</t>
    </rPh>
    <phoneticPr fontId="5"/>
  </si>
  <si>
    <t>治験・臨床研究参画コーディネ－トモデル事業</t>
    <phoneticPr fontId="5"/>
  </si>
  <si>
    <t>令和２年度ではパイロット調査を実施し、治験・臨床研究への国民参画支援に係わる課題等について整理した。</t>
    <phoneticPr fontId="5"/>
  </si>
  <si>
    <t>令和３年度では、期間及び対象疾患・患者団体を拡大して引き続きパイロット調査を行い、前年度パイロット調査では抽出し切れなかった課題や相談者ニーズを抽出する。</t>
    <phoneticPr fontId="5"/>
  </si>
  <si>
    <t>無</t>
  </si>
  <si>
    <t>必要経費を低く抑えるよう努めた結果であり、妥当である。</t>
    <phoneticPr fontId="5"/>
  </si>
  <si>
    <t>事業に必要な費用に限定している。</t>
    <phoneticPr fontId="5"/>
  </si>
  <si>
    <t>一般競争入札に付したところ、３事業者から応札があり、最低価格の事業と契約を締結している。</t>
    <phoneticPr fontId="5"/>
  </si>
  <si>
    <t>一般競争入札を行い、コストの削減に努めており、妥当な水準であると考える。</t>
    <phoneticPr fontId="5"/>
  </si>
  <si>
    <t>△</t>
  </si>
  <si>
    <t>令和２年度では実施期間が十分ではなかったため、令和３年度では、期間及び対象疾患・患者団体を拡大して、前年度の調査では抽出し切れなかった課題や相談者ニーズを抽出する。</t>
    <rPh sb="0" eb="2">
      <t>レイワ</t>
    </rPh>
    <rPh sb="3" eb="5">
      <t>ネンド</t>
    </rPh>
    <rPh sb="7" eb="9">
      <t>ジッシ</t>
    </rPh>
    <rPh sb="9" eb="11">
      <t>キカン</t>
    </rPh>
    <rPh sb="12" eb="14">
      <t>ジュウブン</t>
    </rPh>
    <rPh sb="77" eb="79">
      <t>チュウシュツ</t>
    </rPh>
    <phoneticPr fontId="5"/>
  </si>
  <si>
    <t>事業の実施に必要最低限の経費のみを計上し、コストの削減に努めている。</t>
    <phoneticPr fontId="5"/>
  </si>
  <si>
    <t>点検対象外</t>
    <rPh sb="0" eb="2">
      <t>テンケン</t>
    </rPh>
    <rPh sb="2" eb="5">
      <t>タイショウガイ</t>
    </rPh>
    <phoneticPr fontId="5"/>
  </si>
  <si>
    <t>-</t>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</si>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</sst>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190499</xdr:colOff>
      <xdr:row>749</xdr:row>
      <xdr:rowOff>296989</xdr:rowOff>
    </xdr:from>
    <xdr:to>
      <xdr:col>36</xdr:col>
      <xdr:colOff>190499</xdr:colOff>
      <xdr:row>751</xdr:row>
      <xdr:rowOff>240747</xdr:rowOff>
    </xdr:to>
    <xdr:sp macro="" textlink="">
      <xdr:nvSpPr>
        <xdr:cNvPr id="2" name="正方形/長方形 1"/>
        <xdr:cNvSpPr/>
      </xdr:nvSpPr>
      <xdr:spPr>
        <a:xfrm>
          <a:off x="3590924" y="42921364"/>
          <a:ext cx="4200525" cy="648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26</xdr:col>
      <xdr:colOff>60477</xdr:colOff>
      <xdr:row>752</xdr:row>
      <xdr:rowOff>38364</xdr:rowOff>
    </xdr:from>
    <xdr:to>
      <xdr:col>26</xdr:col>
      <xdr:colOff>62178</xdr:colOff>
      <xdr:row>753</xdr:row>
      <xdr:rowOff>293205</xdr:rowOff>
    </xdr:to>
    <xdr:cxnSp macro="">
      <xdr:nvCxnSpPr>
        <xdr:cNvPr id="7" name="直線矢印コネクタ 6"/>
        <xdr:cNvCxnSpPr/>
      </xdr:nvCxnSpPr>
      <xdr:spPr>
        <a:xfrm flipH="1">
          <a:off x="5288644" y="42615114"/>
          <a:ext cx="1701" cy="6040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195036</xdr:colOff>
      <xdr:row>755</xdr:row>
      <xdr:rowOff>26912</xdr:rowOff>
    </xdr:from>
    <xdr:to>
      <xdr:col>37</xdr:col>
      <xdr:colOff>10584</xdr:colOff>
      <xdr:row>757</xdr:row>
      <xdr:rowOff>42333</xdr:rowOff>
    </xdr:to>
    <xdr:sp macro="" textlink="">
      <xdr:nvSpPr>
        <xdr:cNvPr id="8" name="正方形/長方形 7"/>
        <xdr:cNvSpPr/>
      </xdr:nvSpPr>
      <xdr:spPr>
        <a:xfrm>
          <a:off x="3211286" y="43651412"/>
          <a:ext cx="4239381" cy="7139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シミックヘルスケア・インスティテュート株式会社</a:t>
          </a:r>
          <a:endParaRPr kumimoji="1" lang="en-US" altLang="ja-JP" sz="1100">
            <a:solidFill>
              <a:sysClr val="windowText" lastClr="000000"/>
            </a:solidFill>
          </a:endParaRPr>
        </a:p>
        <a:p>
          <a:pPr algn="ctr"/>
          <a:r>
            <a:rPr kumimoji="1" lang="ja-JP" altLang="en-US" sz="1100">
              <a:solidFill>
                <a:sysClr val="windowText" lastClr="000000"/>
              </a:solidFill>
            </a:rPr>
            <a:t>４．４百万円</a:t>
          </a:r>
          <a:endParaRPr kumimoji="1" lang="en-US" altLang="ja-JP" sz="1100">
            <a:solidFill>
              <a:sysClr val="windowText" lastClr="000000"/>
            </a:solidFill>
          </a:endParaRPr>
        </a:p>
      </xdr:txBody>
    </xdr:sp>
    <xdr:clientData/>
  </xdr:twoCellAnchor>
  <xdr:twoCellAnchor>
    <xdr:from>
      <xdr:col>15</xdr:col>
      <xdr:colOff>201082</xdr:colOff>
      <xdr:row>757</xdr:row>
      <xdr:rowOff>133954</xdr:rowOff>
    </xdr:from>
    <xdr:to>
      <xdr:col>37</xdr:col>
      <xdr:colOff>42334</xdr:colOff>
      <xdr:row>759</xdr:row>
      <xdr:rowOff>148168</xdr:rowOff>
    </xdr:to>
    <xdr:sp macro="" textlink="">
      <xdr:nvSpPr>
        <xdr:cNvPr id="9" name="大かっこ 8"/>
        <xdr:cNvSpPr/>
      </xdr:nvSpPr>
      <xdr:spPr>
        <a:xfrm>
          <a:off x="3217332" y="44456954"/>
          <a:ext cx="4265085" cy="7127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・患者・国民等からの問い合わせに応じて、臨床研究情報ポータルサイトの情報を活用し、情報提供を行う等の業務を実施</a:t>
          </a:r>
          <a:endParaRPr lang="ja-JP" altLang="ja-JP">
            <a:effectLst/>
          </a:endParaRPr>
        </a:p>
      </xdr:txBody>
    </xdr:sp>
    <xdr:clientData/>
  </xdr:twoCellAnchor>
  <xdr:twoCellAnchor>
    <xdr:from>
      <xdr:col>21</xdr:col>
      <xdr:colOff>97061</xdr:colOff>
      <xdr:row>754</xdr:row>
      <xdr:rowOff>110066</xdr:rowOff>
    </xdr:from>
    <xdr:to>
      <xdr:col>32</xdr:col>
      <xdr:colOff>95248</xdr:colOff>
      <xdr:row>754</xdr:row>
      <xdr:rowOff>266095</xdr:rowOff>
    </xdr:to>
    <xdr:sp macro="" textlink="">
      <xdr:nvSpPr>
        <xdr:cNvPr id="11" name="テキスト ボックス 10"/>
        <xdr:cNvSpPr txBox="1"/>
      </xdr:nvSpPr>
      <xdr:spPr>
        <a:xfrm>
          <a:off x="4319811" y="43385316"/>
          <a:ext cx="2210104" cy="15602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6" zoomScale="85" zoomScaleNormal="75" zoomScaleSheetLayoutView="85" zoomScalePageLayoutView="85" workbookViewId="0">
      <selection activeCell="J853" sqref="J853:O8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754</v>
      </c>
      <c r="AK2" s="943"/>
      <c r="AL2" s="943"/>
      <c r="AM2" s="943"/>
      <c r="AN2" s="98" t="s">
        <v>407</v>
      </c>
      <c r="AO2" s="943">
        <v>20</v>
      </c>
      <c r="AP2" s="943"/>
      <c r="AQ2" s="943"/>
      <c r="AR2" s="99" t="s">
        <v>710</v>
      </c>
      <c r="AS2" s="949">
        <v>92</v>
      </c>
      <c r="AT2" s="949"/>
      <c r="AU2" s="949"/>
      <c r="AV2" s="98" t="str">
        <f>IF(AW2="","","-")</f>
        <v/>
      </c>
      <c r="AW2" s="909"/>
      <c r="AX2" s="909"/>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755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721</v>
      </c>
      <c r="Q13" s="656"/>
      <c r="R13" s="656"/>
      <c r="S13" s="656"/>
      <c r="T13" s="656"/>
      <c r="U13" s="656"/>
      <c r="V13" s="657"/>
      <c r="W13" s="655" t="s">
        <v>721</v>
      </c>
      <c r="X13" s="656"/>
      <c r="Y13" s="656"/>
      <c r="Z13" s="656"/>
      <c r="AA13" s="656"/>
      <c r="AB13" s="656"/>
      <c r="AC13" s="657"/>
      <c r="AD13" s="655">
        <v>32</v>
      </c>
      <c r="AE13" s="656"/>
      <c r="AF13" s="656"/>
      <c r="AG13" s="656"/>
      <c r="AH13" s="656"/>
      <c r="AI13" s="656"/>
      <c r="AJ13" s="657"/>
      <c r="AK13" s="655">
        <v>32</v>
      </c>
      <c r="AL13" s="656"/>
      <c r="AM13" s="656"/>
      <c r="AN13" s="656"/>
      <c r="AO13" s="656"/>
      <c r="AP13" s="656"/>
      <c r="AQ13" s="657"/>
      <c r="AR13" s="918">
        <v>32</v>
      </c>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32</v>
      </c>
      <c r="AE18" s="874"/>
      <c r="AF18" s="874"/>
      <c r="AG18" s="874"/>
      <c r="AH18" s="874"/>
      <c r="AI18" s="874"/>
      <c r="AJ18" s="875"/>
      <c r="AK18" s="873">
        <f>SUM(AK13:AQ17)</f>
        <v>32</v>
      </c>
      <c r="AL18" s="874"/>
      <c r="AM18" s="874"/>
      <c r="AN18" s="874"/>
      <c r="AO18" s="874"/>
      <c r="AP18" s="874"/>
      <c r="AQ18" s="875"/>
      <c r="AR18" s="873">
        <f>SUM(AR13:AX17)</f>
        <v>32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0.125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0.125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6.75" customHeight="1" x14ac:dyDescent="0.15">
      <c r="A23" s="974"/>
      <c r="B23" s="975"/>
      <c r="C23" s="975"/>
      <c r="D23" s="975"/>
      <c r="E23" s="975"/>
      <c r="F23" s="976"/>
      <c r="G23" s="968" t="s">
        <v>722</v>
      </c>
      <c r="H23" s="969"/>
      <c r="I23" s="969"/>
      <c r="J23" s="969"/>
      <c r="K23" s="969"/>
      <c r="L23" s="969"/>
      <c r="M23" s="969"/>
      <c r="N23" s="969"/>
      <c r="O23" s="970"/>
      <c r="P23" s="918">
        <v>32</v>
      </c>
      <c r="Q23" s="919"/>
      <c r="R23" s="919"/>
      <c r="S23" s="919"/>
      <c r="T23" s="919"/>
      <c r="U23" s="919"/>
      <c r="V23" s="933"/>
      <c r="W23" s="918">
        <v>32</v>
      </c>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32</v>
      </c>
      <c r="Q29" s="656"/>
      <c r="R29" s="656"/>
      <c r="S29" s="656"/>
      <c r="T29" s="656"/>
      <c r="U29" s="656"/>
      <c r="V29" s="657"/>
      <c r="W29" s="950">
        <f>AR13</f>
        <v>32</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3" t="s">
        <v>413</v>
      </c>
      <c r="AJ30" s="913"/>
      <c r="AK30" s="913"/>
      <c r="AL30" s="853"/>
      <c r="AM30" s="913" t="s">
        <v>510</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764</v>
      </c>
      <c r="AF32" s="219"/>
      <c r="AG32" s="219"/>
      <c r="AH32" s="219"/>
      <c r="AI32" s="218">
        <v>674</v>
      </c>
      <c r="AJ32" s="219"/>
      <c r="AK32" s="219"/>
      <c r="AL32" s="219"/>
      <c r="AM32" s="218">
        <v>789</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721</v>
      </c>
      <c r="AF33" s="219"/>
      <c r="AG33" s="219"/>
      <c r="AH33" s="219"/>
      <c r="AI33" s="218" t="s">
        <v>721</v>
      </c>
      <c r="AJ33" s="219"/>
      <c r="AK33" s="219"/>
      <c r="AL33" s="219"/>
      <c r="AM33" s="218" t="s">
        <v>736</v>
      </c>
      <c r="AN33" s="219"/>
      <c r="AO33" s="219"/>
      <c r="AP33" s="219"/>
      <c r="AQ33" s="336" t="s">
        <v>721</v>
      </c>
      <c r="AR33" s="208"/>
      <c r="AS33" s="208"/>
      <c r="AT33" s="337"/>
      <c r="AU33" s="219">
        <v>674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t="s">
        <v>736</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2</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721</v>
      </c>
      <c r="AF101" s="282"/>
      <c r="AG101" s="282"/>
      <c r="AH101" s="282"/>
      <c r="AI101" s="282" t="s">
        <v>721</v>
      </c>
      <c r="AJ101" s="282"/>
      <c r="AK101" s="282"/>
      <c r="AL101" s="282"/>
      <c r="AM101" s="282">
        <v>30</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721</v>
      </c>
      <c r="AF102" s="282"/>
      <c r="AG102" s="282"/>
      <c r="AH102" s="282"/>
      <c r="AI102" s="282" t="s">
        <v>721</v>
      </c>
      <c r="AJ102" s="282"/>
      <c r="AK102" s="282"/>
      <c r="AL102" s="282"/>
      <c r="AM102" s="282" t="s">
        <v>736</v>
      </c>
      <c r="AN102" s="282"/>
      <c r="AO102" s="282"/>
      <c r="AP102" s="282"/>
      <c r="AQ102" s="282">
        <v>30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721</v>
      </c>
      <c r="AF116" s="282"/>
      <c r="AG116" s="282"/>
      <c r="AH116" s="282"/>
      <c r="AI116" s="282" t="s">
        <v>721</v>
      </c>
      <c r="AJ116" s="282"/>
      <c r="AK116" s="282"/>
      <c r="AL116" s="282"/>
      <c r="AM116" s="218">
        <v>147374</v>
      </c>
      <c r="AN116" s="219"/>
      <c r="AO116" s="219"/>
      <c r="AP116" s="220"/>
      <c r="AQ116" s="218">
        <v>147374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731</v>
      </c>
      <c r="AJ117" s="550"/>
      <c r="AK117" s="550"/>
      <c r="AL117" s="550"/>
      <c r="AM117" s="893" t="s">
        <v>740</v>
      </c>
      <c r="AN117" s="894"/>
      <c r="AO117" s="894"/>
      <c r="AP117" s="895"/>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1867637</v>
      </c>
      <c r="AF134" s="208"/>
      <c r="AG134" s="208"/>
      <c r="AH134" s="208"/>
      <c r="AI134" s="207">
        <v>4710655</v>
      </c>
      <c r="AJ134" s="208"/>
      <c r="AK134" s="208"/>
      <c r="AL134" s="208"/>
      <c r="AM134" s="207">
        <v>3783294</v>
      </c>
      <c r="AN134" s="208"/>
      <c r="AO134" s="208"/>
      <c r="AP134" s="208"/>
      <c r="AQ134" s="207" t="s">
        <v>721</v>
      </c>
      <c r="AR134" s="208"/>
      <c r="AS134" s="208"/>
      <c r="AT134" s="208"/>
      <c r="AU134" s="207" t="s">
        <v>721</v>
      </c>
      <c r="AV134" s="208"/>
      <c r="AW134" s="208"/>
      <c r="AX134" s="209"/>
      <c r="AY134">
        <f t="shared" ref="AY134:AY135" si="13">$AY$132</f>
        <v>1</v>
      </c>
    </row>
    <row r="135" spans="1:51" ht="39.75" customHeight="1" thickBo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t="s">
        <v>721</v>
      </c>
      <c r="AF135" s="208"/>
      <c r="AG135" s="208"/>
      <c r="AH135" s="208"/>
      <c r="AI135" s="207" t="s">
        <v>721</v>
      </c>
      <c r="AJ135" s="208"/>
      <c r="AK135" s="208"/>
      <c r="AL135" s="208"/>
      <c r="AM135" s="207" t="s">
        <v>741</v>
      </c>
      <c r="AN135" s="208"/>
      <c r="AO135" s="208"/>
      <c r="AP135" s="208"/>
      <c r="AQ135" s="207" t="s">
        <v>721</v>
      </c>
      <c r="AR135" s="208"/>
      <c r="AS135" s="208"/>
      <c r="AT135" s="208"/>
      <c r="AU135" s="207">
        <v>4710655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customHeight="1" x14ac:dyDescent="0.15">
      <c r="A190" s="190"/>
      <c r="B190" s="187"/>
      <c r="C190" s="181"/>
      <c r="D190" s="187"/>
      <c r="E190" s="170" t="s">
        <v>265</v>
      </c>
      <c r="F190" s="171"/>
      <c r="G190" s="172" t="s">
        <v>721</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721</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1</v>
      </c>
    </row>
    <row r="194" spans="1:51" ht="39.75" customHeight="1" x14ac:dyDescent="0.15">
      <c r="A194" s="190"/>
      <c r="B194" s="187"/>
      <c r="C194" s="181"/>
      <c r="D194" s="187"/>
      <c r="E194" s="181"/>
      <c r="F194" s="182"/>
      <c r="G194" s="107" t="s">
        <v>721</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721</v>
      </c>
      <c r="AC194" s="206"/>
      <c r="AD194" s="206"/>
      <c r="AE194" s="207" t="s">
        <v>721</v>
      </c>
      <c r="AF194" s="208"/>
      <c r="AG194" s="208"/>
      <c r="AH194" s="208"/>
      <c r="AI194" s="207" t="s">
        <v>721</v>
      </c>
      <c r="AJ194" s="208"/>
      <c r="AK194" s="208"/>
      <c r="AL194" s="208"/>
      <c r="AM194" s="207" t="s">
        <v>748</v>
      </c>
      <c r="AN194" s="208"/>
      <c r="AO194" s="208"/>
      <c r="AP194" s="208"/>
      <c r="AQ194" s="207" t="s">
        <v>721</v>
      </c>
      <c r="AR194" s="208"/>
      <c r="AS194" s="208"/>
      <c r="AT194" s="208"/>
      <c r="AU194" s="207" t="s">
        <v>721</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721</v>
      </c>
      <c r="AC195" s="214"/>
      <c r="AD195" s="214"/>
      <c r="AE195" s="207" t="s">
        <v>721</v>
      </c>
      <c r="AF195" s="208"/>
      <c r="AG195" s="208"/>
      <c r="AH195" s="208"/>
      <c r="AI195" s="207" t="s">
        <v>721</v>
      </c>
      <c r="AJ195" s="208"/>
      <c r="AK195" s="208"/>
      <c r="AL195" s="208"/>
      <c r="AM195" s="207" t="s">
        <v>748</v>
      </c>
      <c r="AN195" s="208"/>
      <c r="AO195" s="208"/>
      <c r="AP195" s="208"/>
      <c r="AQ195" s="207" t="s">
        <v>721</v>
      </c>
      <c r="AR195" s="208"/>
      <c r="AS195" s="208"/>
      <c r="AT195" s="208"/>
      <c r="AU195" s="207" t="s">
        <v>721</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6"/>
      <c r="G430" s="897" t="s">
        <v>252</v>
      </c>
      <c r="H430" s="126"/>
      <c r="I430" s="126"/>
      <c r="J430" s="898" t="s">
        <v>721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748</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748</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748</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748</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748</v>
      </c>
      <c r="AN459" s="208"/>
      <c r="AO459" s="208"/>
      <c r="AP459" s="337"/>
      <c r="AQ459" s="336" t="s">
        <v>721</v>
      </c>
      <c r="AR459" s="208"/>
      <c r="AS459" s="208"/>
      <c r="AT459" s="337"/>
      <c r="AU459" s="208" t="s">
        <v>721</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748</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735</v>
      </c>
      <c r="AE705" s="713"/>
      <c r="AF705" s="713"/>
      <c r="AG705" s="128" t="s">
        <v>761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36.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1"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36.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735</v>
      </c>
      <c r="AE712" s="781"/>
      <c r="AF712" s="781"/>
      <c r="AG712" s="805" t="s">
        <v>759</v>
      </c>
      <c r="AH712" s="806"/>
      <c r="AI712" s="806"/>
      <c r="AJ712" s="806"/>
      <c r="AK712" s="806"/>
      <c r="AL712" s="806"/>
      <c r="AM712" s="806"/>
      <c r="AN712" s="806"/>
      <c r="AO712" s="806"/>
      <c r="AP712" s="806"/>
      <c r="AQ712" s="806"/>
      <c r="AR712" s="806"/>
      <c r="AS712" s="806"/>
      <c r="AT712" s="806"/>
      <c r="AU712" s="806"/>
      <c r="AV712" s="806"/>
      <c r="AW712" s="806"/>
      <c r="AX712" s="807"/>
    </row>
    <row r="713" spans="1:50" ht="21"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739</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36.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735</v>
      </c>
      <c r="AE714" s="803"/>
      <c r="AF714" s="804"/>
      <c r="AG714" s="734" t="s">
        <v>765</v>
      </c>
      <c r="AH714" s="735"/>
      <c r="AI714" s="735"/>
      <c r="AJ714" s="735"/>
      <c r="AK714" s="735"/>
      <c r="AL714" s="735"/>
      <c r="AM714" s="735"/>
      <c r="AN714" s="735"/>
      <c r="AO714" s="735"/>
      <c r="AP714" s="735"/>
      <c r="AQ714" s="735"/>
      <c r="AR714" s="735"/>
      <c r="AS714" s="735"/>
      <c r="AT714" s="735"/>
      <c r="AU714" s="735"/>
      <c r="AV714" s="735"/>
      <c r="AW714" s="735"/>
      <c r="AX714" s="736"/>
    </row>
    <row r="715" spans="1:50" ht="63.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763</v>
      </c>
      <c r="AE715" s="603"/>
      <c r="AF715" s="654"/>
      <c r="AG715" s="740" t="s">
        <v>764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63"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763</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21"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75" customHeight="1" x14ac:dyDescent="0.15">
      <c r="A726" s="638" t="s">
        <v>48</v>
      </c>
      <c r="B726" s="797"/>
      <c r="C726" s="810" t="s">
        <v>53</v>
      </c>
      <c r="D726" s="832"/>
      <c r="E726" s="832"/>
      <c r="F726" s="833"/>
      <c r="G726" s="576" t="s">
        <v>756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4.75" customHeight="1" thickBot="1" x14ac:dyDescent="0.2">
      <c r="A727" s="798"/>
      <c r="B727" s="799"/>
      <c r="C727" s="746" t="s">
        <v>57</v>
      </c>
      <c r="D727" s="747"/>
      <c r="E727" s="747"/>
      <c r="F727" s="748"/>
      <c r="G727" s="574" t="s">
        <v>757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5" customHeight="1" thickBot="1" x14ac:dyDescent="0.2">
      <c r="A729" s="632" t="s">
        <v>766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769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768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3" t="s">
        <v>767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767</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767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767</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767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767</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767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767</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767</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c r="F746" s="957"/>
      <c r="G746" s="957"/>
      <c r="H746" s="100" t="str">
        <f>IF(E746="","","-")</f>
        <v/>
      </c>
      <c r="I746" s="957"/>
      <c r="J746" s="957"/>
      <c r="K746" s="100" t="str">
        <f>IF(I746="","","-")</f>
        <v/>
      </c>
      <c r="L746" s="958"/>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750</v>
      </c>
      <c r="F747" s="957"/>
      <c r="G747" s="957"/>
      <c r="H747" s="100" t="str">
        <f>IF(E747="","","-")</f>
        <v>-</v>
      </c>
      <c r="I747" s="957" t="s">
        <v>414</v>
      </c>
      <c r="J747" s="957"/>
      <c r="K747" s="100" t="str">
        <f>IF(I747="","","-")</f>
        <v>-</v>
      </c>
      <c r="L747" s="958">
        <v>19</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742</v>
      </c>
      <c r="H789" s="669"/>
      <c r="I789" s="669"/>
      <c r="J789" s="669"/>
      <c r="K789" s="670"/>
      <c r="L789" s="662" t="s">
        <v>743</v>
      </c>
      <c r="M789" s="663"/>
      <c r="N789" s="663"/>
      <c r="O789" s="663"/>
      <c r="P789" s="663"/>
      <c r="Q789" s="663"/>
      <c r="R789" s="663"/>
      <c r="S789" s="663"/>
      <c r="T789" s="663"/>
      <c r="U789" s="663"/>
      <c r="V789" s="663"/>
      <c r="W789" s="663"/>
      <c r="X789" s="664"/>
      <c r="Y789" s="382">
        <v>3.5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751</v>
      </c>
      <c r="H790" s="605"/>
      <c r="I790" s="605"/>
      <c r="J790" s="605"/>
      <c r="K790" s="606"/>
      <c r="L790" s="596" t="s">
        <v>752</v>
      </c>
      <c r="M790" s="597"/>
      <c r="N790" s="597"/>
      <c r="O790" s="597"/>
      <c r="P790" s="597"/>
      <c r="Q790" s="597"/>
      <c r="R790" s="597"/>
      <c r="S790" s="597"/>
      <c r="T790" s="597"/>
      <c r="U790" s="597"/>
      <c r="V790" s="597"/>
      <c r="W790" s="597"/>
      <c r="X790" s="598"/>
      <c r="Y790" s="599">
        <v>0.9</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4.4000000000000004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744</v>
      </c>
      <c r="D845" s="343"/>
      <c r="E845" s="343"/>
      <c r="F845" s="343"/>
      <c r="G845" s="343"/>
      <c r="H845" s="343"/>
      <c r="I845" s="343"/>
      <c r="J845" s="344">
        <v>2010701011540</v>
      </c>
      <c r="K845" s="345"/>
      <c r="L845" s="345"/>
      <c r="M845" s="345"/>
      <c r="N845" s="345"/>
      <c r="O845" s="345"/>
      <c r="P845" s="359" t="s">
        <v>745</v>
      </c>
      <c r="Q845" s="346"/>
      <c r="R845" s="346"/>
      <c r="S845" s="346"/>
      <c r="T845" s="346"/>
      <c r="U845" s="346"/>
      <c r="V845" s="346"/>
      <c r="W845" s="346"/>
      <c r="X845" s="346"/>
      <c r="Y845" s="347">
        <v>4.4000000000000004</v>
      </c>
      <c r="Z845" s="348"/>
      <c r="AA845" s="348"/>
      <c r="AB845" s="349"/>
      <c r="AC845" s="350" t="s">
        <v>373</v>
      </c>
      <c r="AD845" s="351"/>
      <c r="AE845" s="351"/>
      <c r="AF845" s="351"/>
      <c r="AG845" s="351"/>
      <c r="AH845" s="366">
        <v>3</v>
      </c>
      <c r="AI845" s="367"/>
      <c r="AJ845" s="367"/>
      <c r="AK845" s="367"/>
      <c r="AL845" s="354">
        <v>17.5</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746</v>
      </c>
      <c r="F1110" s="369"/>
      <c r="G1110" s="369"/>
      <c r="H1110" s="369"/>
      <c r="I1110" s="369"/>
      <c r="J1110" s="344" t="s">
        <v>747</v>
      </c>
      <c r="K1110" s="345"/>
      <c r="L1110" s="345"/>
      <c r="M1110" s="345"/>
      <c r="N1110" s="345"/>
      <c r="O1110" s="345"/>
      <c r="P1110" s="359" t="s">
        <v>746</v>
      </c>
      <c r="Q1110" s="346"/>
      <c r="R1110" s="346"/>
      <c r="S1110" s="346"/>
      <c r="T1110" s="346"/>
      <c r="U1110" s="346"/>
      <c r="V1110" s="346"/>
      <c r="W1110" s="346"/>
      <c r="X1110" s="346"/>
      <c r="Y1110" s="347" t="s">
        <v>747</v>
      </c>
      <c r="Z1110" s="348"/>
      <c r="AA1110" s="348"/>
      <c r="AB1110" s="349"/>
      <c r="AC1110" s="350"/>
      <c r="AD1110" s="351"/>
      <c r="AE1110" s="351"/>
      <c r="AF1110" s="351"/>
      <c r="AG1110" s="351"/>
      <c r="AH1110" s="352" t="s">
        <v>747</v>
      </c>
      <c r="AI1110" s="353"/>
      <c r="AJ1110" s="353"/>
      <c r="AK1110" s="353"/>
      <c r="AL1110" s="354" t="s">
        <v>747</v>
      </c>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2021-06-18T11:23:27Z</cp:lastPrinted>
  <dcterms:created xsi:type="dcterms:W3CDTF">2012-03-13T00:50:25Z</dcterms:created>
  <dcterms:modified xsi:type="dcterms:W3CDTF">2021-10-04T11:46:49Z</dcterms:modified>
</cp:coreProperties>
</file>