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<sst xmlns="http://schemas.openxmlformats.org/spreadsheetml/2006/main" count="3061" uniqueCount="790">
  <si>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</si>
  <si>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</si>
  <si>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</si>
  <si>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</si>
  <si>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</si>
  <si>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</si>
  <si>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</si>
  <si>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</si>
  <si>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</si>
  <si>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</si>
  <si>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</si>
  <si>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</si>
  <si>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</si>
  <si>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</si>
  <si>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</si>
  <si>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</si>
  <si>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</si>
  <si>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</si>
  <si>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</si>
  <si>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</si>
  <si>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</si>
  <si>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</si>
  <si>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</si>
  <si>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</si>
  <si>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</si>
  <si>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</si>
  <si>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</si>
  <si>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</si>
  <si>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</si>
  <si>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</si>
  <si>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</si>
  <si>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</si>
  <si>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</si>
  <si>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</si>
  <si>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</si>
  <si>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</si>
  <si>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</si>
  <si>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</si>
  <si>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</si>
  <si>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</si>
  <si>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</si>
  <si>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</si>
  <si>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</si>
  <si>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</si>
  <si>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</si>
  <si>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</si>
  <si>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</si>
  <si>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</si>
  <si>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</si>
  <si>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</si>
  <si>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</si>
  <si>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</si>
  <si>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</si>
  <si>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</si>
  <si>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</si>
  <si>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</si>
  <si>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</si>
  <si>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</si>
  <si>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</si>
  <si>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</si>
  <si>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</si>
  <si>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</si>
  <si>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</si>
  <si>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</si>
  <si>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</si>
  <si>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</si>
  <si>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</si>
  <si>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</si>
  <si>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</si>
  <si>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</si>
  <si>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</si>
  <si>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</si>
  <si>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</si>
  <si>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</si>
  <si>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</si>
  <si>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</si>
  <si>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</si>
  <si>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</si>
  <si>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</si>
  <si>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</si>
  <si>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</si>
  <si>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</si>
  <si>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</si>
  <si>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</si>
  <si>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</si>
  <si>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</si>
  <si>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</si>
  <si>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</si>
  <si>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</si>
  <si>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</si>
  <si>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</si>
  <si>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</si>
  <si>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</si>
  <si>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</si>
  <si>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</si>
  <si>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</si>
  <si>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</si>
  <si>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</si>
  <si>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</si>
  <si>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</si>
  <si>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</si>
  <si>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</si>
  <si>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</si>
  <si>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</si>
  <si>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</si>
  <si>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</si>
  <si>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</si>
  <si>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</si>
  <si>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</si>
  <si>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</si>
  <si>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</si>
  <si>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</si>
  <si>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</si>
  <si>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</si>
  <si>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</si>
  <si>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</si>
  <si>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</si>
  <si>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</si>
  <si>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</si>
  <si>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</si>
  <si>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</si>
  <si>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</si>
  <si>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</si>
  <si>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</si>
  <si>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</si>
  <si>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</si>
  <si>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</si>
  <si>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</si>
  <si>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</si>
  <si>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</si>
  <si>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</si>
  <si>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</si>
  <si>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</si>
  <si>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</si>
  <si>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</si>
  <si>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</si>
  <si>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</si>
  <si>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</si>
  <si>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</si>
  <si>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</si>
  <si>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</si>
  <si>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</si>
  <si>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</si>
  <si>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</si>
  <si>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</si>
  <si>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</si>
  <si>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</si>
  <si>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</si>
  <si>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</si>
  <si>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</si>
  <si>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</si>
  <si>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</si>
  <si>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</si>
  <si>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</si>
  <si>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</si>
  <si>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</si>
  <si>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</si>
  <si>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</si>
  <si>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</si>
  <si>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</si>
  <si>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</si>
  <si>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</si>
  <si>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</si>
  <si>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</si>
  <si>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</si>
  <si>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</si>
  <si>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</si>
  <si>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</si>
  <si>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</si>
  <si>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</si>
  <si>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</si>
  <si>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</si>
  <si>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</si>
  <si>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</si>
  <si>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</si>
  <si>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</si>
  <si>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</si>
  <si>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</si>
  <si>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</si>
  <si>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</si>
  <si>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</si>
  <si>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</si>
  <si>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</si>
  <si>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</si>
  <si>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</si>
  <si>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</si>
  <si>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</si>
  <si>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</si>
  <si>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</si>
  <si>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</si>
  <si>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</si>
  <si>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</si>
  <si>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</si>
  <si>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</si>
  <si>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</si>
  <si>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</si>
  <si>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</si>
  <si>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</si>
  <si>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</si>
  <si>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</si>
  <si>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</si>
  <si>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</si>
  <si>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</si>
  <si>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</si>
  <si>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</si>
  <si>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</si>
  <si>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</si>
  <si>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</si>
  <si>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</si>
  <si>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</si>
  <si>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</si>
  <si>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</si>
  <si>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</si>
  <si>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</si>
  <si>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</si>
  <si>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</si>
  <si>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</si>
  <si>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</si>
  <si>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</si>
  <si>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</si>
  <si>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</si>
  <si>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</si>
  <si>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</si>
  <si>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</si>
  <si>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</si>
  <si>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</si>
  <si>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</si>
  <si>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</si>
  <si>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</si>
  <si>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</si>
  <si>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</si>
  <si>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</si>
  <si>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</si>
  <si>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</si>
  <si>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</si>
  <si>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</si>
  <si>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</si>
  <si>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</si>
  <si>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</si>
  <si>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</si>
  <si>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</si>
  <si>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</si>
  <si>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</si>
  <si>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</si>
  <si>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</si>
  <si>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</si>
  <si>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</si>
  <si>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</si>
  <si>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</si>
  <si>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</si>
  <si>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</si>
  <si>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</si>
  <si>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</si>
  <si>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</si>
  <si>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</si>
  <si>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</si>
  <si>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</si>
  <si>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</si>
  <si>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</si>
  <si>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</si>
  <si>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</si>
  <si>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</si>
  <si>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</si>
  <si>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</si>
  <si>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</si>
  <si>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</si>
  <si>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</si>
  <si>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</si>
  <si>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</si>
  <si>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</si>
  <si>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</si>
  <si>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</si>
  <si>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</si>
  <si>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</si>
  <si>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</si>
  <si>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</si>
  <si>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</si>
  <si>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</si>
  <si>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</si>
  <si>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</si>
  <si>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</si>
  <si>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</si>
  <si>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</si>
  <si>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</si>
  <si>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</si>
  <si>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</si>
  <si>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</si>
  <si>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</si>
  <si>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</si>
  <si>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</si>
  <si>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</si>
  <si>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</si>
  <si>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</si>
  <si>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</si>
  <si>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</si>
  <si>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</si>
  <si>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</si>
  <si>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</si>
  <si>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</si>
  <si>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</si>
  <si>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</si>
  <si>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</si>
  <si>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</si>
  <si>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</si>
  <si>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</si>
  <si>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</si>
  <si>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</si>
  <si>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</si>
  <si>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</si>
  <si>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</si>
  <si>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</si>
  <si>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</si>
  <si>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</si>
  <si>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</si>
  <si>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</si>
  <si>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</si>
  <si>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</si>
  <si>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</si>
  <si>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</si>
  <si>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</si>
  <si>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</si>
  <si>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</si>
  <si>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</si>
  <si>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</si>
  <si>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</si>
  <si>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</si>
  <si>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</si>
  <si>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</si>
  <si>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</si>
  <si>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</si>
  <si>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</si>
  <si>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</si>
  <si>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</si>
  <si>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</si>
  <si>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</si>
  <si>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</si>
  <si>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</si>
  <si>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</si>
  <si>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</si>
  <si>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</si>
  <si>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</si>
  <si>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</si>
  <si>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</si>
  <si>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</si>
  <si>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</si>
  <si>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</si>
  <si>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</si>
  <si>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</si>
  <si>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</si>
  <si>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</si>
  <si>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</si>
  <si>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</si>
  <si>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</si>
  <si>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</si>
  <si>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</si>
  <si>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</si>
  <si>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</si>
  <si>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</si>
  <si>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</si>
  <si>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</si>
  <si>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</si>
  <si>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</si>
  <si>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</si>
  <si>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</si>
  <si>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</si>
  <si>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</si>
  <si>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</si>
  <si>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</si>
  <si>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</si>
  <si>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</si>
  <si>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</si>
  <si>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</si>
  <si>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</si>
  <si>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</si>
  <si>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</si>
  <si>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</si>
  <si>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</si>
  <si>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</si>
  <si>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</si>
  <si>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</si>
  <si>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</si>
  <si>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</si>
  <si>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</si>
  <si>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</si>
  <si>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</si>
  <si>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</si>
  <si>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</si>
  <si>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</si>
  <si>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</si>
  <si>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</si>
  <si>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</si>
  <si>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</si>
  <si>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</si>
  <si>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</si>
  <si>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</si>
  <si>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</si>
  <si>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</si>
  <si>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</si>
  <si>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</si>
  <si>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</si>
  <si>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</si>
  <si>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</si>
  <si>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</si>
  <si>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</si>
  <si>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</si>
  <si>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</si>
  <si>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</si>
  <si>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</si>
  <si>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</si>
  <si>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</si>
  <si>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</si>
  <si>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</si>
  <si>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</si>
  <si>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</si>
  <si>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</si>
  <si>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</si>
  <si>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</si>
  <si>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</si>
  <si>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</si>
  <si>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</si>
  <si>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</si>
  <si>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</si>
  <si>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</si>
  <si>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</si>
  <si>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</si>
  <si>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</si>
  <si>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</si>
  <si>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</si>
  <si>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</si>
  <si>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</si>
  <si>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</si>
  <si>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</si>
  <si>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</si>
  <si>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</si>
  <si>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</si>
  <si>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</si>
  <si>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</si>
  <si>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</si>
  <si>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</si>
  <si>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</si>
  <si>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</si>
  <si>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</si>
  <si>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</si>
  <si>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</si>
  <si>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</si>
  <si>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</si>
  <si>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</si>
  <si>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</si>
  <si>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</si>
  <si>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</si>
  <si>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</si>
  <si>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</si>
  <si>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</si>
  <si>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</si>
  <si>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</si>
  <si>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</si>
  <si>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</si>
  <si>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</si>
  <si>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</si>
  <si>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</si>
  <si>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</si>
  <si>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</si>
  <si>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</si>
  <si>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</si>
  <si>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</si>
  <si>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</si>
  <si>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</si>
  <si>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</si>
  <si>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</si>
  <si>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</si>
  <si>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</si>
  <si>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</si>
  <si>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</si>
  <si>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</si>
  <si>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</si>
  <si>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</si>
  <si>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</si>
  <si>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</si>
  <si>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</si>
  <si>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</si>
  <si>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</si>
  <si>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</si>
  <si>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</si>
  <si>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</si>
  <si>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</si>
  <si>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</si>
  <si>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</si>
  <si>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</si>
  <si>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</si>
  <si>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</si>
  <si>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</si>
  <si>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</si>
  <si>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</si>
  <si>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</si>
  <si>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</si>
  <si>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</si>
  <si>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</si>
  <si>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</si>
  <si>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</si>
  <si>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</si>
  <si>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</si>
  <si>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</si>
  <si>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</si>
  <si>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</si>
  <si>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</si>
  <si>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</si>
  <si>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</si>
  <si>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</si>
  <si>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</si>
  <si>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</si>
  <si>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</si>
  <si>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</si>
  <si>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</si>
  <si>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</si>
  <si>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</si>
  <si>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</si>
  <si>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</si>
  <si>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</si>
  <si>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</si>
  <si>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</si>
  <si>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</si>
  <si>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</si>
  <si>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</si>
  <si>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</si>
  <si>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</si>
  <si>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</si>
  <si>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</si>
  <si>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</si>
  <si>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</si>
  <si>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</si>
  <si>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</si>
  <si>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</si>
  <si>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</si>
  <si>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</si>
  <si>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</si>
  <si>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</si>
  <si>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</si>
  <si>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</si>
  <si>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</si>
  <si>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</si>
  <si>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</si>
  <si>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</si>
  <si>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</si>
  <si>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</si>
  <si>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</si>
  <si>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</si>
  <si>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</si>
  <si>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</si>
  <si>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</si>
  <si>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</si>
  <si>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</si>
  <si>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</si>
  <si>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</si>
  <si>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</si>
  <si>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</si>
  <si>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</si>
  <si>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</si>
  <si>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</si>
  <si>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</si>
  <si>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</si>
  <si>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</si>
  <si>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</si>
  <si>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</si>
  <si>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</si>
  <si>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</si>
  <si>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</si>
  <si>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</si>
  <si>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</si>
  <si>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</si>
  <si>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</si>
  <si>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</si>
  <si>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</si>
  <si>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</si>
  <si>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</si>
  <si>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</si>
  <si>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</si>
  <si>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</si>
  <si>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</si>
  <si>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</si>
  <si>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</si>
  <si>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</si>
  <si>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</si>
  <si>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</si>
  <si>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</si>
  <si>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</si>
  <si>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</si>
  <si>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</si>
  <si>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</si>
  <si>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</si>
  <si>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</si>
  <si>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</si>
  <si>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</si>
  <si>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</si>
  <si>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</si>
  <si>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</si>
  <si>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</si>
  <si>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</si>
  <si>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</si>
  <si>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</si>
  <si>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</si>
  <si>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</si>
  <si>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</si>
  <si>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</si>
  <si>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</si>
  <si>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</si>
  <si>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</si>
  <si>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</si>
  <si>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</si>
  <si>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</si>
  <si>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</si>
  <si>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</si>
  <si>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</si>
  <si>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</si>
  <si>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</si>
  <si>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</si>
  <si>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</si>
  <si>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</si>
  <si>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</si>
  <si>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</si>
  <si>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</si>
  <si>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</si>
  <si>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</si>
  <si>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</si>
  <si>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</si>
  <si>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</si>
  <si>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</si>
  <si>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</si>
  <si>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</si>
  <si>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</si>
  <si>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</si>
  <si>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</si>
  <si>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</si>
  <si>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</si>
  <si>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</si>
  <si>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</si>
  <si>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</si>
  <si>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</si>
  <si>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</si>
  <si>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</si>
  <si>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</si>
  <si>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</si>
  <si>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</si>
  <si>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</si>
  <si>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</si>
  <si>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</si>
  <si>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</si>
  <si>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</si>
  <si>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</si>
  <si>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</si>
  <si>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</si>
  <si>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</si>
  <si>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</si>
  <si>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</si>
  <si>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</si>
  <si>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</si>
  <si>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</si>
  <si>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</si>
  <si>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</si>
  <si>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</si>
  <si>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</si>
  <si>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</si>
  <si>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</si>
  <si>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</si>
  <si>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</si>
  <si>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</si>
  <si>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</si>
  <si>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</si>
  <si>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</si>
  <si>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</si>
  <si>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</si>
  <si>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</si>
  <si>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</si>
  <si>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</si>
  <si>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</si>
  <si>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</si>
  <si>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</si>
  <si>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</si>
  <si>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</si>
  <si>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</si>
  <si>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</si>
  <si>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</si>
  <si>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</si>
  <si>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</si>
  <si>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</si>
  <si>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</si>
  <si>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</si>
  <si>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</si>
  <si>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</si>
  <si>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</si>
  <si>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</si>
  <si>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</si>
  <si>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</si>
  <si>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</si>
  <si>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</si>
  <si>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</si>
  <si>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</si>
  <si>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</si>
  <si>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</si>
  <si>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</si>
  <si>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</si>
  <si>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</si>
  <si>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</si>
  <si>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</si>
  <si>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</si>
  <si>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</si>
  <si>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</si>
  <si>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</si>
  <si>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</si>
  <si>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</si>
  <si>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</si>
  <si>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</si>
  <si>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</si>
  <si>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</si>
  <si>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平成２０年度</t>
  </si>
  <si>
    <t>終了予定なし</t>
  </si>
  <si>
    <t>看護課</t>
  </si>
  <si>
    <t>看護師等の人材確保の促進に関する法律(第4条第3項）</t>
  </si>
  <si>
    <t>「看護基礎教育の充実に関する検討会」報告書（平成19年4月）
「看護基礎教育のあり方に関する懇談会論点整理」（平成20年7月）
「看護基礎教育検討会報告書」（令和元年10月）</t>
  </si>
  <si>
    <t xml:space="preserve">看護学生の実習について、国民の理解及び協力を得られるよう広報していく。
</t>
  </si>
  <si>
    <t xml:space="preserve">・患者・家族をはじめとした国民各位へ看護学生の実習についての理解及び協力を求める。
・周知をするにあたり、効果的なPR方法を明らかにし、周知を図っていく。
</t>
  </si>
  <si>
    <t>-</t>
  </si>
  <si>
    <t>庁費</t>
  </si>
  <si>
    <t>看護師養成課程数のを前年度以上とする。</t>
  </si>
  <si>
    <t>課程</t>
  </si>
  <si>
    <t>看護師等学校養成所管理システムに基づく医療関係職種養成施設数（担当課による調査）</t>
  </si>
  <si>
    <t>件</t>
  </si>
  <si>
    <t>看護学生実習の国民向けＰＲホームページ省外アクセス数
※30年度７月～9月省外アクセス数　（10月～3月までは集計中）</t>
  </si>
  <si>
    <t>・単位当たりコスト=Ｘ／Ｙ
Ｘ：予算執行額
Ｙ：ポスター等配布件数　　　　</t>
    <phoneticPr fontId="5"/>
  </si>
  <si>
    <t>円</t>
  </si>
  <si>
    <t>Ｘ円/Ｙ件</t>
    <phoneticPr fontId="5"/>
  </si>
  <si>
    <t>849,960/1,969</t>
  </si>
  <si>
    <t>施策大目標２　必要な医療従事者を確保するとともに、資質の向上を図ること</t>
  </si>
  <si>
    <t>今後の医療需要に見合った医療従事者の確保を図ること　（施策目標Ⅰ－２－１）</t>
  </si>
  <si>
    <t>人</t>
  </si>
  <si>
    <t>79</t>
  </si>
  <si>
    <t>66</t>
  </si>
  <si>
    <t>46</t>
  </si>
  <si>
    <t>33</t>
  </si>
  <si>
    <t>38</t>
  </si>
  <si>
    <t>39</t>
  </si>
  <si>
    <t>40</t>
  </si>
  <si>
    <t>0043</t>
  </si>
  <si>
    <t>0049</t>
  </si>
  <si>
    <t>○</t>
  </si>
  <si>
    <t>本事業は看護師確保のための施策であり、国民のニーズを反映している。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</si>
  <si>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</si>
  <si>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看護職員確保のためにも看護師養成は優先度が高い事業である。</t>
    <phoneticPr fontId="5"/>
  </si>
  <si>
    <t>随意契約（少額）により調達している。</t>
    <phoneticPr fontId="5"/>
  </si>
  <si>
    <t>無</t>
  </si>
  <si>
    <t>‐</t>
  </si>
  <si>
    <t>平成29年度からは、ポスターをホームページに掲載し、ダウンロードする形としたことから、単位当たりコストは大きく減少している。</t>
    <rPh sb="0" eb="2">
      <t>ヘイセイ</t>
    </rPh>
    <rPh sb="4" eb="6">
      <t>ネンド</t>
    </rPh>
    <rPh sb="22" eb="24">
      <t>ケイサイ</t>
    </rPh>
    <rPh sb="34" eb="35">
      <t>カタチ</t>
    </rPh>
    <rPh sb="43" eb="45">
      <t>タンイ</t>
    </rPh>
    <rPh sb="45" eb="46">
      <t>ア</t>
    </rPh>
    <rPh sb="52" eb="53">
      <t>オオ</t>
    </rPh>
    <rPh sb="55" eb="57">
      <t>ゲンショウ</t>
    </rPh>
    <phoneticPr fontId="5"/>
  </si>
  <si>
    <t>看護学生実習の国民向けＰＲに必要な経費に使途が限定されている。</t>
    <phoneticPr fontId="5"/>
  </si>
  <si>
    <t>事業の実施に必要最低限の経費のみを計上し、コストの削減に努めている。</t>
    <phoneticPr fontId="5"/>
  </si>
  <si>
    <t>作成したポスターをホームページに掲載し、看護学生実習の周知に活用している。</t>
    <rPh sb="0" eb="2">
      <t>サクセイ</t>
    </rPh>
    <rPh sb="27" eb="29">
      <t>シュウチ</t>
    </rPh>
    <rPh sb="30" eb="32">
      <t>カツヨウ</t>
    </rPh>
    <phoneticPr fontId="5"/>
  </si>
  <si>
    <t>本事業とは事業の対象者が異なるため、役割分担ができている。</t>
    <rPh sb="0" eb="1">
      <t>ホン</t>
    </rPh>
    <rPh sb="1" eb="3">
      <t>ジギョウ</t>
    </rPh>
    <rPh sb="5" eb="7">
      <t>ジギョウ</t>
    </rPh>
    <rPh sb="8" eb="11">
      <t>タイショウシャ</t>
    </rPh>
    <rPh sb="12" eb="13">
      <t>コト</t>
    </rPh>
    <rPh sb="18" eb="20">
      <t>ヤクワリ</t>
    </rPh>
    <rPh sb="20" eb="22">
      <t>ブンタン</t>
    </rPh>
    <phoneticPr fontId="5"/>
  </si>
  <si>
    <t>課長：島田　陽子</t>
    <phoneticPr fontId="5"/>
  </si>
  <si>
    <t>ポスター等配布件数
29年以降はホームページ掲載に変更したため、リーフレットのページのアクセス数（30年７月～31年３月）
※当初見込みについては、30年度は評価となる指標が異なるため"-"としている。
※令和２年度は11ヶ月分のアクセス数（R3.5.21)。</t>
    <rPh sb="103" eb="105">
      <t>レイワ</t>
    </rPh>
    <rPh sb="106" eb="108">
      <t>ネンド</t>
    </rPh>
    <rPh sb="112" eb="113">
      <t>ゲツ</t>
    </rPh>
    <rPh sb="113" eb="114">
      <t>ブン</t>
    </rPh>
    <rPh sb="119" eb="120">
      <t>スウ</t>
    </rPh>
    <phoneticPr fontId="5"/>
  </si>
  <si>
    <t xml:space="preserve">看護師養成課程数
</t>
    <phoneticPr fontId="5"/>
  </si>
  <si>
    <t>-</t>
    <phoneticPr fontId="5"/>
  </si>
  <si>
    <t>883,000/601</t>
    <phoneticPr fontId="5"/>
  </si>
  <si>
    <t>883,000/775</t>
    <phoneticPr fontId="5"/>
  </si>
  <si>
    <t>884,000/775</t>
    <phoneticPr fontId="5"/>
  </si>
  <si>
    <t>引き続き必要な予算を確保し、適正な執行に努めてまいりたい。</t>
  </si>
  <si>
    <t>就業看護職員数（担当課による推計）
※R3年度目標値はR2年度実績値と同値とする。</t>
    <phoneticPr fontId="5"/>
  </si>
  <si>
    <t>‐</t>
    <phoneticPr fontId="5"/>
  </si>
  <si>
    <t>成果実績は成果目標を上回っている。</t>
    <rPh sb="10" eb="11">
      <t>ウエ</t>
    </rPh>
    <phoneticPr fontId="5"/>
  </si>
  <si>
    <t>活動実績は見込みを上回っている。</t>
    <rPh sb="9" eb="10">
      <t>ウエ</t>
    </rPh>
    <phoneticPr fontId="5"/>
  </si>
  <si>
    <t>成果実績、活動実績は目標、見込みをそれぞれ超え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カツドウ</t>
    </rPh>
    <rPh sb="7" eb="9">
      <t>ジッセキ</t>
    </rPh>
    <rPh sb="10" eb="12">
      <t>モクヒョウ</t>
    </rPh>
    <rPh sb="13" eb="15">
      <t>ミコ</t>
    </rPh>
    <rPh sb="21" eb="22">
      <t>コ</t>
    </rPh>
    <phoneticPr fontId="6"/>
  </si>
  <si>
    <t>学生実習国民向けＰＲ経費</t>
    <phoneticPr fontId="5"/>
  </si>
  <si>
    <t>A.デザインオフィス　ＣＯｒＳ　深山ススム</t>
    <phoneticPr fontId="5"/>
  </si>
  <si>
    <t>雑役務費</t>
    <rPh sb="0" eb="4">
      <t>ザツエキムヒ</t>
    </rPh>
    <phoneticPr fontId="5"/>
  </si>
  <si>
    <t>看護系技官採用案内（Ａ４・三つ折り）のデザインにかかる経費</t>
    <rPh sb="27" eb="29">
      <t>ケイヒ</t>
    </rPh>
    <phoneticPr fontId="5"/>
  </si>
  <si>
    <t>デザインオフィス　ＣＯｒＳ　深山ススム</t>
    <phoneticPr fontId="5"/>
  </si>
  <si>
    <t>（福祉）友愛十字会友愛書房</t>
    <phoneticPr fontId="5"/>
  </si>
  <si>
    <t>独立行政法人国立印刷局</t>
    <phoneticPr fontId="5"/>
  </si>
  <si>
    <t>株式会社ミクニ商会</t>
    <phoneticPr fontId="5"/>
  </si>
  <si>
    <t>大和綜合印刷（株）</t>
    <phoneticPr fontId="5"/>
  </si>
  <si>
    <t>有限会社タケマエ</t>
    <phoneticPr fontId="5"/>
  </si>
  <si>
    <t>-</t>
    <phoneticPr fontId="5"/>
  </si>
  <si>
    <t>看護系技官採用案内（Ａ４・三つ折り）のデザインにかかる業務</t>
    <rPh sb="27" eb="29">
      <t>ギョウム</t>
    </rPh>
    <phoneticPr fontId="5"/>
  </si>
  <si>
    <t>物品販売</t>
    <rPh sb="0" eb="2">
      <t>ブッピン</t>
    </rPh>
    <rPh sb="2" eb="4">
      <t>ハンバイ</t>
    </rPh>
    <phoneticPr fontId="5"/>
  </si>
  <si>
    <t>表彰状の印刷及び揮毫</t>
    <phoneticPr fontId="5"/>
  </si>
  <si>
    <t>厚生労働省</t>
    <rPh sb="0" eb="2">
      <t>コウセイ</t>
    </rPh>
    <rPh sb="2" eb="5">
      <t>ロウドウショウ</t>
    </rPh>
    <phoneticPr fontId="5"/>
  </si>
  <si>
    <t>厚労</t>
    <rPh sb="0" eb="2">
      <t>コウロウ</t>
    </rPh>
    <phoneticPr fontId="5"/>
  </si>
  <si>
    <t>-</t>
    <phoneticPr fontId="5"/>
  </si>
  <si>
    <t>庁費の節約や新型コロナウイルスの影響により当初予定していた事業の一部が実施出来なかった等の理由によるもの。</t>
    <rPh sb="0" eb="2">
      <t>チョウヒ</t>
    </rPh>
    <rPh sb="3" eb="5">
      <t>セツヤク</t>
    </rPh>
    <rPh sb="6" eb="8">
      <t>シンガタ</t>
    </rPh>
    <rPh sb="16" eb="18">
      <t>エイキョウ</t>
    </rPh>
    <rPh sb="21" eb="23">
      <t>トウショ</t>
    </rPh>
    <rPh sb="23" eb="25">
      <t>ヨテイ</t>
    </rPh>
    <rPh sb="29" eb="31">
      <t>ジギョウ</t>
    </rPh>
    <rPh sb="32" eb="34">
      <t>イチブ</t>
    </rPh>
    <rPh sb="35" eb="37">
      <t>ジッシ</t>
    </rPh>
    <rPh sb="37" eb="39">
      <t>デキ</t>
    </rPh>
    <rPh sb="43" eb="44">
      <t>トウ</t>
    </rPh>
    <rPh sb="45" eb="47">
      <t>リユウ</t>
    </rPh>
    <phoneticPr fontId="5"/>
  </si>
  <si>
    <t>点検対象外</t>
    <rPh sb="0" eb="2">
      <t>テンケン</t>
    </rPh>
    <rPh sb="2" eb="5">
      <t>タイショウガイ</t>
    </rPh>
    <phoneticPr fontId="5"/>
  </si>
  <si>
    <t>-</t>
    <phoneticPr fontId="5"/>
  </si>
  <si>
    <t>引き続き、必要な予算額を確保し、適正な執行に努めること。</t>
    <phoneticPr fontId="5"/>
  </si>
  <si>
    <t>看護師養成所における社会人経験者受入促進事業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</si>
</sst>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748</xdr:row>
      <xdr:rowOff>328083</xdr:rowOff>
    </xdr:from>
    <xdr:to>
      <xdr:col>33</xdr:col>
      <xdr:colOff>80807</xdr:colOff>
      <xdr:row>762</xdr:row>
      <xdr:rowOff>164592</xdr:rowOff>
    </xdr:to>
    <xdr:grpSp>
      <xdr:nvGrpSpPr>
        <xdr:cNvPr id="2" name="グループ化 1"/>
        <xdr:cNvGrpSpPr/>
      </xdr:nvGrpSpPr>
      <xdr:grpSpPr>
        <a:xfrm>
          <a:off x="3025588" y="41677789"/>
          <a:ext cx="3711513" cy="4699862"/>
          <a:chOff x="3779896" y="42510727"/>
          <a:chExt cx="3700307" cy="4726009"/>
        </a:xfrm>
      </xdr:grpSpPr>
      <xdr:sp macro="" textlink="">
        <xdr:nvSpPr>
          <xdr:cNvPr id="3" name="正方形/長方形 2"/>
          <xdr:cNvSpPr/>
        </xdr:nvSpPr>
        <xdr:spPr>
          <a:xfrm>
            <a:off x="3844613" y="45740263"/>
            <a:ext cx="3635590" cy="882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Ａ．デザインオフィス　ＣＯｒＳ　深山ススム（６）</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xdr:txBody>
      </xdr:sp>
      <xdr:sp macro="" textlink="">
        <xdr:nvSpPr>
          <xdr:cNvPr id="4" name="テキスト ボックス 3"/>
          <xdr:cNvSpPr txBox="1"/>
        </xdr:nvSpPr>
        <xdr:spPr>
          <a:xfrm>
            <a:off x="4129146" y="46700026"/>
            <a:ext cx="3031322" cy="5367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sp macro="" textlink="">
        <xdr:nvSpPr>
          <xdr:cNvPr id="5" name="テキスト ボックス 4"/>
          <xdr:cNvSpPr txBox="1"/>
        </xdr:nvSpPr>
        <xdr:spPr>
          <a:xfrm>
            <a:off x="4721311" y="45296659"/>
            <a:ext cx="1809063" cy="33109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6" name="直線矢印コネクタ 5"/>
          <xdr:cNvCxnSpPr/>
        </xdr:nvCxnSpPr>
        <xdr:spPr>
          <a:xfrm>
            <a:off x="5394593" y="44051547"/>
            <a:ext cx="17603" cy="11925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013055" y="42510727"/>
            <a:ext cx="2884550" cy="782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p>
        </xdr:txBody>
      </xdr:sp>
      <xdr:sp macro="" textlink="">
        <xdr:nvSpPr>
          <xdr:cNvPr id="8" name="テキスト ボックス 7"/>
          <xdr:cNvSpPr txBox="1"/>
        </xdr:nvSpPr>
        <xdr:spPr>
          <a:xfrm>
            <a:off x="3779896" y="43327004"/>
            <a:ext cx="3354740" cy="9624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grpSp>
    <xdr:clientData/>
  </xdr:twoCellAnchor>
  <xdr:twoCellAnchor>
    <xdr:from>
      <xdr:col>38</xdr:col>
      <xdr:colOff>105829</xdr:colOff>
      <xdr:row>133</xdr:row>
      <xdr:rowOff>148168</xdr:rowOff>
    </xdr:from>
    <xdr:to>
      <xdr:col>41</xdr:col>
      <xdr:colOff>201079</xdr:colOff>
      <xdr:row>133</xdr:row>
      <xdr:rowOff>402168</xdr:rowOff>
    </xdr:to>
    <xdr:sp macro="" textlink="">
      <xdr:nvSpPr>
        <xdr:cNvPr id="9" name="正方形/長方形 8"/>
        <xdr:cNvSpPr/>
      </xdr:nvSpPr>
      <xdr:spPr>
        <a:xfrm>
          <a:off x="7746996" y="16785168"/>
          <a:ext cx="698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783</v>
      </c>
      <c r="AK2" s="207"/>
      <c r="AL2" s="207"/>
      <c r="AM2" s="207"/>
      <c r="AN2" s="98" t="s">
        <v>407</v>
      </c>
      <c r="AO2" s="207">
        <v>20</v>
      </c>
      <c r="AP2" s="207"/>
      <c r="AQ2" s="207"/>
      <c r="AR2" s="99" t="s">
        <v>710</v>
      </c>
      <c r="AS2" s="208">
        <v>87</v>
      </c>
      <c r="AT2" s="208"/>
      <c r="AU2" s="208"/>
      <c r="AV2" s="98" t="str">
        <f>IF(AW2="","","-")</f>
        <v/>
      </c>
      <c r="AW2" s="397"/>
      <c r="AX2" s="397"/>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755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5" t="s">
        <v>390</v>
      </c>
      <c r="Z7" s="297"/>
      <c r="AA7" s="297"/>
      <c r="AB7" s="297"/>
      <c r="AC7" s="297"/>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0.9</v>
      </c>
      <c r="Q13" s="165"/>
      <c r="R13" s="165"/>
      <c r="S13" s="165"/>
      <c r="T13" s="165"/>
      <c r="U13" s="165"/>
      <c r="V13" s="166"/>
      <c r="W13" s="164">
        <v>0.9</v>
      </c>
      <c r="X13" s="165"/>
      <c r="Y13" s="165"/>
      <c r="Z13" s="165"/>
      <c r="AA13" s="165"/>
      <c r="AB13" s="165"/>
      <c r="AC13" s="166"/>
      <c r="AD13" s="164">
        <v>0.9</v>
      </c>
      <c r="AE13" s="165"/>
      <c r="AF13" s="165"/>
      <c r="AG13" s="165"/>
      <c r="AH13" s="165"/>
      <c r="AI13" s="165"/>
      <c r="AJ13" s="166"/>
      <c r="AK13" s="164">
        <v>0.9</v>
      </c>
      <c r="AL13" s="165"/>
      <c r="AM13" s="165"/>
      <c r="AN13" s="165"/>
      <c r="AO13" s="165"/>
      <c r="AP13" s="165"/>
      <c r="AQ13" s="166"/>
      <c r="AR13" s="161">
        <v>0.9</v>
      </c>
      <c r="AS13" s="162"/>
      <c r="AT13" s="162"/>
      <c r="AU13" s="162"/>
      <c r="AV13" s="162"/>
      <c r="AW13" s="162"/>
      <c r="AX13" s="394"/>
    </row>
    <row r="14" spans="1:50" ht="21" customHeight="1" x14ac:dyDescent="0.15">
      <c r="A14" s="121"/>
      <c r="B14" s="122"/>
      <c r="C14" s="122"/>
      <c r="D14" s="122"/>
      <c r="E14" s="122"/>
      <c r="F14" s="123"/>
      <c r="G14" s="744"/>
      <c r="H14" s="745"/>
      <c r="I14" s="572" t="s">
        <v>8</v>
      </c>
      <c r="J14" s="626"/>
      <c r="K14" s="626"/>
      <c r="L14" s="626"/>
      <c r="M14" s="626"/>
      <c r="N14" s="626"/>
      <c r="O14" s="627"/>
      <c r="P14" s="164" t="s">
        <v>720</v>
      </c>
      <c r="Q14" s="165"/>
      <c r="R14" s="165"/>
      <c r="S14" s="165"/>
      <c r="T14" s="165"/>
      <c r="U14" s="165"/>
      <c r="V14" s="166"/>
      <c r="W14" s="164" t="s">
        <v>720</v>
      </c>
      <c r="X14" s="165"/>
      <c r="Y14" s="165"/>
      <c r="Z14" s="165"/>
      <c r="AA14" s="165"/>
      <c r="AB14" s="165"/>
      <c r="AC14" s="166"/>
      <c r="AD14" s="164" t="s">
        <v>720</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720</v>
      </c>
      <c r="Q15" s="165"/>
      <c r="R15" s="165"/>
      <c r="S15" s="165"/>
      <c r="T15" s="165"/>
      <c r="U15" s="165"/>
      <c r="V15" s="166"/>
      <c r="W15" s="164" t="s">
        <v>720</v>
      </c>
      <c r="X15" s="165"/>
      <c r="Y15" s="165"/>
      <c r="Z15" s="165"/>
      <c r="AA15" s="165"/>
      <c r="AB15" s="165"/>
      <c r="AC15" s="166"/>
      <c r="AD15" s="164" t="s">
        <v>720</v>
      </c>
      <c r="AE15" s="165"/>
      <c r="AF15" s="165"/>
      <c r="AG15" s="165"/>
      <c r="AH15" s="165"/>
      <c r="AI15" s="165"/>
      <c r="AJ15" s="166"/>
      <c r="AK15" s="164" t="s">
        <v>784</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720</v>
      </c>
      <c r="Q16" s="165"/>
      <c r="R16" s="165"/>
      <c r="S16" s="165"/>
      <c r="T16" s="165"/>
      <c r="U16" s="165"/>
      <c r="V16" s="166"/>
      <c r="W16" s="164" t="s">
        <v>720</v>
      </c>
      <c r="X16" s="165"/>
      <c r="Y16" s="165"/>
      <c r="Z16" s="165"/>
      <c r="AA16" s="165"/>
      <c r="AB16" s="165"/>
      <c r="AC16" s="166"/>
      <c r="AD16" s="164" t="s">
        <v>720</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720</v>
      </c>
      <c r="Q17" s="165"/>
      <c r="R17" s="165"/>
      <c r="S17" s="165"/>
      <c r="T17" s="165"/>
      <c r="U17" s="165"/>
      <c r="V17" s="166"/>
      <c r="W17" s="164" t="s">
        <v>720</v>
      </c>
      <c r="X17" s="165"/>
      <c r="Y17" s="165"/>
      <c r="Z17" s="165"/>
      <c r="AA17" s="165"/>
      <c r="AB17" s="165"/>
      <c r="AC17" s="166"/>
      <c r="AD17" s="164" t="s">
        <v>720</v>
      </c>
      <c r="AE17" s="165"/>
      <c r="AF17" s="165"/>
      <c r="AG17" s="165"/>
      <c r="AH17" s="165"/>
      <c r="AI17" s="165"/>
      <c r="AJ17" s="166"/>
      <c r="AK17" s="164"/>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746"/>
      <c r="H18" s="747"/>
      <c r="I18" s="734" t="s">
        <v>20</v>
      </c>
      <c r="J18" s="735"/>
      <c r="K18" s="735"/>
      <c r="L18" s="735"/>
      <c r="M18" s="735"/>
      <c r="N18" s="735"/>
      <c r="O18" s="736"/>
      <c r="P18" s="170">
        <f>SUM(P13:V17)</f>
        <v>0.9</v>
      </c>
      <c r="Q18" s="171"/>
      <c r="R18" s="171"/>
      <c r="S18" s="171"/>
      <c r="T18" s="171"/>
      <c r="U18" s="171"/>
      <c r="V18" s="172"/>
      <c r="W18" s="170">
        <f>SUM(W13:AC17)</f>
        <v>0.9</v>
      </c>
      <c r="X18" s="171"/>
      <c r="Y18" s="171"/>
      <c r="Z18" s="171"/>
      <c r="AA18" s="171"/>
      <c r="AB18" s="171"/>
      <c r="AC18" s="172"/>
      <c r="AD18" s="170">
        <f>SUM(AD13:AJ17)</f>
        <v>0.9</v>
      </c>
      <c r="AE18" s="171"/>
      <c r="AF18" s="171"/>
      <c r="AG18" s="171"/>
      <c r="AH18" s="171"/>
      <c r="AI18" s="171"/>
      <c r="AJ18" s="172"/>
      <c r="AK18" s="170">
        <f>SUM(AK13:AQ17)</f>
        <v>0.9</v>
      </c>
      <c r="AL18" s="171"/>
      <c r="AM18" s="171"/>
      <c r="AN18" s="171"/>
      <c r="AO18" s="171"/>
      <c r="AP18" s="171"/>
      <c r="AQ18" s="172"/>
      <c r="AR18" s="170">
        <f>SUM(AR13:AX17)</f>
        <v>0.9</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0.84</v>
      </c>
      <c r="Q19" s="165"/>
      <c r="R19" s="165"/>
      <c r="S19" s="165"/>
      <c r="T19" s="165"/>
      <c r="U19" s="165"/>
      <c r="V19" s="166"/>
      <c r="W19" s="164">
        <v>0.86</v>
      </c>
      <c r="X19" s="165"/>
      <c r="Y19" s="165"/>
      <c r="Z19" s="165"/>
      <c r="AA19" s="165"/>
      <c r="AB19" s="165"/>
      <c r="AC19" s="166"/>
      <c r="AD19" s="164">
        <v>0.47640399999999999</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0.93333333333333324</v>
      </c>
      <c r="Q20" s="536"/>
      <c r="R20" s="536"/>
      <c r="S20" s="536"/>
      <c r="T20" s="536"/>
      <c r="U20" s="536"/>
      <c r="V20" s="536"/>
      <c r="W20" s="536">
        <f t="shared" ref="W20" si="0">IF(W18=0, "-", SUM(W19)/W18)</f>
        <v>0.95555555555555549</v>
      </c>
      <c r="X20" s="536"/>
      <c r="Y20" s="536"/>
      <c r="Z20" s="536"/>
      <c r="AA20" s="536"/>
      <c r="AB20" s="536"/>
      <c r="AC20" s="536"/>
      <c r="AD20" s="536">
        <f t="shared" ref="AD20" si="1">IF(AD18=0, "-", SUM(AD19)/AD18)</f>
        <v>0.5293377777777778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0.93333333333333324</v>
      </c>
      <c r="Q21" s="536"/>
      <c r="R21" s="536"/>
      <c r="S21" s="536"/>
      <c r="T21" s="536"/>
      <c r="U21" s="536"/>
      <c r="V21" s="536"/>
      <c r="W21" s="536">
        <f t="shared" ref="W21" si="2">IF(W19=0, "-", SUM(W19)/SUM(W13,W14))</f>
        <v>0.95555555555555549</v>
      </c>
      <c r="X21" s="536"/>
      <c r="Y21" s="536"/>
      <c r="Z21" s="536"/>
      <c r="AA21" s="536"/>
      <c r="AB21" s="536"/>
      <c r="AC21" s="536"/>
      <c r="AD21" s="536">
        <f t="shared" ref="AD21" si="3">IF(AD19=0, "-", SUM(AD19)/SUM(AD13,AD14))</f>
        <v>0.5293377777777778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721</v>
      </c>
      <c r="H23" s="134"/>
      <c r="I23" s="134"/>
      <c r="J23" s="134"/>
      <c r="K23" s="134"/>
      <c r="L23" s="134"/>
      <c r="M23" s="134"/>
      <c r="N23" s="134"/>
      <c r="O23" s="135"/>
      <c r="P23" s="161">
        <v>0.9</v>
      </c>
      <c r="Q23" s="162"/>
      <c r="R23" s="162"/>
      <c r="S23" s="162"/>
      <c r="T23" s="162"/>
      <c r="U23" s="162"/>
      <c r="V23" s="163"/>
      <c r="W23" s="161">
        <v>0.9</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0.9</v>
      </c>
      <c r="Q29" s="165"/>
      <c r="R29" s="165"/>
      <c r="S29" s="165"/>
      <c r="T29" s="165"/>
      <c r="U29" s="165"/>
      <c r="V29" s="166"/>
      <c r="W29" s="212">
        <f>AR13</f>
        <v>0.9</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391</v>
      </c>
      <c r="AF30" s="386"/>
      <c r="AG30" s="386"/>
      <c r="AH30" s="387"/>
      <c r="AI30" s="388" t="s">
        <v>413</v>
      </c>
      <c r="AJ30" s="388"/>
      <c r="AK30" s="388"/>
      <c r="AL30" s="385"/>
      <c r="AM30" s="388" t="s">
        <v>510</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2" t="s">
        <v>720</v>
      </c>
      <c r="AR31" s="179"/>
      <c r="AS31" s="180" t="s">
        <v>233</v>
      </c>
      <c r="AT31" s="203"/>
      <c r="AU31" s="272">
        <v>3</v>
      </c>
      <c r="AV31" s="272"/>
      <c r="AW31" s="378" t="s">
        <v>179</v>
      </c>
      <c r="AX31" s="379"/>
    </row>
    <row r="32" spans="1:50" ht="23.25" customHeight="1" x14ac:dyDescent="0.15">
      <c r="A32" s="512"/>
      <c r="B32" s="510"/>
      <c r="C32" s="510"/>
      <c r="D32" s="510"/>
      <c r="E32" s="510"/>
      <c r="F32" s="511"/>
      <c r="G32" s="537" t="s">
        <v>722</v>
      </c>
      <c r="H32" s="538"/>
      <c r="I32" s="538"/>
      <c r="J32" s="538"/>
      <c r="K32" s="538"/>
      <c r="L32" s="538"/>
      <c r="M32" s="538"/>
      <c r="N32" s="538"/>
      <c r="O32" s="539"/>
      <c r="P32" s="192" t="s">
        <v>757</v>
      </c>
      <c r="Q32" s="192"/>
      <c r="R32" s="192"/>
      <c r="S32" s="192"/>
      <c r="T32" s="192"/>
      <c r="U32" s="192"/>
      <c r="V32" s="192"/>
      <c r="W32" s="192"/>
      <c r="X32" s="234"/>
      <c r="Y32" s="342" t="s">
        <v>12</v>
      </c>
      <c r="Z32" s="546"/>
      <c r="AA32" s="547"/>
      <c r="AB32" s="548" t="s">
        <v>723</v>
      </c>
      <c r="AC32" s="548"/>
      <c r="AD32" s="548"/>
      <c r="AE32" s="366">
        <v>990</v>
      </c>
      <c r="AF32" s="367"/>
      <c r="AG32" s="367"/>
      <c r="AH32" s="367"/>
      <c r="AI32" s="366">
        <v>1072</v>
      </c>
      <c r="AJ32" s="367"/>
      <c r="AK32" s="367"/>
      <c r="AL32" s="367"/>
      <c r="AM32" s="366">
        <v>1101</v>
      </c>
      <c r="AN32" s="367"/>
      <c r="AO32" s="367"/>
      <c r="AP32" s="367"/>
      <c r="AQ32" s="167" t="s">
        <v>720</v>
      </c>
      <c r="AR32" s="168"/>
      <c r="AS32" s="168"/>
      <c r="AT32" s="169"/>
      <c r="AU32" s="367" t="s">
        <v>720</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723</v>
      </c>
      <c r="AC33" s="519"/>
      <c r="AD33" s="519"/>
      <c r="AE33" s="366">
        <v>992</v>
      </c>
      <c r="AF33" s="367"/>
      <c r="AG33" s="367"/>
      <c r="AH33" s="367"/>
      <c r="AI33" s="366">
        <v>990</v>
      </c>
      <c r="AJ33" s="367"/>
      <c r="AK33" s="367"/>
      <c r="AL33" s="367"/>
      <c r="AM33" s="366">
        <v>1072</v>
      </c>
      <c r="AN33" s="367"/>
      <c r="AO33" s="367"/>
      <c r="AP33" s="367"/>
      <c r="AQ33" s="167" t="s">
        <v>720</v>
      </c>
      <c r="AR33" s="168"/>
      <c r="AS33" s="168"/>
      <c r="AT33" s="169"/>
      <c r="AU33" s="367">
        <v>1101</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6">
        <v>99.7</v>
      </c>
      <c r="AF34" s="367"/>
      <c r="AG34" s="367"/>
      <c r="AH34" s="367"/>
      <c r="AI34" s="366">
        <v>108.2</v>
      </c>
      <c r="AJ34" s="367"/>
      <c r="AK34" s="367"/>
      <c r="AL34" s="367"/>
      <c r="AM34" s="366">
        <v>102.7</v>
      </c>
      <c r="AN34" s="367"/>
      <c r="AO34" s="367"/>
      <c r="AP34" s="367"/>
      <c r="AQ34" s="167" t="s">
        <v>720</v>
      </c>
      <c r="AR34" s="168"/>
      <c r="AS34" s="168"/>
      <c r="AT34" s="169"/>
      <c r="AU34" s="367" t="s">
        <v>720</v>
      </c>
      <c r="AV34" s="367"/>
      <c r="AW34" s="367"/>
      <c r="AX34" s="368"/>
    </row>
    <row r="35" spans="1:51" ht="23.25" customHeight="1" x14ac:dyDescent="0.15">
      <c r="A35" s="892" t="s">
        <v>381</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391</v>
      </c>
      <c r="AF37" s="338"/>
      <c r="AG37" s="338"/>
      <c r="AH37" s="338"/>
      <c r="AI37" s="338" t="s">
        <v>413</v>
      </c>
      <c r="AJ37" s="338"/>
      <c r="AK37" s="338"/>
      <c r="AL37" s="338"/>
      <c r="AM37" s="338" t="s">
        <v>510</v>
      </c>
      <c r="AN37" s="338"/>
      <c r="AO37" s="338"/>
      <c r="AP37" s="338"/>
      <c r="AQ37" s="268" t="s">
        <v>232</v>
      </c>
      <c r="AR37" s="269"/>
      <c r="AS37" s="269"/>
      <c r="AT37" s="270"/>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2"/>
      <c r="AR38" s="179"/>
      <c r="AS38" s="180" t="s">
        <v>233</v>
      </c>
      <c r="AT38" s="203"/>
      <c r="AU38" s="272"/>
      <c r="AV38" s="272"/>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2" t="s">
        <v>12</v>
      </c>
      <c r="Z39" s="546"/>
      <c r="AA39" s="547"/>
      <c r="AB39" s="548"/>
      <c r="AC39" s="548"/>
      <c r="AD39" s="548"/>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391</v>
      </c>
      <c r="AF44" s="338"/>
      <c r="AG44" s="338"/>
      <c r="AH44" s="338"/>
      <c r="AI44" s="338" t="s">
        <v>413</v>
      </c>
      <c r="AJ44" s="338"/>
      <c r="AK44" s="338"/>
      <c r="AL44" s="338"/>
      <c r="AM44" s="338" t="s">
        <v>510</v>
      </c>
      <c r="AN44" s="338"/>
      <c r="AO44" s="338"/>
      <c r="AP44" s="338"/>
      <c r="AQ44" s="268" t="s">
        <v>232</v>
      </c>
      <c r="AR44" s="269"/>
      <c r="AS44" s="269"/>
      <c r="AT44" s="270"/>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2"/>
      <c r="AR45" s="179"/>
      <c r="AS45" s="180" t="s">
        <v>233</v>
      </c>
      <c r="AT45" s="203"/>
      <c r="AU45" s="272"/>
      <c r="AV45" s="272"/>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2" t="s">
        <v>12</v>
      </c>
      <c r="Z46" s="546"/>
      <c r="AA46" s="547"/>
      <c r="AB46" s="548"/>
      <c r="AC46" s="548"/>
      <c r="AD46" s="548"/>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391</v>
      </c>
      <c r="AF51" s="338"/>
      <c r="AG51" s="338"/>
      <c r="AH51" s="338"/>
      <c r="AI51" s="338" t="s">
        <v>413</v>
      </c>
      <c r="AJ51" s="338"/>
      <c r="AK51" s="338"/>
      <c r="AL51" s="338"/>
      <c r="AM51" s="338" t="s">
        <v>510</v>
      </c>
      <c r="AN51" s="338"/>
      <c r="AO51" s="338"/>
      <c r="AP51" s="338"/>
      <c r="AQ51" s="268" t="s">
        <v>232</v>
      </c>
      <c r="AR51" s="269"/>
      <c r="AS51" s="269"/>
      <c r="AT51" s="270"/>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2"/>
      <c r="AR52" s="179"/>
      <c r="AS52" s="180" t="s">
        <v>233</v>
      </c>
      <c r="AT52" s="203"/>
      <c r="AU52" s="272"/>
      <c r="AV52" s="272"/>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2" t="s">
        <v>12</v>
      </c>
      <c r="Z53" s="546"/>
      <c r="AA53" s="547"/>
      <c r="AB53" s="548"/>
      <c r="AC53" s="548"/>
      <c r="AD53" s="548"/>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391</v>
      </c>
      <c r="AF58" s="338"/>
      <c r="AG58" s="338"/>
      <c r="AH58" s="338"/>
      <c r="AI58" s="338" t="s">
        <v>413</v>
      </c>
      <c r="AJ58" s="338"/>
      <c r="AK58" s="338"/>
      <c r="AL58" s="338"/>
      <c r="AM58" s="338" t="s">
        <v>510</v>
      </c>
      <c r="AN58" s="338"/>
      <c r="AO58" s="338"/>
      <c r="AP58" s="338"/>
      <c r="AQ58" s="268" t="s">
        <v>232</v>
      </c>
      <c r="AR58" s="269"/>
      <c r="AS58" s="269"/>
      <c r="AT58" s="270"/>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2"/>
      <c r="AR59" s="179"/>
      <c r="AS59" s="180" t="s">
        <v>233</v>
      </c>
      <c r="AT59" s="203"/>
      <c r="AU59" s="272"/>
      <c r="AV59" s="272"/>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2" t="s">
        <v>12</v>
      </c>
      <c r="Z60" s="546"/>
      <c r="AA60" s="547"/>
      <c r="AB60" s="548"/>
      <c r="AC60" s="548"/>
      <c r="AD60" s="548"/>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391</v>
      </c>
      <c r="AF65" s="338"/>
      <c r="AG65" s="338"/>
      <c r="AH65" s="338"/>
      <c r="AI65" s="338" t="s">
        <v>413</v>
      </c>
      <c r="AJ65" s="338"/>
      <c r="AK65" s="338"/>
      <c r="AL65" s="338"/>
      <c r="AM65" s="338" t="s">
        <v>510</v>
      </c>
      <c r="AN65" s="338"/>
      <c r="AO65" s="338"/>
      <c r="AP65" s="338"/>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4"/>
      <c r="AF72" s="375"/>
      <c r="AG72" s="375"/>
      <c r="AH72" s="375"/>
      <c r="AI72" s="374"/>
      <c r="AJ72" s="375"/>
      <c r="AK72" s="375"/>
      <c r="AL72" s="375"/>
      <c r="AM72" s="374"/>
      <c r="AN72" s="375"/>
      <c r="AO72" s="375"/>
      <c r="AP72" s="933"/>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8" t="s">
        <v>391</v>
      </c>
      <c r="AF73" s="338"/>
      <c r="AG73" s="338"/>
      <c r="AH73" s="338"/>
      <c r="AI73" s="338" t="s">
        <v>413</v>
      </c>
      <c r="AJ73" s="338"/>
      <c r="AK73" s="338"/>
      <c r="AL73" s="338"/>
      <c r="AM73" s="338" t="s">
        <v>510</v>
      </c>
      <c r="AN73" s="338"/>
      <c r="AO73" s="338"/>
      <c r="AP73" s="338"/>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8"/>
      <c r="AF74" s="338"/>
      <c r="AG74" s="338"/>
      <c r="AH74" s="338"/>
      <c r="AI74" s="338"/>
      <c r="AJ74" s="338"/>
      <c r="AK74" s="338"/>
      <c r="AL74" s="338"/>
      <c r="AM74" s="338"/>
      <c r="AN74" s="338"/>
      <c r="AO74" s="338"/>
      <c r="AP74" s="338"/>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8" t="s">
        <v>391</v>
      </c>
      <c r="AF85" s="338"/>
      <c r="AG85" s="338"/>
      <c r="AH85" s="338"/>
      <c r="AI85" s="338" t="s">
        <v>413</v>
      </c>
      <c r="AJ85" s="338"/>
      <c r="AK85" s="338"/>
      <c r="AL85" s="338"/>
      <c r="AM85" s="338" t="s">
        <v>510</v>
      </c>
      <c r="AN85" s="338"/>
      <c r="AO85" s="338"/>
      <c r="AP85" s="338"/>
      <c r="AQ85" s="216" t="s">
        <v>232</v>
      </c>
      <c r="AR85" s="200"/>
      <c r="AS85" s="200"/>
      <c r="AT85" s="201"/>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4"/>
      <c r="Z86" s="205"/>
      <c r="AA86" s="206"/>
      <c r="AB86" s="335"/>
      <c r="AC86" s="336"/>
      <c r="AD86" s="337"/>
      <c r="AE86" s="338"/>
      <c r="AF86" s="338"/>
      <c r="AG86" s="338"/>
      <c r="AH86" s="338"/>
      <c r="AI86" s="338"/>
      <c r="AJ86" s="338"/>
      <c r="AK86" s="338"/>
      <c r="AL86" s="338"/>
      <c r="AM86" s="338"/>
      <c r="AN86" s="338"/>
      <c r="AO86" s="338"/>
      <c r="AP86" s="338"/>
      <c r="AQ86" s="271"/>
      <c r="AR86" s="272"/>
      <c r="AS86" s="180" t="s">
        <v>233</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8" t="s">
        <v>391</v>
      </c>
      <c r="AF90" s="338"/>
      <c r="AG90" s="338"/>
      <c r="AH90" s="338"/>
      <c r="AI90" s="338" t="s">
        <v>413</v>
      </c>
      <c r="AJ90" s="338"/>
      <c r="AK90" s="338"/>
      <c r="AL90" s="338"/>
      <c r="AM90" s="338" t="s">
        <v>510</v>
      </c>
      <c r="AN90" s="338"/>
      <c r="AO90" s="338"/>
      <c r="AP90" s="338"/>
      <c r="AQ90" s="216" t="s">
        <v>232</v>
      </c>
      <c r="AR90" s="200"/>
      <c r="AS90" s="200"/>
      <c r="AT90" s="201"/>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4"/>
      <c r="Z91" s="205"/>
      <c r="AA91" s="206"/>
      <c r="AB91" s="335"/>
      <c r="AC91" s="336"/>
      <c r="AD91" s="337"/>
      <c r="AE91" s="338"/>
      <c r="AF91" s="338"/>
      <c r="AG91" s="338"/>
      <c r="AH91" s="338"/>
      <c r="AI91" s="338"/>
      <c r="AJ91" s="338"/>
      <c r="AK91" s="338"/>
      <c r="AL91" s="338"/>
      <c r="AM91" s="338"/>
      <c r="AN91" s="338"/>
      <c r="AO91" s="338"/>
      <c r="AP91" s="338"/>
      <c r="AQ91" s="271"/>
      <c r="AR91" s="272"/>
      <c r="AS91" s="180" t="s">
        <v>233</v>
      </c>
      <c r="AT91" s="203"/>
      <c r="AU91" s="272"/>
      <c r="AV91" s="272"/>
      <c r="AW91" s="378" t="s">
        <v>179</v>
      </c>
      <c r="AX91" s="379"/>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8" t="s">
        <v>391</v>
      </c>
      <c r="AF95" s="338"/>
      <c r="AG95" s="338"/>
      <c r="AH95" s="338"/>
      <c r="AI95" s="338" t="s">
        <v>413</v>
      </c>
      <c r="AJ95" s="338"/>
      <c r="AK95" s="338"/>
      <c r="AL95" s="338"/>
      <c r="AM95" s="338" t="s">
        <v>510</v>
      </c>
      <c r="AN95" s="338"/>
      <c r="AO95" s="338"/>
      <c r="AP95" s="338"/>
      <c r="AQ95" s="216" t="s">
        <v>232</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4"/>
      <c r="Z96" s="205"/>
      <c r="AA96" s="206"/>
      <c r="AB96" s="335"/>
      <c r="AC96" s="336"/>
      <c r="AD96" s="337"/>
      <c r="AE96" s="338"/>
      <c r="AF96" s="338"/>
      <c r="AG96" s="338"/>
      <c r="AH96" s="338"/>
      <c r="AI96" s="338"/>
      <c r="AJ96" s="338"/>
      <c r="AK96" s="338"/>
      <c r="AL96" s="338"/>
      <c r="AM96" s="338"/>
      <c r="AN96" s="338"/>
      <c r="AO96" s="338"/>
      <c r="AP96" s="338"/>
      <c r="AQ96" s="271"/>
      <c r="AR96" s="272"/>
      <c r="AS96" s="180" t="s">
        <v>233</v>
      </c>
      <c r="AT96" s="203"/>
      <c r="AU96" s="272"/>
      <c r="AV96" s="272"/>
      <c r="AW96" s="378" t="s">
        <v>179</v>
      </c>
      <c r="AX96" s="379"/>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6"/>
      <c r="AF98" s="367"/>
      <c r="AG98" s="367"/>
      <c r="AH98" s="811"/>
      <c r="AI98" s="366"/>
      <c r="AJ98" s="367"/>
      <c r="AK98" s="367"/>
      <c r="AL98" s="811"/>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2" t="s">
        <v>756</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725</v>
      </c>
      <c r="AC101" s="548"/>
      <c r="AD101" s="548"/>
      <c r="AE101" s="361">
        <v>1969</v>
      </c>
      <c r="AF101" s="361"/>
      <c r="AG101" s="361"/>
      <c r="AH101" s="361"/>
      <c r="AI101" s="361">
        <v>601</v>
      </c>
      <c r="AJ101" s="361"/>
      <c r="AK101" s="361"/>
      <c r="AL101" s="361"/>
      <c r="AM101" s="361">
        <v>775</v>
      </c>
      <c r="AN101" s="361"/>
      <c r="AO101" s="361"/>
      <c r="AP101" s="361"/>
      <c r="AQ101" s="167" t="s">
        <v>720</v>
      </c>
      <c r="AR101" s="168"/>
      <c r="AS101" s="168"/>
      <c r="AT101" s="169"/>
      <c r="AU101" s="367" t="s">
        <v>720</v>
      </c>
      <c r="AV101" s="367"/>
      <c r="AW101" s="367"/>
      <c r="AX101" s="368"/>
    </row>
    <row r="102" spans="1:60" ht="72.7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3"/>
      <c r="AA102" s="344"/>
      <c r="AB102" s="548" t="s">
        <v>725</v>
      </c>
      <c r="AC102" s="548"/>
      <c r="AD102" s="548"/>
      <c r="AE102" s="361" t="s">
        <v>720</v>
      </c>
      <c r="AF102" s="361"/>
      <c r="AG102" s="361"/>
      <c r="AH102" s="361"/>
      <c r="AI102" s="361">
        <v>1969</v>
      </c>
      <c r="AJ102" s="361"/>
      <c r="AK102" s="361"/>
      <c r="AL102" s="361"/>
      <c r="AM102" s="361">
        <v>601</v>
      </c>
      <c r="AN102" s="361"/>
      <c r="AO102" s="361"/>
      <c r="AP102" s="361"/>
      <c r="AQ102" s="361">
        <v>775</v>
      </c>
      <c r="AR102" s="361"/>
      <c r="AS102" s="361"/>
      <c r="AT102" s="361"/>
      <c r="AU102" s="374">
        <v>775</v>
      </c>
      <c r="AV102" s="375"/>
      <c r="AW102" s="375"/>
      <c r="AX102" s="925"/>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15">
      <c r="A104" s="488"/>
      <c r="B104" s="489"/>
      <c r="C104" s="489"/>
      <c r="D104" s="489"/>
      <c r="E104" s="489"/>
      <c r="F104" s="490"/>
      <c r="G104" s="192" t="s">
        <v>726</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725</v>
      </c>
      <c r="AC104" s="469"/>
      <c r="AD104" s="470"/>
      <c r="AE104" s="361">
        <v>4452</v>
      </c>
      <c r="AF104" s="361"/>
      <c r="AG104" s="361"/>
      <c r="AH104" s="361"/>
      <c r="AI104" s="361">
        <v>29241</v>
      </c>
      <c r="AJ104" s="361"/>
      <c r="AK104" s="361"/>
      <c r="AL104" s="361"/>
      <c r="AM104" s="361">
        <v>81632</v>
      </c>
      <c r="AN104" s="361"/>
      <c r="AO104" s="361"/>
      <c r="AP104" s="361"/>
      <c r="AQ104" s="167" t="s">
        <v>720</v>
      </c>
      <c r="AR104" s="168"/>
      <c r="AS104" s="168"/>
      <c r="AT104" s="169"/>
      <c r="AU104" s="367" t="s">
        <v>720</v>
      </c>
      <c r="AV104" s="367"/>
      <c r="AW104" s="367"/>
      <c r="AX104" s="368"/>
      <c r="AY104">
        <f>$AY$103</f>
        <v>1</v>
      </c>
    </row>
    <row r="105" spans="1:60" ht="30"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6" t="s">
        <v>725</v>
      </c>
      <c r="AC105" s="407"/>
      <c r="AD105" s="408"/>
      <c r="AE105" s="361">
        <v>4352</v>
      </c>
      <c r="AF105" s="361"/>
      <c r="AG105" s="361"/>
      <c r="AH105" s="361"/>
      <c r="AI105" s="361">
        <v>4452</v>
      </c>
      <c r="AJ105" s="361"/>
      <c r="AK105" s="361"/>
      <c r="AL105" s="361"/>
      <c r="AM105" s="361">
        <v>29241</v>
      </c>
      <c r="AN105" s="361"/>
      <c r="AO105" s="361"/>
      <c r="AP105" s="361"/>
      <c r="AQ105" s="361">
        <v>30000</v>
      </c>
      <c r="AR105" s="361"/>
      <c r="AS105" s="361"/>
      <c r="AT105" s="361"/>
      <c r="AU105" s="361">
        <v>30000</v>
      </c>
      <c r="AV105" s="361"/>
      <c r="AW105" s="361"/>
      <c r="AX105" s="361"/>
      <c r="AY105">
        <f>$AY$103</f>
        <v>1</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3"/>
      <c r="B116" s="294"/>
      <c r="C116" s="294"/>
      <c r="D116" s="294"/>
      <c r="E116" s="294"/>
      <c r="F116" s="295"/>
      <c r="G116" s="354" t="s">
        <v>727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728</v>
      </c>
      <c r="AC116" s="302"/>
      <c r="AD116" s="303"/>
      <c r="AE116" s="361">
        <v>431</v>
      </c>
      <c r="AF116" s="361"/>
      <c r="AG116" s="361"/>
      <c r="AH116" s="361"/>
      <c r="AI116" s="361">
        <v>1469</v>
      </c>
      <c r="AJ116" s="361"/>
      <c r="AK116" s="361"/>
      <c r="AL116" s="361"/>
      <c r="AM116" s="361">
        <v>1139</v>
      </c>
      <c r="AN116" s="361"/>
      <c r="AO116" s="361"/>
      <c r="AP116" s="361"/>
      <c r="AQ116" s="366">
        <v>1141</v>
      </c>
      <c r="AR116" s="367"/>
      <c r="AS116" s="367"/>
      <c r="AT116" s="367"/>
      <c r="AU116" s="367"/>
      <c r="AV116" s="367"/>
      <c r="AW116" s="367"/>
      <c r="AX116" s="368"/>
    </row>
    <row r="117" spans="1:51"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729</v>
      </c>
      <c r="AC117" s="346"/>
      <c r="AD117" s="347"/>
      <c r="AE117" s="307" t="s">
        <v>730</v>
      </c>
      <c r="AF117" s="307"/>
      <c r="AG117" s="307"/>
      <c r="AH117" s="307"/>
      <c r="AI117" s="307" t="s">
        <v>759</v>
      </c>
      <c r="AJ117" s="307"/>
      <c r="AK117" s="307"/>
      <c r="AL117" s="307"/>
      <c r="AM117" s="307" t="s">
        <v>760</v>
      </c>
      <c r="AN117" s="307"/>
      <c r="AO117" s="307"/>
      <c r="AP117" s="307"/>
      <c r="AQ117" s="307" t="s">
        <v>761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3"/>
      <c r="B119" s="294"/>
      <c r="C119" s="294"/>
      <c r="D119" s="294"/>
      <c r="E119" s="294"/>
      <c r="F119" s="295"/>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3"/>
      <c r="B122" s="294"/>
      <c r="C122" s="294"/>
      <c r="D122" s="294"/>
      <c r="E122" s="294"/>
      <c r="F122" s="295"/>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3"/>
      <c r="B125" s="294"/>
      <c r="C125" s="294"/>
      <c r="D125" s="294"/>
      <c r="E125" s="294"/>
      <c r="F125" s="295"/>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3"/>
      <c r="B128" s="294"/>
      <c r="C128" s="294"/>
      <c r="D128" s="294"/>
      <c r="E128" s="294"/>
      <c r="F128" s="295"/>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406</v>
      </c>
      <c r="B130" s="986"/>
      <c r="C130" s="985" t="s">
        <v>236</v>
      </c>
      <c r="D130" s="986"/>
      <c r="E130" s="309" t="s">
        <v>265</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758</v>
      </c>
      <c r="AR133" s="272"/>
      <c r="AS133" s="180" t="s">
        <v>233</v>
      </c>
      <c r="AT133" s="203"/>
      <c r="AU133" s="179">
        <v>3</v>
      </c>
      <c r="AV133" s="179"/>
      <c r="AW133" s="180" t="s">
        <v>179</v>
      </c>
      <c r="AX133" s="181"/>
      <c r="AY133">
        <f>$AY$132</f>
        <v>1</v>
      </c>
    </row>
    <row r="134" spans="1:51" ht="39.75" customHeight="1" x14ac:dyDescent="0.15">
      <c r="A134" s="989"/>
      <c r="B134" s="254"/>
      <c r="C134" s="253"/>
      <c r="D134" s="254"/>
      <c r="E134" s="253"/>
      <c r="F134" s="315"/>
      <c r="G134" s="233" t="s">
        <v>763</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733</v>
      </c>
      <c r="AC134" s="225"/>
      <c r="AD134" s="225"/>
      <c r="AE134" s="267">
        <v>1683023</v>
      </c>
      <c r="AF134" s="168"/>
      <c r="AG134" s="168"/>
      <c r="AH134" s="168"/>
      <c r="AI134" s="267">
        <v>1683295</v>
      </c>
      <c r="AJ134" s="168"/>
      <c r="AK134" s="168"/>
      <c r="AL134" s="168"/>
      <c r="AM134" s="267"/>
      <c r="AN134" s="168"/>
      <c r="AO134" s="168"/>
      <c r="AP134" s="168"/>
      <c r="AQ134" s="267" t="s">
        <v>720</v>
      </c>
      <c r="AR134" s="168"/>
      <c r="AS134" s="168"/>
      <c r="AT134" s="168"/>
      <c r="AU134" s="267" t="s">
        <v>720</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733</v>
      </c>
      <c r="AC135" s="176"/>
      <c r="AD135" s="176"/>
      <c r="AE135" s="267">
        <v>1657923</v>
      </c>
      <c r="AF135" s="168"/>
      <c r="AG135" s="168"/>
      <c r="AH135" s="168"/>
      <c r="AI135" s="267">
        <v>1683023</v>
      </c>
      <c r="AJ135" s="168"/>
      <c r="AK135" s="168"/>
      <c r="AL135" s="168"/>
      <c r="AM135" s="267">
        <v>1683295</v>
      </c>
      <c r="AN135" s="168"/>
      <c r="AO135" s="168"/>
      <c r="AP135" s="168"/>
      <c r="AQ135" s="267" t="s">
        <v>720</v>
      </c>
      <c r="AR135" s="168"/>
      <c r="AS135" s="168"/>
      <c r="AT135" s="168"/>
      <c r="AU135" s="267">
        <v>1683295</v>
      </c>
      <c r="AV135" s="168"/>
      <c r="AW135" s="168"/>
      <c r="AX135" s="168"/>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89"/>
      <c r="B154" s="254"/>
      <c r="C154" s="253"/>
      <c r="D154" s="254"/>
      <c r="E154" s="253"/>
      <c r="F154" s="315"/>
      <c r="G154" s="233" t="s">
        <v>720</v>
      </c>
      <c r="H154" s="192"/>
      <c r="I154" s="192"/>
      <c r="J154" s="192"/>
      <c r="K154" s="192"/>
      <c r="L154" s="192"/>
      <c r="M154" s="192"/>
      <c r="N154" s="192"/>
      <c r="O154" s="192"/>
      <c r="P154" s="234"/>
      <c r="Q154" s="191" t="s">
        <v>720</v>
      </c>
      <c r="R154" s="192"/>
      <c r="S154" s="192"/>
      <c r="T154" s="192"/>
      <c r="U154" s="192"/>
      <c r="V154" s="192"/>
      <c r="W154" s="192"/>
      <c r="X154" s="192"/>
      <c r="Y154" s="192"/>
      <c r="Z154" s="192"/>
      <c r="AA154" s="916"/>
      <c r="AB154" s="257" t="s">
        <v>720</v>
      </c>
      <c r="AC154" s="258"/>
      <c r="AD154" s="258"/>
      <c r="AE154" s="263" t="s">
        <v>720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764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4"/>
      <c r="C430" s="251" t="s">
        <v>672</v>
      </c>
      <c r="D430" s="252"/>
      <c r="E430" s="240" t="s">
        <v>400</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720</v>
      </c>
      <c r="AF432" s="179"/>
      <c r="AG432" s="180" t="s">
        <v>233</v>
      </c>
      <c r="AH432" s="203"/>
      <c r="AI432" s="217"/>
      <c r="AJ432" s="217"/>
      <c r="AK432" s="217"/>
      <c r="AL432" s="218"/>
      <c r="AM432" s="217"/>
      <c r="AN432" s="217"/>
      <c r="AO432" s="217"/>
      <c r="AP432" s="218"/>
      <c r="AQ432" s="232" t="s">
        <v>720</v>
      </c>
      <c r="AR432" s="179"/>
      <c r="AS432" s="180" t="s">
        <v>233</v>
      </c>
      <c r="AT432" s="203"/>
      <c r="AU432" s="179" t="s">
        <v>720</v>
      </c>
      <c r="AV432" s="179"/>
      <c r="AW432" s="180" t="s">
        <v>179</v>
      </c>
      <c r="AX432" s="181"/>
      <c r="AY432">
        <f>$AY$431</f>
        <v>1</v>
      </c>
    </row>
    <row r="433" spans="1:51" ht="23.25" customHeight="1" x14ac:dyDescent="0.15">
      <c r="A433" s="989"/>
      <c r="B433" s="254"/>
      <c r="C433" s="253"/>
      <c r="D433" s="254"/>
      <c r="E433" s="197"/>
      <c r="F433" s="198"/>
      <c r="G433" s="233" t="s">
        <v>720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720</v>
      </c>
      <c r="AC433" s="176"/>
      <c r="AD433" s="176"/>
      <c r="AE433" s="167" t="s">
        <v>720</v>
      </c>
      <c r="AF433" s="168"/>
      <c r="AG433" s="168"/>
      <c r="AH433" s="168"/>
      <c r="AI433" s="167" t="s">
        <v>720</v>
      </c>
      <c r="AJ433" s="168"/>
      <c r="AK433" s="168"/>
      <c r="AL433" s="168"/>
      <c r="AM433" s="167" t="s">
        <v>758</v>
      </c>
      <c r="AN433" s="168"/>
      <c r="AO433" s="168"/>
      <c r="AP433" s="169"/>
      <c r="AQ433" s="167" t="s">
        <v>720</v>
      </c>
      <c r="AR433" s="168"/>
      <c r="AS433" s="168"/>
      <c r="AT433" s="169"/>
      <c r="AU433" s="168" t="s">
        <v>720</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720</v>
      </c>
      <c r="AC434" s="225"/>
      <c r="AD434" s="225"/>
      <c r="AE434" s="167" t="s">
        <v>720</v>
      </c>
      <c r="AF434" s="168"/>
      <c r="AG434" s="168"/>
      <c r="AH434" s="169"/>
      <c r="AI434" s="167" t="s">
        <v>720</v>
      </c>
      <c r="AJ434" s="168"/>
      <c r="AK434" s="168"/>
      <c r="AL434" s="168"/>
      <c r="AM434" s="167" t="s">
        <v>758</v>
      </c>
      <c r="AN434" s="168"/>
      <c r="AO434" s="168"/>
      <c r="AP434" s="169"/>
      <c r="AQ434" s="167" t="s">
        <v>720</v>
      </c>
      <c r="AR434" s="168"/>
      <c r="AS434" s="168"/>
      <c r="AT434" s="169"/>
      <c r="AU434" s="168" t="s">
        <v>720</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720</v>
      </c>
      <c r="AF435" s="168"/>
      <c r="AG435" s="168"/>
      <c r="AH435" s="169"/>
      <c r="AI435" s="167" t="s">
        <v>720</v>
      </c>
      <c r="AJ435" s="168"/>
      <c r="AK435" s="168"/>
      <c r="AL435" s="168"/>
      <c r="AM435" s="167" t="s">
        <v>758</v>
      </c>
      <c r="AN435" s="168"/>
      <c r="AO435" s="168"/>
      <c r="AP435" s="169"/>
      <c r="AQ435" s="167" t="s">
        <v>720</v>
      </c>
      <c r="AR435" s="168"/>
      <c r="AS435" s="168"/>
      <c r="AT435" s="169"/>
      <c r="AU435" s="168" t="s">
        <v>720</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720</v>
      </c>
      <c r="AF457" s="179"/>
      <c r="AG457" s="180" t="s">
        <v>233</v>
      </c>
      <c r="AH457" s="203"/>
      <c r="AI457" s="217"/>
      <c r="AJ457" s="217"/>
      <c r="AK457" s="217"/>
      <c r="AL457" s="218"/>
      <c r="AM457" s="217"/>
      <c r="AN457" s="217"/>
      <c r="AO457" s="217"/>
      <c r="AP457" s="218"/>
      <c r="AQ457" s="232" t="s">
        <v>720</v>
      </c>
      <c r="AR457" s="179"/>
      <c r="AS457" s="180" t="s">
        <v>233</v>
      </c>
      <c r="AT457" s="203"/>
      <c r="AU457" s="179" t="s">
        <v>720</v>
      </c>
      <c r="AV457" s="179"/>
      <c r="AW457" s="180" t="s">
        <v>179</v>
      </c>
      <c r="AX457" s="181"/>
      <c r="AY457">
        <f>$AY$456</f>
        <v>1</v>
      </c>
    </row>
    <row r="458" spans="1:51" ht="23.25" customHeight="1" x14ac:dyDescent="0.15">
      <c r="A458" s="989"/>
      <c r="B458" s="254"/>
      <c r="C458" s="253"/>
      <c r="D458" s="254"/>
      <c r="E458" s="197"/>
      <c r="F458" s="198"/>
      <c r="G458" s="233" t="s">
        <v>720</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720</v>
      </c>
      <c r="AC458" s="176"/>
      <c r="AD458" s="176"/>
      <c r="AE458" s="167" t="s">
        <v>720</v>
      </c>
      <c r="AF458" s="168"/>
      <c r="AG458" s="168"/>
      <c r="AH458" s="168"/>
      <c r="AI458" s="167" t="s">
        <v>720</v>
      </c>
      <c r="AJ458" s="168"/>
      <c r="AK458" s="168"/>
      <c r="AL458" s="168"/>
      <c r="AM458" s="167" t="s">
        <v>758</v>
      </c>
      <c r="AN458" s="168"/>
      <c r="AO458" s="168"/>
      <c r="AP458" s="169"/>
      <c r="AQ458" s="167" t="s">
        <v>720</v>
      </c>
      <c r="AR458" s="168"/>
      <c r="AS458" s="168"/>
      <c r="AT458" s="169"/>
      <c r="AU458" s="168" t="s">
        <v>720</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720</v>
      </c>
      <c r="AC459" s="225"/>
      <c r="AD459" s="225"/>
      <c r="AE459" s="167" t="s">
        <v>720</v>
      </c>
      <c r="AF459" s="168"/>
      <c r="AG459" s="168"/>
      <c r="AH459" s="169"/>
      <c r="AI459" s="167" t="s">
        <v>720</v>
      </c>
      <c r="AJ459" s="168"/>
      <c r="AK459" s="168"/>
      <c r="AL459" s="168"/>
      <c r="AM459" s="167" t="s">
        <v>758</v>
      </c>
      <c r="AN459" s="168"/>
      <c r="AO459" s="168"/>
      <c r="AP459" s="169"/>
      <c r="AQ459" s="167" t="s">
        <v>720</v>
      </c>
      <c r="AR459" s="168"/>
      <c r="AS459" s="168"/>
      <c r="AT459" s="169"/>
      <c r="AU459" s="168" t="s">
        <v>720</v>
      </c>
      <c r="AV459" s="168"/>
      <c r="AW459" s="168"/>
      <c r="AX459" s="209"/>
      <c r="AY459">
        <f t="shared" si="68"/>
        <v>1</v>
      </c>
    </row>
    <row r="460" spans="1:51" ht="23.25" customHeight="1" thickBot="1" x14ac:dyDescent="0.2">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720</v>
      </c>
      <c r="AF460" s="168"/>
      <c r="AG460" s="168"/>
      <c r="AH460" s="169"/>
      <c r="AI460" s="167" t="s">
        <v>720</v>
      </c>
      <c r="AJ460" s="168"/>
      <c r="AK460" s="168"/>
      <c r="AL460" s="168"/>
      <c r="AM460" s="167" t="s">
        <v>758</v>
      </c>
      <c r="AN460" s="168"/>
      <c r="AO460" s="168"/>
      <c r="AP460" s="169"/>
      <c r="AQ460" s="167" t="s">
        <v>720</v>
      </c>
      <c r="AR460" s="168"/>
      <c r="AS460" s="168"/>
      <c r="AT460" s="169"/>
      <c r="AU460" s="168" t="s">
        <v>720</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743</v>
      </c>
      <c r="AE702" s="891"/>
      <c r="AF702" s="891"/>
      <c r="AG702" s="880" t="s">
        <v>744</v>
      </c>
      <c r="AH702" s="881"/>
      <c r="AI702" s="881"/>
      <c r="AJ702" s="881"/>
      <c r="AK702" s="881"/>
      <c r="AL702" s="881"/>
      <c r="AM702" s="881"/>
      <c r="AN702" s="881"/>
      <c r="AO702" s="881"/>
      <c r="AP702" s="881"/>
      <c r="AQ702" s="881"/>
      <c r="AR702" s="881"/>
      <c r="AS702" s="881"/>
      <c r="AT702" s="881"/>
      <c r="AU702" s="881"/>
      <c r="AV702" s="881"/>
      <c r="AW702" s="881"/>
      <c r="AX702" s="882"/>
    </row>
    <row r="703" spans="1:51" ht="47.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743</v>
      </c>
      <c r="AE703" s="186"/>
      <c r="AF703" s="186"/>
      <c r="AG703" s="664" t="s">
        <v>745</v>
      </c>
      <c r="AH703" s="665"/>
      <c r="AI703" s="665"/>
      <c r="AJ703" s="665"/>
      <c r="AK703" s="665"/>
      <c r="AL703" s="665"/>
      <c r="AM703" s="665"/>
      <c r="AN703" s="665"/>
      <c r="AO703" s="665"/>
      <c r="AP703" s="665"/>
      <c r="AQ703" s="665"/>
      <c r="AR703" s="665"/>
      <c r="AS703" s="665"/>
      <c r="AT703" s="665"/>
      <c r="AU703" s="665"/>
      <c r="AV703" s="665"/>
      <c r="AW703" s="665"/>
      <c r="AX703" s="666"/>
    </row>
    <row r="704" spans="1:51" ht="3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425" t="s">
        <v>746</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743</v>
      </c>
      <c r="AE705" s="733"/>
      <c r="AF705" s="733"/>
      <c r="AG705" s="191" t="s">
        <v>747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748</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748</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749</v>
      </c>
      <c r="AE708" s="668"/>
      <c r="AF708" s="668"/>
      <c r="AG708" s="523" t="s">
        <v>407</v>
      </c>
      <c r="AH708" s="524"/>
      <c r="AI708" s="524"/>
      <c r="AJ708" s="524"/>
      <c r="AK708" s="524"/>
      <c r="AL708" s="524"/>
      <c r="AM708" s="524"/>
      <c r="AN708" s="524"/>
      <c r="AO708" s="524"/>
      <c r="AP708" s="524"/>
      <c r="AQ708" s="524"/>
      <c r="AR708" s="524"/>
      <c r="AS708" s="524"/>
      <c r="AT708" s="524"/>
      <c r="AU708" s="524"/>
      <c r="AV708" s="524"/>
      <c r="AW708" s="524"/>
      <c r="AX708" s="525"/>
    </row>
    <row r="709" spans="1:50" ht="47.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743</v>
      </c>
      <c r="AE709" s="186"/>
      <c r="AF709" s="186"/>
      <c r="AG709" s="664" t="s">
        <v>750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749</v>
      </c>
      <c r="AE710" s="186"/>
      <c r="AF710" s="186"/>
      <c r="AG710" s="664" t="s">
        <v>407</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743</v>
      </c>
      <c r="AE711" s="186"/>
      <c r="AF711" s="186"/>
      <c r="AG711" s="664" t="s">
        <v>751</v>
      </c>
      <c r="AH711" s="665"/>
      <c r="AI711" s="665"/>
      <c r="AJ711" s="665"/>
      <c r="AK711" s="665"/>
      <c r="AL711" s="665"/>
      <c r="AM711" s="665"/>
      <c r="AN711" s="665"/>
      <c r="AO711" s="665"/>
      <c r="AP711" s="665"/>
      <c r="AQ711" s="665"/>
      <c r="AR711" s="665"/>
      <c r="AS711" s="665"/>
      <c r="AT711" s="665"/>
      <c r="AU711" s="665"/>
      <c r="AV711" s="665"/>
      <c r="AW711" s="665"/>
      <c r="AX711" s="666"/>
    </row>
    <row r="712" spans="1:50" ht="36"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785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749</v>
      </c>
      <c r="AE713" s="186"/>
      <c r="AF713" s="187"/>
      <c r="AG713" s="664" t="s">
        <v>407</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752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4"/>
      <c r="AG715" s="523" t="s">
        <v>765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749</v>
      </c>
      <c r="AE716" s="756"/>
      <c r="AF716" s="756"/>
      <c r="AG716" s="664" t="s">
        <v>407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743</v>
      </c>
      <c r="AE717" s="186"/>
      <c r="AF717" s="186"/>
      <c r="AG717" s="664" t="s">
        <v>766</v>
      </c>
      <c r="AH717" s="665"/>
      <c r="AI717" s="665"/>
      <c r="AJ717" s="665"/>
      <c r="AK717" s="665"/>
      <c r="AL717" s="665"/>
      <c r="AM717" s="665"/>
      <c r="AN717" s="665"/>
      <c r="AO717" s="665"/>
      <c r="AP717" s="665"/>
      <c r="AQ717" s="665"/>
      <c r="AR717" s="665"/>
      <c r="AS717" s="665"/>
      <c r="AT717" s="665"/>
      <c r="AU717" s="665"/>
      <c r="AV717" s="665"/>
      <c r="AW717" s="665"/>
      <c r="AX717" s="666"/>
    </row>
    <row r="718" spans="1:50" ht="34.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743</v>
      </c>
      <c r="AE718" s="186"/>
      <c r="AF718" s="186"/>
      <c r="AG718" s="194" t="s">
        <v>753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1" t="s">
        <v>754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t="s">
        <v>711</v>
      </c>
      <c r="D721" s="914"/>
      <c r="E721" s="914"/>
      <c r="F721" s="915"/>
      <c r="G721" s="931">
        <v>20</v>
      </c>
      <c r="H721" s="932"/>
      <c r="I721" s="77" t="str">
        <f>IF(OR(G721="　", G721=""), "", "-")</f>
        <v>-</v>
      </c>
      <c r="J721" s="912">
        <v>91</v>
      </c>
      <c r="K721" s="912"/>
      <c r="L721" s="77" t="str">
        <f>IF(M721="","","-")</f>
        <v/>
      </c>
      <c r="M721" s="78"/>
      <c r="N721" s="909" t="s">
        <v>789</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8" customHeight="1" thickBot="1" x14ac:dyDescent="0.2">
      <c r="A729" s="762" t="s">
        <v>786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8" customHeight="1" thickBot="1" x14ac:dyDescent="0.2">
      <c r="A731" s="615" t="s">
        <v>138</v>
      </c>
      <c r="B731" s="616"/>
      <c r="C731" s="616"/>
      <c r="D731" s="616"/>
      <c r="E731" s="617"/>
      <c r="F731" s="680" t="s">
        <v>788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8" customHeight="1" thickBot="1" x14ac:dyDescent="0.2">
      <c r="A733" s="615" t="s">
        <v>138</v>
      </c>
      <c r="B733" s="616"/>
      <c r="C733" s="616"/>
      <c r="D733" s="616"/>
      <c r="E733" s="617"/>
      <c r="F733" s="763" t="s">
        <v>787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8"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740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741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742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58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782</v>
      </c>
      <c r="F747" s="114"/>
      <c r="G747" s="114"/>
      <c r="H747" s="100" t="str">
        <f>IF(E747="","","-")</f>
        <v>-</v>
      </c>
      <c r="I747" s="114"/>
      <c r="J747" s="114"/>
      <c r="K747" s="100" t="str">
        <f>IF(I747="","","-")</f>
        <v/>
      </c>
      <c r="L747" s="105">
        <v>56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104"/>
      <c r="AQ757" s="104"/>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769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3.75" customHeight="1" x14ac:dyDescent="0.15">
      <c r="A789" s="553"/>
      <c r="B789" s="760"/>
      <c r="C789" s="760"/>
      <c r="D789" s="760"/>
      <c r="E789" s="760"/>
      <c r="F789" s="761"/>
      <c r="G789" s="446" t="s">
        <v>770</v>
      </c>
      <c r="H789" s="447"/>
      <c r="I789" s="447"/>
      <c r="J789" s="447"/>
      <c r="K789" s="448"/>
      <c r="L789" s="449" t="s">
        <v>771</v>
      </c>
      <c r="M789" s="450"/>
      <c r="N789" s="450"/>
      <c r="O789" s="450"/>
      <c r="P789" s="450"/>
      <c r="Q789" s="450"/>
      <c r="R789" s="450"/>
      <c r="S789" s="450"/>
      <c r="T789" s="450"/>
      <c r="U789" s="450"/>
      <c r="V789" s="450"/>
      <c r="W789" s="450"/>
      <c r="X789" s="451"/>
      <c r="Y789" s="452">
        <v>0.2</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hidden="1"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0.2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8" t="s">
        <v>338</v>
      </c>
      <c r="AD844" s="278"/>
      <c r="AE844" s="278"/>
      <c r="AF844" s="278"/>
      <c r="AG844" s="278"/>
      <c r="AH844" s="348" t="s">
        <v>368</v>
      </c>
      <c r="AI844" s="350"/>
      <c r="AJ844" s="350"/>
      <c r="AK844" s="350"/>
      <c r="AL844" s="350" t="s">
        <v>21</v>
      </c>
      <c r="AM844" s="350"/>
      <c r="AN844" s="350"/>
      <c r="AO844" s="423"/>
      <c r="AP844" s="424" t="s">
        <v>298</v>
      </c>
      <c r="AQ844" s="424"/>
      <c r="AR844" s="424"/>
      <c r="AS844" s="424"/>
      <c r="AT844" s="424"/>
      <c r="AU844" s="424"/>
      <c r="AV844" s="424"/>
      <c r="AW844" s="424"/>
      <c r="AX844" s="424"/>
    </row>
    <row r="845" spans="1:51" ht="49.5" customHeight="1" x14ac:dyDescent="0.15">
      <c r="A845" s="404">
        <v>1</v>
      </c>
      <c r="B845" s="404">
        <v>1</v>
      </c>
      <c r="C845" s="421" t="s">
        <v>772</v>
      </c>
      <c r="D845" s="418"/>
      <c r="E845" s="418"/>
      <c r="F845" s="418"/>
      <c r="G845" s="418"/>
      <c r="H845" s="418"/>
      <c r="I845" s="418"/>
      <c r="J845" s="419" t="s">
        <v>778</v>
      </c>
      <c r="K845" s="420"/>
      <c r="L845" s="420"/>
      <c r="M845" s="420"/>
      <c r="N845" s="420"/>
      <c r="O845" s="420"/>
      <c r="P845" s="422" t="s">
        <v>779</v>
      </c>
      <c r="Q845" s="318"/>
      <c r="R845" s="318"/>
      <c r="S845" s="318"/>
      <c r="T845" s="318"/>
      <c r="U845" s="318"/>
      <c r="V845" s="318"/>
      <c r="W845" s="318"/>
      <c r="X845" s="318"/>
      <c r="Y845" s="319">
        <v>0.2</v>
      </c>
      <c r="Z845" s="320"/>
      <c r="AA845" s="320"/>
      <c r="AB845" s="321"/>
      <c r="AC845" s="323" t="s">
        <v>379</v>
      </c>
      <c r="AD845" s="324"/>
      <c r="AE845" s="324"/>
      <c r="AF845" s="324"/>
      <c r="AG845" s="324"/>
      <c r="AH845" s="330">
        <v>1</v>
      </c>
      <c r="AI845" s="331"/>
      <c r="AJ845" s="331"/>
      <c r="AK845" s="331"/>
      <c r="AL845" s="327">
        <v>100</v>
      </c>
      <c r="AM845" s="328"/>
      <c r="AN845" s="328"/>
      <c r="AO845" s="329"/>
      <c r="AP845" s="322"/>
      <c r="AQ845" s="322"/>
      <c r="AR845" s="322"/>
      <c r="AS845" s="322"/>
      <c r="AT845" s="322"/>
      <c r="AU845" s="322"/>
      <c r="AV845" s="322"/>
      <c r="AW845" s="322"/>
      <c r="AX845" s="322"/>
    </row>
    <row r="846" spans="1:51" ht="34.5" customHeight="1" x14ac:dyDescent="0.15">
      <c r="A846" s="404">
        <v>2</v>
      </c>
      <c r="B846" s="404">
        <v>1</v>
      </c>
      <c r="C846" s="421" t="s">
        <v>773</v>
      </c>
      <c r="D846" s="418"/>
      <c r="E846" s="418"/>
      <c r="F846" s="418"/>
      <c r="G846" s="418"/>
      <c r="H846" s="418"/>
      <c r="I846" s="418"/>
      <c r="J846" s="419">
        <v>3010905000792</v>
      </c>
      <c r="K846" s="420"/>
      <c r="L846" s="420"/>
      <c r="M846" s="420"/>
      <c r="N846" s="420"/>
      <c r="O846" s="420"/>
      <c r="P846" s="422" t="s">
        <v>780</v>
      </c>
      <c r="Q846" s="318"/>
      <c r="R846" s="318"/>
      <c r="S846" s="318"/>
      <c r="T846" s="318"/>
      <c r="U846" s="318"/>
      <c r="V846" s="318"/>
      <c r="W846" s="318"/>
      <c r="X846" s="318"/>
      <c r="Y846" s="319">
        <v>0.1</v>
      </c>
      <c r="Z846" s="320"/>
      <c r="AA846" s="320"/>
      <c r="AB846" s="321"/>
      <c r="AC846" s="323" t="s">
        <v>379</v>
      </c>
      <c r="AD846" s="324"/>
      <c r="AE846" s="324"/>
      <c r="AF846" s="324"/>
      <c r="AG846" s="324"/>
      <c r="AH846" s="330">
        <v>1</v>
      </c>
      <c r="AI846" s="331"/>
      <c r="AJ846" s="331"/>
      <c r="AK846" s="331"/>
      <c r="AL846" s="327">
        <v>100</v>
      </c>
      <c r="AM846" s="328"/>
      <c r="AN846" s="328"/>
      <c r="AO846" s="329"/>
      <c r="AP846" s="322"/>
      <c r="AQ846" s="322"/>
      <c r="AR846" s="322"/>
      <c r="AS846" s="322"/>
      <c r="AT846" s="322"/>
      <c r="AU846" s="322"/>
      <c r="AV846" s="322"/>
      <c r="AW846" s="322"/>
      <c r="AX846" s="322"/>
      <c r="AY846">
        <f>COUNTA($C$846)</f>
        <v>1</v>
      </c>
    </row>
    <row r="847" spans="1:51" ht="34.5" customHeight="1" x14ac:dyDescent="0.15">
      <c r="A847" s="404">
        <v>3</v>
      </c>
      <c r="B847" s="404">
        <v>1</v>
      </c>
      <c r="C847" s="421" t="s">
        <v>774</v>
      </c>
      <c r="D847" s="418"/>
      <c r="E847" s="418"/>
      <c r="F847" s="418"/>
      <c r="G847" s="418"/>
      <c r="H847" s="418"/>
      <c r="I847" s="418"/>
      <c r="J847" s="419">
        <v>6010405003434</v>
      </c>
      <c r="K847" s="420"/>
      <c r="L847" s="420"/>
      <c r="M847" s="420"/>
      <c r="N847" s="420"/>
      <c r="O847" s="420"/>
      <c r="P847" s="422" t="s">
        <v>780</v>
      </c>
      <c r="Q847" s="318"/>
      <c r="R847" s="318"/>
      <c r="S847" s="318"/>
      <c r="T847" s="318"/>
      <c r="U847" s="318"/>
      <c r="V847" s="318"/>
      <c r="W847" s="318"/>
      <c r="X847" s="318"/>
      <c r="Y847" s="319">
        <v>0.1</v>
      </c>
      <c r="Z847" s="320"/>
      <c r="AA847" s="320"/>
      <c r="AB847" s="321"/>
      <c r="AC847" s="323" t="s">
        <v>379</v>
      </c>
      <c r="AD847" s="324"/>
      <c r="AE847" s="324"/>
      <c r="AF847" s="324"/>
      <c r="AG847" s="324"/>
      <c r="AH847" s="330">
        <v>1</v>
      </c>
      <c r="AI847" s="331"/>
      <c r="AJ847" s="331"/>
      <c r="AK847" s="331"/>
      <c r="AL847" s="327">
        <v>100</v>
      </c>
      <c r="AM847" s="328"/>
      <c r="AN847" s="328"/>
      <c r="AO847" s="329"/>
      <c r="AP847" s="322"/>
      <c r="AQ847" s="322"/>
      <c r="AR847" s="322"/>
      <c r="AS847" s="322"/>
      <c r="AT847" s="322"/>
      <c r="AU847" s="322"/>
      <c r="AV847" s="322"/>
      <c r="AW847" s="322"/>
      <c r="AX847" s="322"/>
      <c r="AY847">
        <f>COUNTA($C$847)</f>
        <v>1</v>
      </c>
    </row>
    <row r="848" spans="1:51" ht="34.5" customHeight="1" x14ac:dyDescent="0.15">
      <c r="A848" s="404">
        <v>4</v>
      </c>
      <c r="B848" s="404">
        <v>1</v>
      </c>
      <c r="C848" s="421" t="s">
        <v>775</v>
      </c>
      <c r="D848" s="418"/>
      <c r="E848" s="418"/>
      <c r="F848" s="418"/>
      <c r="G848" s="418"/>
      <c r="H848" s="418"/>
      <c r="I848" s="418"/>
      <c r="J848" s="419">
        <v>1010001030093</v>
      </c>
      <c r="K848" s="420"/>
      <c r="L848" s="420"/>
      <c r="M848" s="420"/>
      <c r="N848" s="420"/>
      <c r="O848" s="420"/>
      <c r="P848" s="422" t="s">
        <v>780</v>
      </c>
      <c r="Q848" s="318"/>
      <c r="R848" s="318"/>
      <c r="S848" s="318"/>
      <c r="T848" s="318"/>
      <c r="U848" s="318"/>
      <c r="V848" s="318"/>
      <c r="W848" s="318"/>
      <c r="X848" s="318"/>
      <c r="Y848" s="319">
        <v>0.1</v>
      </c>
      <c r="Z848" s="320"/>
      <c r="AA848" s="320"/>
      <c r="AB848" s="321"/>
      <c r="AC848" s="323" t="s">
        <v>379</v>
      </c>
      <c r="AD848" s="324"/>
      <c r="AE848" s="324"/>
      <c r="AF848" s="324"/>
      <c r="AG848" s="324"/>
      <c r="AH848" s="330">
        <v>1</v>
      </c>
      <c r="AI848" s="331"/>
      <c r="AJ848" s="331"/>
      <c r="AK848" s="331"/>
      <c r="AL848" s="327">
        <v>100</v>
      </c>
      <c r="AM848" s="328"/>
      <c r="AN848" s="328"/>
      <c r="AO848" s="329"/>
      <c r="AP848" s="322"/>
      <c r="AQ848" s="322"/>
      <c r="AR848" s="322"/>
      <c r="AS848" s="322"/>
      <c r="AT848" s="322"/>
      <c r="AU848" s="322"/>
      <c r="AV848" s="322"/>
      <c r="AW848" s="322"/>
      <c r="AX848" s="322"/>
      <c r="AY848">
        <f>COUNTA($C$848)</f>
        <v>1</v>
      </c>
    </row>
    <row r="849" spans="1:51" ht="34.5" customHeight="1" x14ac:dyDescent="0.15">
      <c r="A849" s="404">
        <v>5</v>
      </c>
      <c r="B849" s="404">
        <v>1</v>
      </c>
      <c r="C849" s="421" t="s">
        <v>776</v>
      </c>
      <c r="D849" s="418"/>
      <c r="E849" s="418"/>
      <c r="F849" s="418"/>
      <c r="G849" s="418"/>
      <c r="H849" s="418"/>
      <c r="I849" s="418"/>
      <c r="J849" s="419">
        <v>6010001021699</v>
      </c>
      <c r="K849" s="420"/>
      <c r="L849" s="420"/>
      <c r="M849" s="420"/>
      <c r="N849" s="420"/>
      <c r="O849" s="420"/>
      <c r="P849" s="422" t="s">
        <v>781</v>
      </c>
      <c r="Q849" s="318"/>
      <c r="R849" s="318"/>
      <c r="S849" s="318"/>
      <c r="T849" s="318"/>
      <c r="U849" s="318"/>
      <c r="V849" s="318"/>
      <c r="W849" s="318"/>
      <c r="X849" s="318"/>
      <c r="Y849" s="319">
        <v>0.03</v>
      </c>
      <c r="Z849" s="320"/>
      <c r="AA849" s="320"/>
      <c r="AB849" s="321"/>
      <c r="AC849" s="323" t="s">
        <v>379</v>
      </c>
      <c r="AD849" s="324"/>
      <c r="AE849" s="324"/>
      <c r="AF849" s="324"/>
      <c r="AG849" s="324"/>
      <c r="AH849" s="330">
        <v>1</v>
      </c>
      <c r="AI849" s="331"/>
      <c r="AJ849" s="331"/>
      <c r="AK849" s="331"/>
      <c r="AL849" s="327">
        <v>100</v>
      </c>
      <c r="AM849" s="328"/>
      <c r="AN849" s="328"/>
      <c r="AO849" s="329"/>
      <c r="AP849" s="322"/>
      <c r="AQ849" s="322"/>
      <c r="AR849" s="322"/>
      <c r="AS849" s="322"/>
      <c r="AT849" s="322"/>
      <c r="AU849" s="322"/>
      <c r="AV849" s="322"/>
      <c r="AW849" s="322"/>
      <c r="AX849" s="322"/>
      <c r="AY849">
        <f>COUNTA($C$849)</f>
        <v>1</v>
      </c>
    </row>
    <row r="850" spans="1:51" ht="34.5" customHeight="1" x14ac:dyDescent="0.15">
      <c r="A850" s="404">
        <v>6</v>
      </c>
      <c r="B850" s="404">
        <v>1</v>
      </c>
      <c r="C850" s="421" t="s">
        <v>777</v>
      </c>
      <c r="D850" s="418"/>
      <c r="E850" s="418"/>
      <c r="F850" s="418"/>
      <c r="G850" s="418"/>
      <c r="H850" s="418"/>
      <c r="I850" s="418"/>
      <c r="J850" s="419">
        <v>3010002049767</v>
      </c>
      <c r="K850" s="420"/>
      <c r="L850" s="420"/>
      <c r="M850" s="420"/>
      <c r="N850" s="420"/>
      <c r="O850" s="420"/>
      <c r="P850" s="422" t="s">
        <v>780</v>
      </c>
      <c r="Q850" s="318"/>
      <c r="R850" s="318"/>
      <c r="S850" s="318"/>
      <c r="T850" s="318"/>
      <c r="U850" s="318"/>
      <c r="V850" s="318"/>
      <c r="W850" s="318"/>
      <c r="X850" s="318"/>
      <c r="Y850" s="319">
        <v>3.0000000000000001E-3</v>
      </c>
      <c r="Z850" s="320"/>
      <c r="AA850" s="320"/>
      <c r="AB850" s="321"/>
      <c r="AC850" s="323" t="s">
        <v>379</v>
      </c>
      <c r="AD850" s="324"/>
      <c r="AE850" s="324"/>
      <c r="AF850" s="324"/>
      <c r="AG850" s="324"/>
      <c r="AH850" s="330">
        <v>1</v>
      </c>
      <c r="AI850" s="331"/>
      <c r="AJ850" s="331"/>
      <c r="AK850" s="331"/>
      <c r="AL850" s="327">
        <v>100</v>
      </c>
      <c r="AM850" s="328"/>
      <c r="AN850" s="328"/>
      <c r="AO850" s="329"/>
      <c r="AP850" s="322"/>
      <c r="AQ850" s="322"/>
      <c r="AR850" s="322"/>
      <c r="AS850" s="322"/>
      <c r="AT850" s="322"/>
      <c r="AU850" s="322"/>
      <c r="AV850" s="322"/>
      <c r="AW850" s="322"/>
      <c r="AX850" s="322"/>
      <c r="AY850">
        <f>COUNTA($C$850)</f>
        <v>1</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8"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8" t="s">
        <v>338</v>
      </c>
      <c r="AD877" s="278"/>
      <c r="AE877" s="278"/>
      <c r="AF877" s="278"/>
      <c r="AG877" s="278"/>
      <c r="AH877" s="348" t="s">
        <v>368</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8"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8" t="s">
        <v>338</v>
      </c>
      <c r="AD910" s="278"/>
      <c r="AE910" s="278"/>
      <c r="AF910" s="278"/>
      <c r="AG910" s="278"/>
      <c r="AH910" s="348" t="s">
        <v>368</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8"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8" t="s">
        <v>338</v>
      </c>
      <c r="AD943" s="278"/>
      <c r="AE943" s="278"/>
      <c r="AF943" s="278"/>
      <c r="AG943" s="278"/>
      <c r="AH943" s="348" t="s">
        <v>368</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8"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8" t="s">
        <v>338</v>
      </c>
      <c r="AD976" s="278"/>
      <c r="AE976" s="278"/>
      <c r="AF976" s="278"/>
      <c r="AG976" s="278"/>
      <c r="AH976" s="348" t="s">
        <v>368</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8"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8" t="s">
        <v>338</v>
      </c>
      <c r="AD1009" s="278"/>
      <c r="AE1009" s="278"/>
      <c r="AF1009" s="278"/>
      <c r="AG1009" s="278"/>
      <c r="AH1009" s="348" t="s">
        <v>368</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8"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8" t="s">
        <v>338</v>
      </c>
      <c r="AD1042" s="278"/>
      <c r="AE1042" s="278"/>
      <c r="AF1042" s="278"/>
      <c r="AG1042" s="278"/>
      <c r="AH1042" s="348" t="s">
        <v>368</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8"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8" t="s">
        <v>338</v>
      </c>
      <c r="AD1075" s="278"/>
      <c r="AE1075" s="278"/>
      <c r="AF1075" s="278"/>
      <c r="AG1075" s="278"/>
      <c r="AH1075" s="348" t="s">
        <v>368</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8" t="s">
        <v>263</v>
      </c>
      <c r="D1109" s="886"/>
      <c r="E1109" s="278" t="s">
        <v>262</v>
      </c>
      <c r="F1109" s="886"/>
      <c r="G1109" s="886"/>
      <c r="H1109" s="886"/>
      <c r="I1109" s="886"/>
      <c r="J1109" s="278" t="s">
        <v>297</v>
      </c>
      <c r="K1109" s="278"/>
      <c r="L1109" s="278"/>
      <c r="M1109" s="278"/>
      <c r="N1109" s="278"/>
      <c r="O1109" s="278"/>
      <c r="P1109" s="348" t="s">
        <v>27</v>
      </c>
      <c r="Q1109" s="348"/>
      <c r="R1109" s="348"/>
      <c r="S1109" s="348"/>
      <c r="T1109" s="348"/>
      <c r="U1109" s="348"/>
      <c r="V1109" s="348"/>
      <c r="W1109" s="348"/>
      <c r="X1109" s="348"/>
      <c r="Y1109" s="278" t="s">
        <v>299</v>
      </c>
      <c r="Z1109" s="886"/>
      <c r="AA1109" s="886"/>
      <c r="AB1109" s="886"/>
      <c r="AC1109" s="278" t="s">
        <v>245</v>
      </c>
      <c r="AD1109" s="278"/>
      <c r="AE1109" s="278"/>
      <c r="AF1109" s="278"/>
      <c r="AG1109" s="278"/>
      <c r="AH1109" s="348" t="s">
        <v>258</v>
      </c>
      <c r="AI1109" s="349"/>
      <c r="AJ1109" s="349"/>
      <c r="AK1109" s="349"/>
      <c r="AL1109" s="349" t="s">
        <v>21</v>
      </c>
      <c r="AM1109" s="349"/>
      <c r="AN1109" s="349"/>
      <c r="AO1109" s="889"/>
      <c r="AP1109" s="424" t="s">
        <v>330</v>
      </c>
      <c r="AQ1109" s="424"/>
      <c r="AR1109" s="424"/>
      <c r="AS1109" s="424"/>
      <c r="AT1109" s="424"/>
      <c r="AU1109" s="424"/>
      <c r="AV1109" s="424"/>
      <c r="AW1109" s="424"/>
      <c r="AX1109" s="424"/>
    </row>
    <row r="1110" spans="1:51" ht="30" customHeight="1" x14ac:dyDescent="0.15">
      <c r="A1110" s="404">
        <v>1</v>
      </c>
      <c r="B1110" s="404">
        <v>1</v>
      </c>
      <c r="C1110" s="888"/>
      <c r="D1110" s="888"/>
      <c r="E1110" s="263" t="s">
        <v>784</v>
      </c>
      <c r="F1110" s="887"/>
      <c r="G1110" s="887"/>
      <c r="H1110" s="887"/>
      <c r="I1110" s="887"/>
      <c r="J1110" s="419" t="s">
        <v>784</v>
      </c>
      <c r="K1110" s="420"/>
      <c r="L1110" s="420"/>
      <c r="M1110" s="420"/>
      <c r="N1110" s="420"/>
      <c r="O1110" s="420"/>
      <c r="P1110" s="422" t="s">
        <v>784</v>
      </c>
      <c r="Q1110" s="318"/>
      <c r="R1110" s="318"/>
      <c r="S1110" s="318"/>
      <c r="T1110" s="318"/>
      <c r="U1110" s="318"/>
      <c r="V1110" s="318"/>
      <c r="W1110" s="318"/>
      <c r="X1110" s="318"/>
      <c r="Y1110" s="319" t="s">
        <v>784</v>
      </c>
      <c r="Z1110" s="320"/>
      <c r="AA1110" s="320"/>
      <c r="AB1110" s="321"/>
      <c r="AC1110" s="323"/>
      <c r="AD1110" s="324"/>
      <c r="AE1110" s="324"/>
      <c r="AF1110" s="324"/>
      <c r="AG1110" s="324"/>
      <c r="AH1110" s="325" t="s">
        <v>784</v>
      </c>
      <c r="AI1110" s="326"/>
      <c r="AJ1110" s="326"/>
      <c r="AK1110" s="326"/>
      <c r="AL1110" s="327" t="s">
        <v>784</v>
      </c>
      <c r="AM1110" s="328"/>
      <c r="AN1110" s="328"/>
      <c r="AO1110" s="329"/>
      <c r="AP1110" s="322" t="s">
        <v>784</v>
      </c>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3"/>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cfRule type="expression" dxfId="2793" priority="13715">
      <formula>IF(RIGHT(TEXT(AE101,"0.#"),1)=".",FALSE,TRUE)</formula>
    </cfRule>
    <cfRule type="expression" dxfId="2792" priority="13716">
      <formula>IF(RIGHT(TEXT(AE101,"0.#"),1)=".",TRUE,FALSE)</formula>
    </cfRule>
  </conditionalFormatting>
  <conditionalFormatting sqref="Y791: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 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51:AO874">
    <cfRule type="expression" dxfId="2513" priority="6649">
      <formula>IF(AND(AL851&gt;=0, RIGHT(TEXT(AL851,"0.#"),1)&lt;&gt;"."),TRUE,FALSE)</formula>
    </cfRule>
    <cfRule type="expression" dxfId="2512" priority="6650">
      <formula>IF(AND(AL851&gt;=0, RIGHT(TEXT(AL851,"0.#"),1)="."),TRUE,FALSE)</formula>
    </cfRule>
    <cfRule type="expression" dxfId="2511" priority="6651">
      <formula>IF(AND(AL851&lt;0, RIGHT(TEXT(AL851,"0.#"),1)&lt;&gt;"."),TRUE,FALSE)</formula>
    </cfRule>
    <cfRule type="expression" dxfId="2510" priority="6652">
      <formula>IF(AND(AL851&lt;0, RIGHT(TEXT(AL851,"0.#"),1)="."),TRUE,FALSE)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5">
    <cfRule type="expression" dxfId="2395" priority="2835">
      <formula>IF(AND(AL845&gt;=0, RIGHT(TEXT(AL845,"0.#"),1)&lt;&gt;"."),TRUE,FALSE)</formula>
    </cfRule>
    <cfRule type="expression" dxfId="2394" priority="2836">
      <formula>IF(AND(AL845&gt;=0, RIGHT(TEXT(AL845,"0.#"),1)="."),TRUE,FALSE)</formula>
    </cfRule>
    <cfRule type="expression" dxfId="2393" priority="2837">
      <formula>IF(AND(AL845&lt;0, RIGHT(TEXT(AL845,"0.#"),1)&lt;&gt;"."),TRUE,FALSE)</formula>
    </cfRule>
    <cfRule type="expression" dxfId="2392" priority="2838">
      <formula>IF(AND(AL845&lt;0, RIGHT(TEXT(AL845,"0.#"),1)="."),TRUE,FALSE)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8:Y879">
    <cfRule type="expression" dxfId="2071" priority="2087">
      <formula>IF(RIGHT(TEXT(Y878,"0.#"),1)=".",FALSE,TRUE)</formula>
    </cfRule>
    <cfRule type="expression" dxfId="2070" priority="2088">
      <formula>IF(RIGHT(TEXT(Y878,"0.#"),1)=".",TRUE,FALSE)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1:Y912">
    <cfRule type="expression" dxfId="2067" priority="2075">
      <formula>IF(RIGHT(TEXT(Y911,"0.#"),1)=".",FALSE,TRUE)</formula>
    </cfRule>
    <cfRule type="expression" dxfId="2066" priority="2076">
      <formula>IF(RIGHT(TEXT(Y911,"0.#"),1)=".",TRUE,FALSE)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5">
    <cfRule type="expression" dxfId="2041" priority="2309">
      <formula>IF(RIGHT(TEXT(AQ105,"0.#"),1)=".",FALSE,TRUE)</formula>
    </cfRule>
    <cfRule type="expression" dxfId="2040" priority="2310">
      <formula>IF(RIGHT(TEXT(AQ105,"0.#"),1)=".",TRUE,FALSE)</formula>
    </cfRule>
  </conditionalFormatting>
  <conditionalFormatting sqref="AQ107">
    <cfRule type="expression" dxfId="2039" priority="2307">
      <formula>IF(RIGHT(TEXT(AQ107,"0.#"),1)=".",FALSE,TRUE)</formula>
    </cfRule>
    <cfRule type="expression" dxfId="2038" priority="2308">
      <formula>IF(RIGHT(TEXT(AQ107,"0.#"),1)=".",TRUE,FALSE)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80:AO907">
    <cfRule type="expression" dxfId="1977" priority="2095">
      <formula>IF(AND(AL880&gt;=0, RIGHT(TEXT(AL880,"0.#"),1)&lt;&gt;"."),TRUE,FALSE)</formula>
    </cfRule>
    <cfRule type="expression" dxfId="1976" priority="2096">
      <formula>IF(AND(AL880&gt;=0, RIGHT(TEXT(AL880,"0.#"),1)="."),TRUE,FALSE)</formula>
    </cfRule>
    <cfRule type="expression" dxfId="1975" priority="2097">
      <formula>IF(AND(AL880&lt;0, RIGHT(TEXT(AL880,"0.#"),1)&lt;&gt;"."),TRUE,FALSE)</formula>
    </cfRule>
    <cfRule type="expression" dxfId="1974" priority="2098">
      <formula>IF(AND(AL880&lt;0, RIGHT(TEXT(AL880,"0.#"),1)="."),TRUE,FALSE)</formula>
    </cfRule>
  </conditionalFormatting>
  <conditionalFormatting sqref="AL878:AO879">
    <cfRule type="expression" dxfId="1973" priority="2089">
      <formula>IF(AND(AL878&gt;=0, RIGHT(TEXT(AL878,"0.#"),1)&lt;&gt;"."),TRUE,FALSE)</formula>
    </cfRule>
    <cfRule type="expression" dxfId="1972" priority="2090">
      <formula>IF(AND(AL878&gt;=0, RIGHT(TEXT(AL878,"0.#"),1)="."),TRUE,FALSE)</formula>
    </cfRule>
    <cfRule type="expression" dxfId="1971" priority="2091">
      <formula>IF(AND(AL878&lt;0, RIGHT(TEXT(AL878,"0.#"),1)&lt;&gt;"."),TRUE,FALSE)</formula>
    </cfRule>
    <cfRule type="expression" dxfId="1970" priority="2092">
      <formula>IF(AND(AL878&lt;0, RIGHT(TEXT(AL878,"0.#"),1)="."),TRUE,FALSE)</formula>
    </cfRule>
  </conditionalFormatting>
  <conditionalFormatting sqref="AL913:AO940">
    <cfRule type="expression" dxfId="1969" priority="2083">
      <formula>IF(AND(AL913&gt;=0, RIGHT(TEXT(AL913,"0.#"),1)&lt;&gt;"."),TRUE,FALSE)</formula>
    </cfRule>
    <cfRule type="expression" dxfId="1968" priority="2084">
      <formula>IF(AND(AL913&gt;=0, RIGHT(TEXT(AL913,"0.#"),1)="."),TRUE,FALSE)</formula>
    </cfRule>
    <cfRule type="expression" dxfId="1967" priority="2085">
      <formula>IF(AND(AL913&lt;0, RIGHT(TEXT(AL913,"0.#"),1)&lt;&gt;"."),TRUE,FALSE)</formula>
    </cfRule>
    <cfRule type="expression" dxfId="1966" priority="2086">
      <formula>IF(AND(AL913&lt;0, RIGHT(TEXT(AL913,"0.#"),1)="."),TRUE,FALSE)</formula>
    </cfRule>
  </conditionalFormatting>
  <conditionalFormatting sqref="AL911:AO912">
    <cfRule type="expression" dxfId="1965" priority="2077">
      <formula>IF(AND(AL911&gt;=0, RIGHT(TEXT(AL911,"0.#"),1)&lt;&gt;"."),TRUE,FALSE)</formula>
    </cfRule>
    <cfRule type="expression" dxfId="1964" priority="2078">
      <formula>IF(AND(AL911&gt;=0, RIGHT(TEXT(AL911,"0.#"),1)="."),TRUE,FALSE)</formula>
    </cfRule>
    <cfRule type="expression" dxfId="1963" priority="2079">
      <formula>IF(AND(AL911&lt;0, RIGHT(TEXT(AL911,"0.#"),1)&lt;&gt;"."),TRUE,FALSE)</formula>
    </cfRule>
    <cfRule type="expression" dxfId="1962" priority="2080">
      <formula>IF(AND(AL911&lt;0, RIGHT(TEXT(AL911,"0.#"),1)="."),TRUE,FALSE)</formula>
    </cfRule>
  </conditionalFormatting>
  <conditionalFormatting sqref="AL946:AO973">
    <cfRule type="expression" dxfId="1961" priority="2071">
      <formula>IF(AND(AL946&gt;=0, RIGHT(TEXT(AL946,"0.#"),1)&lt;&gt;"."),TRUE,FALSE)</formula>
    </cfRule>
    <cfRule type="expression" dxfId="1960" priority="2072">
      <formula>IF(AND(AL946&gt;=0, RIGHT(TEXT(AL946,"0.#"),1)="."),TRUE,FALSE)</formula>
    </cfRule>
    <cfRule type="expression" dxfId="1959" priority="2073">
      <formula>IF(AND(AL946&lt;0, RIGHT(TEXT(AL946,"0.#"),1)&lt;&gt;"."),TRUE,FALSE)</formula>
    </cfRule>
    <cfRule type="expression" dxfId="1958" priority="2074">
      <formula>IF(AND(AL946&lt;0, RIGHT(TEXT(AL946,"0.#"),1)="."),TRUE,FALSE)</formula>
    </cfRule>
  </conditionalFormatting>
  <conditionalFormatting sqref="AL944:AO945">
    <cfRule type="expression" dxfId="1957" priority="2065">
      <formula>IF(AND(AL944&gt;=0, RIGHT(TEXT(AL944,"0.#"),1)&lt;&gt;"."),TRUE,FALSE)</formula>
    </cfRule>
    <cfRule type="expression" dxfId="1956" priority="2066">
      <formula>IF(AND(AL944&gt;=0, RIGHT(TEXT(AL944,"0.#"),1)="."),TRUE,FALSE)</formula>
    </cfRule>
    <cfRule type="expression" dxfId="1955" priority="2067">
      <formula>IF(AND(AL944&lt;0, RIGHT(TEXT(AL944,"0.#"),1)&lt;&gt;"."),TRUE,FALSE)</formula>
    </cfRule>
    <cfRule type="expression" dxfId="1954" priority="2068">
      <formula>IF(AND(AL944&lt;0, RIGHT(TEXT(AL944,"0.#"),1)="."),TRUE,FALSE)</formula>
    </cfRule>
  </conditionalFormatting>
  <conditionalFormatting sqref="AL979:AO1006">
    <cfRule type="expression" dxfId="1953" priority="2059">
      <formula>IF(AND(AL979&gt;=0, RIGHT(TEXT(AL979,"0.#"),1)&lt;&gt;"."),TRUE,FALSE)</formula>
    </cfRule>
    <cfRule type="expression" dxfId="1952" priority="2060">
      <formula>IF(AND(AL979&gt;=0, RIGHT(TEXT(AL979,"0.#"),1)="."),TRUE,FALSE)</formula>
    </cfRule>
    <cfRule type="expression" dxfId="1951" priority="2061">
      <formula>IF(AND(AL979&lt;0, RIGHT(TEXT(AL979,"0.#"),1)&lt;&gt;"."),TRUE,FALSE)</formula>
    </cfRule>
    <cfRule type="expression" dxfId="1950" priority="2062">
      <formula>IF(AND(AL979&lt;0, RIGHT(TEXT(AL979,"0.#"),1)="."),TRUE,FALSE)</formula>
    </cfRule>
  </conditionalFormatting>
  <conditionalFormatting sqref="AL977:AO978">
    <cfRule type="expression" dxfId="1949" priority="2053">
      <formula>IF(AND(AL977&gt;=0, RIGHT(TEXT(AL977,"0.#"),1)&lt;&gt;"."),TRUE,FALSE)</formula>
    </cfRule>
    <cfRule type="expression" dxfId="1948" priority="2054">
      <formula>IF(AND(AL977&gt;=0, RIGHT(TEXT(AL977,"0.#"),1)="."),TRUE,FALSE)</formula>
    </cfRule>
    <cfRule type="expression" dxfId="1947" priority="2055">
      <formula>IF(AND(AL977&lt;0, RIGHT(TEXT(AL977,"0.#"),1)&lt;&gt;"."),TRUE,FALSE)</formula>
    </cfRule>
    <cfRule type="expression" dxfId="1946" priority="2056">
      <formula>IF(AND(AL977&lt;0, RIGHT(TEXT(AL977,"0.#"),1)="."),TRUE,FALSE)</formula>
    </cfRule>
  </conditionalFormatting>
  <conditionalFormatting sqref="AL1012:AO1039">
    <cfRule type="expression" dxfId="1945" priority="2047">
      <formula>IF(AND(AL1012&gt;=0, RIGHT(TEXT(AL1012,"0.#"),1)&lt;&gt;"."),TRUE,FALSE)</formula>
    </cfRule>
    <cfRule type="expression" dxfId="1944" priority="2048">
      <formula>IF(AND(AL1012&gt;=0, RIGHT(TEXT(AL1012,"0.#"),1)="."),TRUE,FALSE)</formula>
    </cfRule>
    <cfRule type="expression" dxfId="1943" priority="2049">
      <formula>IF(AND(AL1012&lt;0, RIGHT(TEXT(AL1012,"0.#"),1)&lt;&gt;"."),TRUE,FALSE)</formula>
    </cfRule>
    <cfRule type="expression" dxfId="1942" priority="2050">
      <formula>IF(AND(AL1012&lt;0, RIGHT(TEXT(AL1012,"0.#"),1)="."),TRUE,FALSE)</formula>
    </cfRule>
  </conditionalFormatting>
  <conditionalFormatting sqref="AL1010:AO1011">
    <cfRule type="expression" dxfId="1941" priority="2041">
      <formula>IF(AND(AL1010&gt;=0, RIGHT(TEXT(AL1010,"0.#"),1)&lt;&gt;"."),TRUE,FALSE)</formula>
    </cfRule>
    <cfRule type="expression" dxfId="1940" priority="2042">
      <formula>IF(AND(AL1010&gt;=0, RIGHT(TEXT(AL1010,"0.#"),1)="."),TRUE,FALSE)</formula>
    </cfRule>
    <cfRule type="expression" dxfId="1939" priority="2043">
      <formula>IF(AND(AL1010&lt;0, RIGHT(TEXT(AL1010,"0.#"),1)&lt;&gt;"."),TRUE,FALSE)</formula>
    </cfRule>
    <cfRule type="expression" dxfId="1938" priority="2044">
      <formula>IF(AND(AL1010&lt;0, RIGHT(TEXT(AL1010,"0.#"),1)="."),TRUE,FALSE)</formula>
    </cfRule>
  </conditionalFormatting>
  <conditionalFormatting sqref="Y1010:Y1011">
    <cfRule type="expression" dxfId="1937" priority="2039">
      <formula>IF(RIGHT(TEXT(Y1010,"0.#"),1)=".",FALSE,TRUE)</formula>
    </cfRule>
    <cfRule type="expression" dxfId="1936" priority="2040">
      <formula>IF(RIGHT(TEXT(Y1010,"0.#"),1)=".",TRUE,FALSE)</formula>
    </cfRule>
  </conditionalFormatting>
  <conditionalFormatting sqref="AL1045:AO1072">
    <cfRule type="expression" dxfId="1935" priority="2035">
      <formula>IF(AND(AL1045&gt;=0, RIGHT(TEXT(AL1045,"0.#"),1)&lt;&gt;"."),TRUE,FALSE)</formula>
    </cfRule>
    <cfRule type="expression" dxfId="1934" priority="2036">
      <formula>IF(AND(AL1045&gt;=0, RIGHT(TEXT(AL1045,"0.#"),1)="."),TRUE,FALSE)</formula>
    </cfRule>
    <cfRule type="expression" dxfId="1933" priority="2037">
      <formula>IF(AND(AL1045&lt;0, RIGHT(TEXT(AL1045,"0.#"),1)&lt;&gt;"."),TRUE,FALSE)</formula>
    </cfRule>
    <cfRule type="expression" dxfId="1932" priority="2038">
      <formula>IF(AND(AL1045&lt;0, RIGHT(TEXT(AL1045,"0.#"),1)="."),TRUE,FALSE)</formula>
    </cfRule>
  </conditionalFormatting>
  <conditionalFormatting sqref="Y1045:Y1072">
    <cfRule type="expression" dxfId="1931" priority="2033">
      <formula>IF(RIGHT(TEXT(Y1045,"0.#"),1)=".",FALSE,TRUE)</formula>
    </cfRule>
    <cfRule type="expression" dxfId="1930" priority="2034">
      <formula>IF(RIGHT(TEXT(Y1045,"0.#"),1)=".",TRUE,FALSE)</formula>
    </cfRule>
  </conditionalFormatting>
  <conditionalFormatting sqref="AL1043:AO1044">
    <cfRule type="expression" dxfId="1929" priority="2029">
      <formula>IF(AND(AL1043&gt;=0, RIGHT(TEXT(AL1043,"0.#"),1)&lt;&gt;"."),TRUE,FALSE)</formula>
    </cfRule>
    <cfRule type="expression" dxfId="1928" priority="2030">
      <formula>IF(AND(AL1043&gt;=0, RIGHT(TEXT(AL1043,"0.#"),1)="."),TRUE,FALSE)</formula>
    </cfRule>
    <cfRule type="expression" dxfId="1927" priority="2031">
      <formula>IF(AND(AL1043&lt;0, RIGHT(TEXT(AL1043,"0.#"),1)&lt;&gt;"."),TRUE,FALSE)</formula>
    </cfRule>
    <cfRule type="expression" dxfId="1926" priority="2032">
      <formula>IF(AND(AL1043&lt;0, RIGHT(TEXT(AL1043,"0.#"),1)="."),TRUE,FALSE)</formula>
    </cfRule>
  </conditionalFormatting>
  <conditionalFormatting sqref="Y1043:Y1044">
    <cfRule type="expression" dxfId="1925" priority="2027">
      <formula>IF(RIGHT(TEXT(Y1043,"0.#"),1)=".",FALSE,TRUE)</formula>
    </cfRule>
    <cfRule type="expression" dxfId="1924" priority="2028">
      <formula>IF(RIGHT(TEXT(Y1043,"0.#"),1)=".",TRUE,FALSE)</formula>
    </cfRule>
  </conditionalFormatting>
  <conditionalFormatting sqref="AL1078:AO1105">
    <cfRule type="expression" dxfId="1923" priority="2023">
      <formula>IF(AND(AL1078&gt;=0, RIGHT(TEXT(AL1078,"0.#"),1)&lt;&gt;"."),TRUE,FALSE)</formula>
    </cfRule>
    <cfRule type="expression" dxfId="1922" priority="2024">
      <formula>IF(AND(AL1078&gt;=0, RIGHT(TEXT(AL1078,"0.#"),1)="."),TRUE,FALSE)</formula>
    </cfRule>
    <cfRule type="expression" dxfId="1921" priority="2025">
      <formula>IF(AND(AL1078&lt;0, RIGHT(TEXT(AL1078,"0.#"),1)&lt;&gt;"."),TRUE,FALSE)</formula>
    </cfRule>
    <cfRule type="expression" dxfId="1920" priority="2026">
      <formula>IF(AND(AL1078&lt;0, RIGHT(TEXT(AL1078,"0.#"),1)="."),TRUE,FALSE)</formula>
    </cfRule>
  </conditionalFormatting>
  <conditionalFormatting sqref="Y1078:Y1105">
    <cfRule type="expression" dxfId="1919" priority="2021">
      <formula>IF(RIGHT(TEXT(Y1078,"0.#"),1)=".",FALSE,TRUE)</formula>
    </cfRule>
    <cfRule type="expression" dxfId="1918" priority="2022">
      <formula>IF(RIGHT(TEXT(Y1078,"0.#"),1)=".",TRUE,FALSE)</formula>
    </cfRule>
  </conditionalFormatting>
  <conditionalFormatting sqref="AL1076:AO1077">
    <cfRule type="expression" dxfId="1917" priority="2017">
      <formula>IF(AND(AL1076&gt;=0, RIGHT(TEXT(AL1076,"0.#"),1)&lt;&gt;"."),TRUE,FALSE)</formula>
    </cfRule>
    <cfRule type="expression" dxfId="1916" priority="2018">
      <formula>IF(AND(AL1076&gt;=0, RIGHT(TEXT(AL1076,"0.#"),1)="."),TRUE,FALSE)</formula>
    </cfRule>
    <cfRule type="expression" dxfId="1915" priority="2019">
      <formula>IF(AND(AL1076&lt;0, RIGHT(TEXT(AL1076,"0.#"),1)&lt;&gt;"."),TRUE,FALSE)</formula>
    </cfRule>
    <cfRule type="expression" dxfId="1914" priority="2020">
      <formula>IF(AND(AL1076&lt;0, RIGHT(TEXT(AL1076,"0.#"),1)="."),TRUE,FALSE)</formula>
    </cfRule>
  </conditionalFormatting>
  <conditionalFormatting sqref="Y1076:Y1077">
    <cfRule type="expression" dxfId="1913" priority="2015">
      <formula>IF(RIGHT(TEXT(Y1076,"0.#"),1)=".",FALSE,TRUE)</formula>
    </cfRule>
    <cfRule type="expression" dxfId="1912" priority="2016">
      <formula>IF(RIGHT(TEXT(Y1076,"0.#"),1)=".",TRUE,FALSE)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E134:AE135 AI134:AI135 AM134:AM135 AQ134 AU134">
    <cfRule type="expression" dxfId="709" priority="9">
      <formula>IF(RIGHT(TEXT(AE134,"0.#"),1)=".",FALSE,TRUE)</formula>
    </cfRule>
    <cfRule type="expression" dxfId="708" priority="10">
      <formula>IF(RIGHT(TEXT(AE134,"0.#"),1)=".",TRUE,FALSE)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L846:AO850">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2"/>
      <c r="AA2" s="413"/>
      <c r="AB2" s="1003" t="s">
        <v>11</v>
      </c>
      <c r="AC2" s="1004"/>
      <c r="AD2" s="1005"/>
      <c r="AE2" s="991" t="s">
        <v>391</v>
      </c>
      <c r="AF2" s="991"/>
      <c r="AG2" s="991"/>
      <c r="AH2" s="991"/>
      <c r="AI2" s="991" t="s">
        <v>413</v>
      </c>
      <c r="AJ2" s="991"/>
      <c r="AK2" s="991"/>
      <c r="AL2" s="455"/>
      <c r="AM2" s="991" t="s">
        <v>510</v>
      </c>
      <c r="AN2" s="991"/>
      <c r="AO2" s="991"/>
      <c r="AP2" s="455"/>
      <c r="AQ2" s="216" t="s">
        <v>232</v>
      </c>
      <c r="AR2" s="200"/>
      <c r="AS2" s="200"/>
      <c r="AT2" s="201"/>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0"/>
      <c r="Z3" s="1001"/>
      <c r="AA3" s="1002"/>
      <c r="AB3" s="1006"/>
      <c r="AC3" s="1007"/>
      <c r="AD3" s="1008"/>
      <c r="AE3" s="389"/>
      <c r="AF3" s="389"/>
      <c r="AG3" s="389"/>
      <c r="AH3" s="389"/>
      <c r="AI3" s="389"/>
      <c r="AJ3" s="389"/>
      <c r="AK3" s="389"/>
      <c r="AL3" s="335"/>
      <c r="AM3" s="389"/>
      <c r="AN3" s="389"/>
      <c r="AO3" s="389"/>
      <c r="AP3" s="335"/>
      <c r="AQ3" s="271"/>
      <c r="AR3" s="272"/>
      <c r="AS3" s="180" t="s">
        <v>233</v>
      </c>
      <c r="AT3" s="203"/>
      <c r="AU3" s="272"/>
      <c r="AV3" s="272"/>
      <c r="AW3" s="378" t="s">
        <v>179</v>
      </c>
      <c r="AX3" s="379"/>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2"/>
      <c r="AA9" s="413"/>
      <c r="AB9" s="1003" t="s">
        <v>11</v>
      </c>
      <c r="AC9" s="1004"/>
      <c r="AD9" s="1005"/>
      <c r="AE9" s="991" t="s">
        <v>391</v>
      </c>
      <c r="AF9" s="991"/>
      <c r="AG9" s="991"/>
      <c r="AH9" s="991"/>
      <c r="AI9" s="991" t="s">
        <v>413</v>
      </c>
      <c r="AJ9" s="991"/>
      <c r="AK9" s="991"/>
      <c r="AL9" s="455"/>
      <c r="AM9" s="991" t="s">
        <v>510</v>
      </c>
      <c r="AN9" s="991"/>
      <c r="AO9" s="991"/>
      <c r="AP9" s="455"/>
      <c r="AQ9" s="216" t="s">
        <v>232</v>
      </c>
      <c r="AR9" s="200"/>
      <c r="AS9" s="200"/>
      <c r="AT9" s="201"/>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0"/>
      <c r="Z10" s="1001"/>
      <c r="AA10" s="1002"/>
      <c r="AB10" s="1006"/>
      <c r="AC10" s="1007"/>
      <c r="AD10" s="1008"/>
      <c r="AE10" s="389"/>
      <c r="AF10" s="389"/>
      <c r="AG10" s="389"/>
      <c r="AH10" s="389"/>
      <c r="AI10" s="389"/>
      <c r="AJ10" s="389"/>
      <c r="AK10" s="389"/>
      <c r="AL10" s="335"/>
      <c r="AM10" s="389"/>
      <c r="AN10" s="389"/>
      <c r="AO10" s="389"/>
      <c r="AP10" s="335"/>
      <c r="AQ10" s="271"/>
      <c r="AR10" s="272"/>
      <c r="AS10" s="180" t="s">
        <v>233</v>
      </c>
      <c r="AT10" s="203"/>
      <c r="AU10" s="272"/>
      <c r="AV10" s="272"/>
      <c r="AW10" s="378" t="s">
        <v>179</v>
      </c>
      <c r="AX10" s="379"/>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2"/>
      <c r="AA16" s="413"/>
      <c r="AB16" s="1003" t="s">
        <v>11</v>
      </c>
      <c r="AC16" s="1004"/>
      <c r="AD16" s="1005"/>
      <c r="AE16" s="991" t="s">
        <v>391</v>
      </c>
      <c r="AF16" s="991"/>
      <c r="AG16" s="991"/>
      <c r="AH16" s="991"/>
      <c r="AI16" s="991" t="s">
        <v>413</v>
      </c>
      <c r="AJ16" s="991"/>
      <c r="AK16" s="991"/>
      <c r="AL16" s="455"/>
      <c r="AM16" s="991" t="s">
        <v>510</v>
      </c>
      <c r="AN16" s="991"/>
      <c r="AO16" s="991"/>
      <c r="AP16" s="455"/>
      <c r="AQ16" s="216" t="s">
        <v>232</v>
      </c>
      <c r="AR16" s="200"/>
      <c r="AS16" s="200"/>
      <c r="AT16" s="201"/>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0"/>
      <c r="Z17" s="1001"/>
      <c r="AA17" s="1002"/>
      <c r="AB17" s="1006"/>
      <c r="AC17" s="1007"/>
      <c r="AD17" s="1008"/>
      <c r="AE17" s="389"/>
      <c r="AF17" s="389"/>
      <c r="AG17" s="389"/>
      <c r="AH17" s="389"/>
      <c r="AI17" s="389"/>
      <c r="AJ17" s="389"/>
      <c r="AK17" s="389"/>
      <c r="AL17" s="335"/>
      <c r="AM17" s="389"/>
      <c r="AN17" s="389"/>
      <c r="AO17" s="389"/>
      <c r="AP17" s="335"/>
      <c r="AQ17" s="271"/>
      <c r="AR17" s="272"/>
      <c r="AS17" s="180" t="s">
        <v>233</v>
      </c>
      <c r="AT17" s="203"/>
      <c r="AU17" s="272"/>
      <c r="AV17" s="272"/>
      <c r="AW17" s="378" t="s">
        <v>179</v>
      </c>
      <c r="AX17" s="379"/>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2"/>
      <c r="AA23" s="413"/>
      <c r="AB23" s="1003" t="s">
        <v>11</v>
      </c>
      <c r="AC23" s="1004"/>
      <c r="AD23" s="1005"/>
      <c r="AE23" s="991" t="s">
        <v>391</v>
      </c>
      <c r="AF23" s="991"/>
      <c r="AG23" s="991"/>
      <c r="AH23" s="991"/>
      <c r="AI23" s="991" t="s">
        <v>413</v>
      </c>
      <c r="AJ23" s="991"/>
      <c r="AK23" s="991"/>
      <c r="AL23" s="455"/>
      <c r="AM23" s="991" t="s">
        <v>510</v>
      </c>
      <c r="AN23" s="991"/>
      <c r="AO23" s="991"/>
      <c r="AP23" s="455"/>
      <c r="AQ23" s="216" t="s">
        <v>232</v>
      </c>
      <c r="AR23" s="200"/>
      <c r="AS23" s="200"/>
      <c r="AT23" s="201"/>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0"/>
      <c r="Z24" s="1001"/>
      <c r="AA24" s="1002"/>
      <c r="AB24" s="1006"/>
      <c r="AC24" s="1007"/>
      <c r="AD24" s="1008"/>
      <c r="AE24" s="389"/>
      <c r="AF24" s="389"/>
      <c r="AG24" s="389"/>
      <c r="AH24" s="389"/>
      <c r="AI24" s="389"/>
      <c r="AJ24" s="389"/>
      <c r="AK24" s="389"/>
      <c r="AL24" s="335"/>
      <c r="AM24" s="389"/>
      <c r="AN24" s="389"/>
      <c r="AO24" s="389"/>
      <c r="AP24" s="335"/>
      <c r="AQ24" s="271"/>
      <c r="AR24" s="272"/>
      <c r="AS24" s="180" t="s">
        <v>233</v>
      </c>
      <c r="AT24" s="203"/>
      <c r="AU24" s="272"/>
      <c r="AV24" s="272"/>
      <c r="AW24" s="378" t="s">
        <v>179</v>
      </c>
      <c r="AX24" s="379"/>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2"/>
      <c r="AA30" s="413"/>
      <c r="AB30" s="1003" t="s">
        <v>11</v>
      </c>
      <c r="AC30" s="1004"/>
      <c r="AD30" s="1005"/>
      <c r="AE30" s="991" t="s">
        <v>391</v>
      </c>
      <c r="AF30" s="991"/>
      <c r="AG30" s="991"/>
      <c r="AH30" s="991"/>
      <c r="AI30" s="991" t="s">
        <v>413</v>
      </c>
      <c r="AJ30" s="991"/>
      <c r="AK30" s="991"/>
      <c r="AL30" s="455"/>
      <c r="AM30" s="991" t="s">
        <v>510</v>
      </c>
      <c r="AN30" s="991"/>
      <c r="AO30" s="991"/>
      <c r="AP30" s="455"/>
      <c r="AQ30" s="216" t="s">
        <v>232</v>
      </c>
      <c r="AR30" s="200"/>
      <c r="AS30" s="200"/>
      <c r="AT30" s="201"/>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0"/>
      <c r="Z31" s="1001"/>
      <c r="AA31" s="1002"/>
      <c r="AB31" s="1006"/>
      <c r="AC31" s="1007"/>
      <c r="AD31" s="1008"/>
      <c r="AE31" s="389"/>
      <c r="AF31" s="389"/>
      <c r="AG31" s="389"/>
      <c r="AH31" s="389"/>
      <c r="AI31" s="389"/>
      <c r="AJ31" s="389"/>
      <c r="AK31" s="389"/>
      <c r="AL31" s="335"/>
      <c r="AM31" s="389"/>
      <c r="AN31" s="389"/>
      <c r="AO31" s="389"/>
      <c r="AP31" s="335"/>
      <c r="AQ31" s="271"/>
      <c r="AR31" s="272"/>
      <c r="AS31" s="180" t="s">
        <v>233</v>
      </c>
      <c r="AT31" s="203"/>
      <c r="AU31" s="272"/>
      <c r="AV31" s="272"/>
      <c r="AW31" s="378" t="s">
        <v>179</v>
      </c>
      <c r="AX31" s="379"/>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2"/>
      <c r="AA37" s="413"/>
      <c r="AB37" s="1003" t="s">
        <v>11</v>
      </c>
      <c r="AC37" s="1004"/>
      <c r="AD37" s="1005"/>
      <c r="AE37" s="991" t="s">
        <v>391</v>
      </c>
      <c r="AF37" s="991"/>
      <c r="AG37" s="991"/>
      <c r="AH37" s="991"/>
      <c r="AI37" s="991" t="s">
        <v>413</v>
      </c>
      <c r="AJ37" s="991"/>
      <c r="AK37" s="991"/>
      <c r="AL37" s="455"/>
      <c r="AM37" s="991" t="s">
        <v>510</v>
      </c>
      <c r="AN37" s="991"/>
      <c r="AO37" s="991"/>
      <c r="AP37" s="455"/>
      <c r="AQ37" s="216" t="s">
        <v>232</v>
      </c>
      <c r="AR37" s="200"/>
      <c r="AS37" s="200"/>
      <c r="AT37" s="201"/>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0"/>
      <c r="Z38" s="1001"/>
      <c r="AA38" s="1002"/>
      <c r="AB38" s="1006"/>
      <c r="AC38" s="1007"/>
      <c r="AD38" s="1008"/>
      <c r="AE38" s="389"/>
      <c r="AF38" s="389"/>
      <c r="AG38" s="389"/>
      <c r="AH38" s="389"/>
      <c r="AI38" s="389"/>
      <c r="AJ38" s="389"/>
      <c r="AK38" s="389"/>
      <c r="AL38" s="335"/>
      <c r="AM38" s="389"/>
      <c r="AN38" s="389"/>
      <c r="AO38" s="389"/>
      <c r="AP38" s="335"/>
      <c r="AQ38" s="271"/>
      <c r="AR38" s="272"/>
      <c r="AS38" s="180" t="s">
        <v>233</v>
      </c>
      <c r="AT38" s="203"/>
      <c r="AU38" s="272"/>
      <c r="AV38" s="272"/>
      <c r="AW38" s="378" t="s">
        <v>179</v>
      </c>
      <c r="AX38" s="379"/>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2"/>
      <c r="AA44" s="413"/>
      <c r="AB44" s="1003" t="s">
        <v>11</v>
      </c>
      <c r="AC44" s="1004"/>
      <c r="AD44" s="1005"/>
      <c r="AE44" s="991" t="s">
        <v>391</v>
      </c>
      <c r="AF44" s="991"/>
      <c r="AG44" s="991"/>
      <c r="AH44" s="991"/>
      <c r="AI44" s="991" t="s">
        <v>413</v>
      </c>
      <c r="AJ44" s="991"/>
      <c r="AK44" s="991"/>
      <c r="AL44" s="455"/>
      <c r="AM44" s="991" t="s">
        <v>510</v>
      </c>
      <c r="AN44" s="991"/>
      <c r="AO44" s="991"/>
      <c r="AP44" s="455"/>
      <c r="AQ44" s="216" t="s">
        <v>232</v>
      </c>
      <c r="AR44" s="200"/>
      <c r="AS44" s="200"/>
      <c r="AT44" s="201"/>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0"/>
      <c r="Z45" s="1001"/>
      <c r="AA45" s="1002"/>
      <c r="AB45" s="1006"/>
      <c r="AC45" s="1007"/>
      <c r="AD45" s="1008"/>
      <c r="AE45" s="389"/>
      <c r="AF45" s="389"/>
      <c r="AG45" s="389"/>
      <c r="AH45" s="389"/>
      <c r="AI45" s="389"/>
      <c r="AJ45" s="389"/>
      <c r="AK45" s="389"/>
      <c r="AL45" s="335"/>
      <c r="AM45" s="389"/>
      <c r="AN45" s="389"/>
      <c r="AO45" s="389"/>
      <c r="AP45" s="335"/>
      <c r="AQ45" s="271"/>
      <c r="AR45" s="272"/>
      <c r="AS45" s="180" t="s">
        <v>233</v>
      </c>
      <c r="AT45" s="203"/>
      <c r="AU45" s="272"/>
      <c r="AV45" s="272"/>
      <c r="AW45" s="378" t="s">
        <v>179</v>
      </c>
      <c r="AX45" s="379"/>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2"/>
      <c r="AA51" s="413"/>
      <c r="AB51" s="455" t="s">
        <v>11</v>
      </c>
      <c r="AC51" s="1004"/>
      <c r="AD51" s="1005"/>
      <c r="AE51" s="991" t="s">
        <v>391</v>
      </c>
      <c r="AF51" s="991"/>
      <c r="AG51" s="991"/>
      <c r="AH51" s="991"/>
      <c r="AI51" s="991" t="s">
        <v>413</v>
      </c>
      <c r="AJ51" s="991"/>
      <c r="AK51" s="991"/>
      <c r="AL51" s="455"/>
      <c r="AM51" s="991" t="s">
        <v>510</v>
      </c>
      <c r="AN51" s="991"/>
      <c r="AO51" s="991"/>
      <c r="AP51" s="455"/>
      <c r="AQ51" s="216" t="s">
        <v>232</v>
      </c>
      <c r="AR51" s="200"/>
      <c r="AS51" s="200"/>
      <c r="AT51" s="201"/>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0"/>
      <c r="Z52" s="1001"/>
      <c r="AA52" s="1002"/>
      <c r="AB52" s="1006"/>
      <c r="AC52" s="1007"/>
      <c r="AD52" s="1008"/>
      <c r="AE52" s="389"/>
      <c r="AF52" s="389"/>
      <c r="AG52" s="389"/>
      <c r="AH52" s="389"/>
      <c r="AI52" s="389"/>
      <c r="AJ52" s="389"/>
      <c r="AK52" s="389"/>
      <c r="AL52" s="335"/>
      <c r="AM52" s="389"/>
      <c r="AN52" s="389"/>
      <c r="AO52" s="389"/>
      <c r="AP52" s="335"/>
      <c r="AQ52" s="271"/>
      <c r="AR52" s="272"/>
      <c r="AS52" s="180" t="s">
        <v>233</v>
      </c>
      <c r="AT52" s="203"/>
      <c r="AU52" s="272"/>
      <c r="AV52" s="272"/>
      <c r="AW52" s="378" t="s">
        <v>179</v>
      </c>
      <c r="AX52" s="379"/>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2"/>
      <c r="AA58" s="413"/>
      <c r="AB58" s="1003" t="s">
        <v>11</v>
      </c>
      <c r="AC58" s="1004"/>
      <c r="AD58" s="1005"/>
      <c r="AE58" s="991" t="s">
        <v>391</v>
      </c>
      <c r="AF58" s="991"/>
      <c r="AG58" s="991"/>
      <c r="AH58" s="991"/>
      <c r="AI58" s="991" t="s">
        <v>413</v>
      </c>
      <c r="AJ58" s="991"/>
      <c r="AK58" s="991"/>
      <c r="AL58" s="455"/>
      <c r="AM58" s="991" t="s">
        <v>510</v>
      </c>
      <c r="AN58" s="991"/>
      <c r="AO58" s="991"/>
      <c r="AP58" s="455"/>
      <c r="AQ58" s="216" t="s">
        <v>232</v>
      </c>
      <c r="AR58" s="200"/>
      <c r="AS58" s="200"/>
      <c r="AT58" s="201"/>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0"/>
      <c r="Z59" s="1001"/>
      <c r="AA59" s="1002"/>
      <c r="AB59" s="1006"/>
      <c r="AC59" s="1007"/>
      <c r="AD59" s="1008"/>
      <c r="AE59" s="389"/>
      <c r="AF59" s="389"/>
      <c r="AG59" s="389"/>
      <c r="AH59" s="389"/>
      <c r="AI59" s="389"/>
      <c r="AJ59" s="389"/>
      <c r="AK59" s="389"/>
      <c r="AL59" s="335"/>
      <c r="AM59" s="389"/>
      <c r="AN59" s="389"/>
      <c r="AO59" s="389"/>
      <c r="AP59" s="335"/>
      <c r="AQ59" s="271"/>
      <c r="AR59" s="272"/>
      <c r="AS59" s="180" t="s">
        <v>233</v>
      </c>
      <c r="AT59" s="203"/>
      <c r="AU59" s="272"/>
      <c r="AV59" s="272"/>
      <c r="AW59" s="378" t="s">
        <v>179</v>
      </c>
      <c r="AX59" s="379"/>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2"/>
      <c r="AA65" s="413"/>
      <c r="AB65" s="1003" t="s">
        <v>11</v>
      </c>
      <c r="AC65" s="1004"/>
      <c r="AD65" s="1005"/>
      <c r="AE65" s="991" t="s">
        <v>391</v>
      </c>
      <c r="AF65" s="991"/>
      <c r="AG65" s="991"/>
      <c r="AH65" s="991"/>
      <c r="AI65" s="991" t="s">
        <v>413</v>
      </c>
      <c r="AJ65" s="991"/>
      <c r="AK65" s="991"/>
      <c r="AL65" s="455"/>
      <c r="AM65" s="991" t="s">
        <v>510</v>
      </c>
      <c r="AN65" s="991"/>
      <c r="AO65" s="991"/>
      <c r="AP65" s="455"/>
      <c r="AQ65" s="216" t="s">
        <v>232</v>
      </c>
      <c r="AR65" s="200"/>
      <c r="AS65" s="200"/>
      <c r="AT65" s="201"/>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0"/>
      <c r="Z66" s="1001"/>
      <c r="AA66" s="1002"/>
      <c r="AB66" s="1006"/>
      <c r="AC66" s="1007"/>
      <c r="AD66" s="1008"/>
      <c r="AE66" s="389"/>
      <c r="AF66" s="389"/>
      <c r="AG66" s="389"/>
      <c r="AH66" s="389"/>
      <c r="AI66" s="389"/>
      <c r="AJ66" s="389"/>
      <c r="AK66" s="389"/>
      <c r="AL66" s="335"/>
      <c r="AM66" s="389"/>
      <c r="AN66" s="389"/>
      <c r="AO66" s="389"/>
      <c r="AP66" s="335"/>
      <c r="AQ66" s="271"/>
      <c r="AR66" s="272"/>
      <c r="AS66" s="180" t="s">
        <v>233</v>
      </c>
      <c r="AT66" s="203"/>
      <c r="AU66" s="272"/>
      <c r="AV66" s="272"/>
      <c r="AW66" s="378" t="s">
        <v>179</v>
      </c>
      <c r="AX66" s="379"/>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297</v>
      </c>
      <c r="K3" s="110"/>
      <c r="L3" s="110"/>
      <c r="M3" s="110"/>
      <c r="N3" s="110"/>
      <c r="O3" s="110"/>
      <c r="P3" s="338" t="s">
        <v>27</v>
      </c>
      <c r="Q3" s="338"/>
      <c r="R3" s="338"/>
      <c r="S3" s="338"/>
      <c r="T3" s="338"/>
      <c r="U3" s="338"/>
      <c r="V3" s="338"/>
      <c r="W3" s="338"/>
      <c r="X3" s="338"/>
      <c r="Y3" s="348" t="s">
        <v>353</v>
      </c>
      <c r="Z3" s="349"/>
      <c r="AA3" s="349"/>
      <c r="AB3" s="349"/>
      <c r="AC3" s="278" t="s">
        <v>338</v>
      </c>
      <c r="AD3" s="278"/>
      <c r="AE3" s="278"/>
      <c r="AF3" s="278"/>
      <c r="AG3" s="278"/>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52">
        <v>1</v>
      </c>
      <c r="B4" s="105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297</v>
      </c>
      <c r="K36" s="110"/>
      <c r="L36" s="110"/>
      <c r="M36" s="110"/>
      <c r="N36" s="110"/>
      <c r="O36" s="110"/>
      <c r="P36" s="338" t="s">
        <v>27</v>
      </c>
      <c r="Q36" s="338"/>
      <c r="R36" s="338"/>
      <c r="S36" s="338"/>
      <c r="T36" s="338"/>
      <c r="U36" s="338"/>
      <c r="V36" s="338"/>
      <c r="W36" s="338"/>
      <c r="X36" s="338"/>
      <c r="Y36" s="348" t="s">
        <v>353</v>
      </c>
      <c r="Z36" s="349"/>
      <c r="AA36" s="349"/>
      <c r="AB36" s="349"/>
      <c r="AC36" s="278" t="s">
        <v>338</v>
      </c>
      <c r="AD36" s="278"/>
      <c r="AE36" s="278"/>
      <c r="AF36" s="278"/>
      <c r="AG36" s="278"/>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297</v>
      </c>
      <c r="K69" s="110"/>
      <c r="L69" s="110"/>
      <c r="M69" s="110"/>
      <c r="N69" s="110"/>
      <c r="O69" s="110"/>
      <c r="P69" s="338" t="s">
        <v>27</v>
      </c>
      <c r="Q69" s="338"/>
      <c r="R69" s="338"/>
      <c r="S69" s="338"/>
      <c r="T69" s="338"/>
      <c r="U69" s="338"/>
      <c r="V69" s="338"/>
      <c r="W69" s="338"/>
      <c r="X69" s="338"/>
      <c r="Y69" s="348" t="s">
        <v>353</v>
      </c>
      <c r="Z69" s="349"/>
      <c r="AA69" s="349"/>
      <c r="AB69" s="349"/>
      <c r="AC69" s="278" t="s">
        <v>338</v>
      </c>
      <c r="AD69" s="278"/>
      <c r="AE69" s="278"/>
      <c r="AF69" s="278"/>
      <c r="AG69" s="278"/>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297</v>
      </c>
      <c r="K102" s="110"/>
      <c r="L102" s="110"/>
      <c r="M102" s="110"/>
      <c r="N102" s="110"/>
      <c r="O102" s="110"/>
      <c r="P102" s="338" t="s">
        <v>27</v>
      </c>
      <c r="Q102" s="338"/>
      <c r="R102" s="338"/>
      <c r="S102" s="338"/>
      <c r="T102" s="338"/>
      <c r="U102" s="338"/>
      <c r="V102" s="338"/>
      <c r="W102" s="338"/>
      <c r="X102" s="338"/>
      <c r="Y102" s="348" t="s">
        <v>353</v>
      </c>
      <c r="Z102" s="349"/>
      <c r="AA102" s="349"/>
      <c r="AB102" s="349"/>
      <c r="AC102" s="278" t="s">
        <v>338</v>
      </c>
      <c r="AD102" s="278"/>
      <c r="AE102" s="278"/>
      <c r="AF102" s="278"/>
      <c r="AG102" s="278"/>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297</v>
      </c>
      <c r="K135" s="110"/>
      <c r="L135" s="110"/>
      <c r="M135" s="110"/>
      <c r="N135" s="110"/>
      <c r="O135" s="110"/>
      <c r="P135" s="338" t="s">
        <v>27</v>
      </c>
      <c r="Q135" s="338"/>
      <c r="R135" s="338"/>
      <c r="S135" s="338"/>
      <c r="T135" s="338"/>
      <c r="U135" s="338"/>
      <c r="V135" s="338"/>
      <c r="W135" s="338"/>
      <c r="X135" s="338"/>
      <c r="Y135" s="348" t="s">
        <v>353</v>
      </c>
      <c r="Z135" s="349"/>
      <c r="AA135" s="349"/>
      <c r="AB135" s="349"/>
      <c r="AC135" s="278" t="s">
        <v>338</v>
      </c>
      <c r="AD135" s="278"/>
      <c r="AE135" s="278"/>
      <c r="AF135" s="278"/>
      <c r="AG135" s="278"/>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297</v>
      </c>
      <c r="K168" s="110"/>
      <c r="L168" s="110"/>
      <c r="M168" s="110"/>
      <c r="N168" s="110"/>
      <c r="O168" s="110"/>
      <c r="P168" s="338" t="s">
        <v>27</v>
      </c>
      <c r="Q168" s="338"/>
      <c r="R168" s="338"/>
      <c r="S168" s="338"/>
      <c r="T168" s="338"/>
      <c r="U168" s="338"/>
      <c r="V168" s="338"/>
      <c r="W168" s="338"/>
      <c r="X168" s="338"/>
      <c r="Y168" s="348" t="s">
        <v>353</v>
      </c>
      <c r="Z168" s="349"/>
      <c r="AA168" s="349"/>
      <c r="AB168" s="349"/>
      <c r="AC168" s="278" t="s">
        <v>338</v>
      </c>
      <c r="AD168" s="278"/>
      <c r="AE168" s="278"/>
      <c r="AF168" s="278"/>
      <c r="AG168" s="278"/>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297</v>
      </c>
      <c r="K201" s="110"/>
      <c r="L201" s="110"/>
      <c r="M201" s="110"/>
      <c r="N201" s="110"/>
      <c r="O201" s="110"/>
      <c r="P201" s="338" t="s">
        <v>27</v>
      </c>
      <c r="Q201" s="338"/>
      <c r="R201" s="338"/>
      <c r="S201" s="338"/>
      <c r="T201" s="338"/>
      <c r="U201" s="338"/>
      <c r="V201" s="338"/>
      <c r="W201" s="338"/>
      <c r="X201" s="338"/>
      <c r="Y201" s="348" t="s">
        <v>353</v>
      </c>
      <c r="Z201" s="349"/>
      <c r="AA201" s="349"/>
      <c r="AB201" s="349"/>
      <c r="AC201" s="278" t="s">
        <v>338</v>
      </c>
      <c r="AD201" s="278"/>
      <c r="AE201" s="278"/>
      <c r="AF201" s="278"/>
      <c r="AG201" s="278"/>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297</v>
      </c>
      <c r="K234" s="110"/>
      <c r="L234" s="110"/>
      <c r="M234" s="110"/>
      <c r="N234" s="110"/>
      <c r="O234" s="110"/>
      <c r="P234" s="338" t="s">
        <v>27</v>
      </c>
      <c r="Q234" s="338"/>
      <c r="R234" s="338"/>
      <c r="S234" s="338"/>
      <c r="T234" s="338"/>
      <c r="U234" s="338"/>
      <c r="V234" s="338"/>
      <c r="W234" s="338"/>
      <c r="X234" s="338"/>
      <c r="Y234" s="348" t="s">
        <v>353</v>
      </c>
      <c r="Z234" s="349"/>
      <c r="AA234" s="349"/>
      <c r="AB234" s="349"/>
      <c r="AC234" s="278" t="s">
        <v>338</v>
      </c>
      <c r="AD234" s="278"/>
      <c r="AE234" s="278"/>
      <c r="AF234" s="278"/>
      <c r="AG234" s="278"/>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297</v>
      </c>
      <c r="K267" s="110"/>
      <c r="L267" s="110"/>
      <c r="M267" s="110"/>
      <c r="N267" s="110"/>
      <c r="O267" s="110"/>
      <c r="P267" s="338" t="s">
        <v>27</v>
      </c>
      <c r="Q267" s="338"/>
      <c r="R267" s="338"/>
      <c r="S267" s="338"/>
      <c r="T267" s="338"/>
      <c r="U267" s="338"/>
      <c r="V267" s="338"/>
      <c r="W267" s="338"/>
      <c r="X267" s="338"/>
      <c r="Y267" s="348" t="s">
        <v>353</v>
      </c>
      <c r="Z267" s="349"/>
      <c r="AA267" s="349"/>
      <c r="AB267" s="349"/>
      <c r="AC267" s="278" t="s">
        <v>338</v>
      </c>
      <c r="AD267" s="278"/>
      <c r="AE267" s="278"/>
      <c r="AF267" s="278"/>
      <c r="AG267" s="278"/>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297</v>
      </c>
      <c r="K300" s="110"/>
      <c r="L300" s="110"/>
      <c r="M300" s="110"/>
      <c r="N300" s="110"/>
      <c r="O300" s="110"/>
      <c r="P300" s="338" t="s">
        <v>27</v>
      </c>
      <c r="Q300" s="338"/>
      <c r="R300" s="338"/>
      <c r="S300" s="338"/>
      <c r="T300" s="338"/>
      <c r="U300" s="338"/>
      <c r="V300" s="338"/>
      <c r="W300" s="338"/>
      <c r="X300" s="338"/>
      <c r="Y300" s="348" t="s">
        <v>353</v>
      </c>
      <c r="Z300" s="349"/>
      <c r="AA300" s="349"/>
      <c r="AB300" s="349"/>
      <c r="AC300" s="278" t="s">
        <v>338</v>
      </c>
      <c r="AD300" s="278"/>
      <c r="AE300" s="278"/>
      <c r="AF300" s="278"/>
      <c r="AG300" s="278"/>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297</v>
      </c>
      <c r="K333" s="110"/>
      <c r="L333" s="110"/>
      <c r="M333" s="110"/>
      <c r="N333" s="110"/>
      <c r="O333" s="110"/>
      <c r="P333" s="338" t="s">
        <v>27</v>
      </c>
      <c r="Q333" s="338"/>
      <c r="R333" s="338"/>
      <c r="S333" s="338"/>
      <c r="T333" s="338"/>
      <c r="U333" s="338"/>
      <c r="V333" s="338"/>
      <c r="W333" s="338"/>
      <c r="X333" s="338"/>
      <c r="Y333" s="348" t="s">
        <v>353</v>
      </c>
      <c r="Z333" s="349"/>
      <c r="AA333" s="349"/>
      <c r="AB333" s="349"/>
      <c r="AC333" s="278" t="s">
        <v>338</v>
      </c>
      <c r="AD333" s="278"/>
      <c r="AE333" s="278"/>
      <c r="AF333" s="278"/>
      <c r="AG333" s="278"/>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297</v>
      </c>
      <c r="K366" s="110"/>
      <c r="L366" s="110"/>
      <c r="M366" s="110"/>
      <c r="N366" s="110"/>
      <c r="O366" s="110"/>
      <c r="P366" s="338" t="s">
        <v>27</v>
      </c>
      <c r="Q366" s="338"/>
      <c r="R366" s="338"/>
      <c r="S366" s="338"/>
      <c r="T366" s="338"/>
      <c r="U366" s="338"/>
      <c r="V366" s="338"/>
      <c r="W366" s="338"/>
      <c r="X366" s="338"/>
      <c r="Y366" s="348" t="s">
        <v>353</v>
      </c>
      <c r="Z366" s="349"/>
      <c r="AA366" s="349"/>
      <c r="AB366" s="349"/>
      <c r="AC366" s="278" t="s">
        <v>338</v>
      </c>
      <c r="AD366" s="278"/>
      <c r="AE366" s="278"/>
      <c r="AF366" s="278"/>
      <c r="AG366" s="278"/>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297</v>
      </c>
      <c r="K399" s="110"/>
      <c r="L399" s="110"/>
      <c r="M399" s="110"/>
      <c r="N399" s="110"/>
      <c r="O399" s="110"/>
      <c r="P399" s="338" t="s">
        <v>27</v>
      </c>
      <c r="Q399" s="338"/>
      <c r="R399" s="338"/>
      <c r="S399" s="338"/>
      <c r="T399" s="338"/>
      <c r="U399" s="338"/>
      <c r="V399" s="338"/>
      <c r="W399" s="338"/>
      <c r="X399" s="338"/>
      <c r="Y399" s="348" t="s">
        <v>353</v>
      </c>
      <c r="Z399" s="349"/>
      <c r="AA399" s="349"/>
      <c r="AB399" s="349"/>
      <c r="AC399" s="278" t="s">
        <v>338</v>
      </c>
      <c r="AD399" s="278"/>
      <c r="AE399" s="278"/>
      <c r="AF399" s="278"/>
      <c r="AG399" s="278"/>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297</v>
      </c>
      <c r="K432" s="110"/>
      <c r="L432" s="110"/>
      <c r="M432" s="110"/>
      <c r="N432" s="110"/>
      <c r="O432" s="110"/>
      <c r="P432" s="338" t="s">
        <v>27</v>
      </c>
      <c r="Q432" s="338"/>
      <c r="R432" s="338"/>
      <c r="S432" s="338"/>
      <c r="T432" s="338"/>
      <c r="U432" s="338"/>
      <c r="V432" s="338"/>
      <c r="W432" s="338"/>
      <c r="X432" s="338"/>
      <c r="Y432" s="348" t="s">
        <v>353</v>
      </c>
      <c r="Z432" s="349"/>
      <c r="AA432" s="349"/>
      <c r="AB432" s="349"/>
      <c r="AC432" s="278" t="s">
        <v>338</v>
      </c>
      <c r="AD432" s="278"/>
      <c r="AE432" s="278"/>
      <c r="AF432" s="278"/>
      <c r="AG432" s="278"/>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297</v>
      </c>
      <c r="K465" s="110"/>
      <c r="L465" s="110"/>
      <c r="M465" s="110"/>
      <c r="N465" s="110"/>
      <c r="O465" s="110"/>
      <c r="P465" s="338" t="s">
        <v>27</v>
      </c>
      <c r="Q465" s="338"/>
      <c r="R465" s="338"/>
      <c r="S465" s="338"/>
      <c r="T465" s="338"/>
      <c r="U465" s="338"/>
      <c r="V465" s="338"/>
      <c r="W465" s="338"/>
      <c r="X465" s="338"/>
      <c r="Y465" s="348" t="s">
        <v>353</v>
      </c>
      <c r="Z465" s="349"/>
      <c r="AA465" s="349"/>
      <c r="AB465" s="349"/>
      <c r="AC465" s="278" t="s">
        <v>338</v>
      </c>
      <c r="AD465" s="278"/>
      <c r="AE465" s="278"/>
      <c r="AF465" s="278"/>
      <c r="AG465" s="278"/>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297</v>
      </c>
      <c r="K498" s="110"/>
      <c r="L498" s="110"/>
      <c r="M498" s="110"/>
      <c r="N498" s="110"/>
      <c r="O498" s="110"/>
      <c r="P498" s="338" t="s">
        <v>27</v>
      </c>
      <c r="Q498" s="338"/>
      <c r="R498" s="338"/>
      <c r="S498" s="338"/>
      <c r="T498" s="338"/>
      <c r="U498" s="338"/>
      <c r="V498" s="338"/>
      <c r="W498" s="338"/>
      <c r="X498" s="338"/>
      <c r="Y498" s="348" t="s">
        <v>353</v>
      </c>
      <c r="Z498" s="349"/>
      <c r="AA498" s="349"/>
      <c r="AB498" s="349"/>
      <c r="AC498" s="278" t="s">
        <v>338</v>
      </c>
      <c r="AD498" s="278"/>
      <c r="AE498" s="278"/>
      <c r="AF498" s="278"/>
      <c r="AG498" s="278"/>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297</v>
      </c>
      <c r="K531" s="110"/>
      <c r="L531" s="110"/>
      <c r="M531" s="110"/>
      <c r="N531" s="110"/>
      <c r="O531" s="110"/>
      <c r="P531" s="338" t="s">
        <v>27</v>
      </c>
      <c r="Q531" s="338"/>
      <c r="R531" s="338"/>
      <c r="S531" s="338"/>
      <c r="T531" s="338"/>
      <c r="U531" s="338"/>
      <c r="V531" s="338"/>
      <c r="W531" s="338"/>
      <c r="X531" s="338"/>
      <c r="Y531" s="348" t="s">
        <v>353</v>
      </c>
      <c r="Z531" s="349"/>
      <c r="AA531" s="349"/>
      <c r="AB531" s="349"/>
      <c r="AC531" s="278" t="s">
        <v>338</v>
      </c>
      <c r="AD531" s="278"/>
      <c r="AE531" s="278"/>
      <c r="AF531" s="278"/>
      <c r="AG531" s="278"/>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297</v>
      </c>
      <c r="K564" s="110"/>
      <c r="L564" s="110"/>
      <c r="M564" s="110"/>
      <c r="N564" s="110"/>
      <c r="O564" s="110"/>
      <c r="P564" s="338" t="s">
        <v>27</v>
      </c>
      <c r="Q564" s="338"/>
      <c r="R564" s="338"/>
      <c r="S564" s="338"/>
      <c r="T564" s="338"/>
      <c r="U564" s="338"/>
      <c r="V564" s="338"/>
      <c r="W564" s="338"/>
      <c r="X564" s="338"/>
      <c r="Y564" s="348" t="s">
        <v>353</v>
      </c>
      <c r="Z564" s="349"/>
      <c r="AA564" s="349"/>
      <c r="AB564" s="349"/>
      <c r="AC564" s="278" t="s">
        <v>338</v>
      </c>
      <c r="AD564" s="278"/>
      <c r="AE564" s="278"/>
      <c r="AF564" s="278"/>
      <c r="AG564" s="278"/>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297</v>
      </c>
      <c r="K597" s="110"/>
      <c r="L597" s="110"/>
      <c r="M597" s="110"/>
      <c r="N597" s="110"/>
      <c r="O597" s="110"/>
      <c r="P597" s="338" t="s">
        <v>27</v>
      </c>
      <c r="Q597" s="338"/>
      <c r="R597" s="338"/>
      <c r="S597" s="338"/>
      <c r="T597" s="338"/>
      <c r="U597" s="338"/>
      <c r="V597" s="338"/>
      <c r="W597" s="338"/>
      <c r="X597" s="338"/>
      <c r="Y597" s="348" t="s">
        <v>353</v>
      </c>
      <c r="Z597" s="349"/>
      <c r="AA597" s="349"/>
      <c r="AB597" s="349"/>
      <c r="AC597" s="278" t="s">
        <v>338</v>
      </c>
      <c r="AD597" s="278"/>
      <c r="AE597" s="278"/>
      <c r="AF597" s="278"/>
      <c r="AG597" s="278"/>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297</v>
      </c>
      <c r="K630" s="110"/>
      <c r="L630" s="110"/>
      <c r="M630" s="110"/>
      <c r="N630" s="110"/>
      <c r="O630" s="110"/>
      <c r="P630" s="338" t="s">
        <v>27</v>
      </c>
      <c r="Q630" s="338"/>
      <c r="R630" s="338"/>
      <c r="S630" s="338"/>
      <c r="T630" s="338"/>
      <c r="U630" s="338"/>
      <c r="V630" s="338"/>
      <c r="W630" s="338"/>
      <c r="X630" s="338"/>
      <c r="Y630" s="348" t="s">
        <v>353</v>
      </c>
      <c r="Z630" s="349"/>
      <c r="AA630" s="349"/>
      <c r="AB630" s="349"/>
      <c r="AC630" s="278" t="s">
        <v>338</v>
      </c>
      <c r="AD630" s="278"/>
      <c r="AE630" s="278"/>
      <c r="AF630" s="278"/>
      <c r="AG630" s="278"/>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297</v>
      </c>
      <c r="K663" s="110"/>
      <c r="L663" s="110"/>
      <c r="M663" s="110"/>
      <c r="N663" s="110"/>
      <c r="O663" s="110"/>
      <c r="P663" s="338" t="s">
        <v>27</v>
      </c>
      <c r="Q663" s="338"/>
      <c r="R663" s="338"/>
      <c r="S663" s="338"/>
      <c r="T663" s="338"/>
      <c r="U663" s="338"/>
      <c r="V663" s="338"/>
      <c r="W663" s="338"/>
      <c r="X663" s="338"/>
      <c r="Y663" s="348" t="s">
        <v>353</v>
      </c>
      <c r="Z663" s="349"/>
      <c r="AA663" s="349"/>
      <c r="AB663" s="349"/>
      <c r="AC663" s="278" t="s">
        <v>338</v>
      </c>
      <c r="AD663" s="278"/>
      <c r="AE663" s="278"/>
      <c r="AF663" s="278"/>
      <c r="AG663" s="278"/>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297</v>
      </c>
      <c r="K696" s="110"/>
      <c r="L696" s="110"/>
      <c r="M696" s="110"/>
      <c r="N696" s="110"/>
      <c r="O696" s="110"/>
      <c r="P696" s="338" t="s">
        <v>27</v>
      </c>
      <c r="Q696" s="338"/>
      <c r="R696" s="338"/>
      <c r="S696" s="338"/>
      <c r="T696" s="338"/>
      <c r="U696" s="338"/>
      <c r="V696" s="338"/>
      <c r="W696" s="338"/>
      <c r="X696" s="338"/>
      <c r="Y696" s="348" t="s">
        <v>353</v>
      </c>
      <c r="Z696" s="349"/>
      <c r="AA696" s="349"/>
      <c r="AB696" s="349"/>
      <c r="AC696" s="278" t="s">
        <v>338</v>
      </c>
      <c r="AD696" s="278"/>
      <c r="AE696" s="278"/>
      <c r="AF696" s="278"/>
      <c r="AG696" s="278"/>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297</v>
      </c>
      <c r="K729" s="110"/>
      <c r="L729" s="110"/>
      <c r="M729" s="110"/>
      <c r="N729" s="110"/>
      <c r="O729" s="110"/>
      <c r="P729" s="338" t="s">
        <v>27</v>
      </c>
      <c r="Q729" s="338"/>
      <c r="R729" s="338"/>
      <c r="S729" s="338"/>
      <c r="T729" s="338"/>
      <c r="U729" s="338"/>
      <c r="V729" s="338"/>
      <c r="W729" s="338"/>
      <c r="X729" s="338"/>
      <c r="Y729" s="348" t="s">
        <v>353</v>
      </c>
      <c r="Z729" s="349"/>
      <c r="AA729" s="349"/>
      <c r="AB729" s="349"/>
      <c r="AC729" s="278" t="s">
        <v>338</v>
      </c>
      <c r="AD729" s="278"/>
      <c r="AE729" s="278"/>
      <c r="AF729" s="278"/>
      <c r="AG729" s="278"/>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297</v>
      </c>
      <c r="K762" s="110"/>
      <c r="L762" s="110"/>
      <c r="M762" s="110"/>
      <c r="N762" s="110"/>
      <c r="O762" s="110"/>
      <c r="P762" s="338" t="s">
        <v>27</v>
      </c>
      <c r="Q762" s="338"/>
      <c r="R762" s="338"/>
      <c r="S762" s="338"/>
      <c r="T762" s="338"/>
      <c r="U762" s="338"/>
      <c r="V762" s="338"/>
      <c r="W762" s="338"/>
      <c r="X762" s="338"/>
      <c r="Y762" s="348" t="s">
        <v>353</v>
      </c>
      <c r="Z762" s="349"/>
      <c r="AA762" s="349"/>
      <c r="AB762" s="349"/>
      <c r="AC762" s="278" t="s">
        <v>338</v>
      </c>
      <c r="AD762" s="278"/>
      <c r="AE762" s="278"/>
      <c r="AF762" s="278"/>
      <c r="AG762" s="278"/>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297</v>
      </c>
      <c r="K795" s="110"/>
      <c r="L795" s="110"/>
      <c r="M795" s="110"/>
      <c r="N795" s="110"/>
      <c r="O795" s="110"/>
      <c r="P795" s="338" t="s">
        <v>27</v>
      </c>
      <c r="Q795" s="338"/>
      <c r="R795" s="338"/>
      <c r="S795" s="338"/>
      <c r="T795" s="338"/>
      <c r="U795" s="338"/>
      <c r="V795" s="338"/>
      <c r="W795" s="338"/>
      <c r="X795" s="338"/>
      <c r="Y795" s="348" t="s">
        <v>353</v>
      </c>
      <c r="Z795" s="349"/>
      <c r="AA795" s="349"/>
      <c r="AB795" s="349"/>
      <c r="AC795" s="278" t="s">
        <v>338</v>
      </c>
      <c r="AD795" s="278"/>
      <c r="AE795" s="278"/>
      <c r="AF795" s="278"/>
      <c r="AG795" s="278"/>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297</v>
      </c>
      <c r="K828" s="110"/>
      <c r="L828" s="110"/>
      <c r="M828" s="110"/>
      <c r="N828" s="110"/>
      <c r="O828" s="110"/>
      <c r="P828" s="338" t="s">
        <v>27</v>
      </c>
      <c r="Q828" s="338"/>
      <c r="R828" s="338"/>
      <c r="S828" s="338"/>
      <c r="T828" s="338"/>
      <c r="U828" s="338"/>
      <c r="V828" s="338"/>
      <c r="W828" s="338"/>
      <c r="X828" s="338"/>
      <c r="Y828" s="348" t="s">
        <v>353</v>
      </c>
      <c r="Z828" s="349"/>
      <c r="AA828" s="349"/>
      <c r="AB828" s="349"/>
      <c r="AC828" s="278" t="s">
        <v>338</v>
      </c>
      <c r="AD828" s="278"/>
      <c r="AE828" s="278"/>
      <c r="AF828" s="278"/>
      <c r="AG828" s="278"/>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297</v>
      </c>
      <c r="K861" s="110"/>
      <c r="L861" s="110"/>
      <c r="M861" s="110"/>
      <c r="N861" s="110"/>
      <c r="O861" s="110"/>
      <c r="P861" s="338" t="s">
        <v>27</v>
      </c>
      <c r="Q861" s="338"/>
      <c r="R861" s="338"/>
      <c r="S861" s="338"/>
      <c r="T861" s="338"/>
      <c r="U861" s="338"/>
      <c r="V861" s="338"/>
      <c r="W861" s="338"/>
      <c r="X861" s="338"/>
      <c r="Y861" s="348" t="s">
        <v>353</v>
      </c>
      <c r="Z861" s="349"/>
      <c r="AA861" s="349"/>
      <c r="AB861" s="349"/>
      <c r="AC861" s="278" t="s">
        <v>338</v>
      </c>
      <c r="AD861" s="278"/>
      <c r="AE861" s="278"/>
      <c r="AF861" s="278"/>
      <c r="AG861" s="278"/>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297</v>
      </c>
      <c r="K894" s="110"/>
      <c r="L894" s="110"/>
      <c r="M894" s="110"/>
      <c r="N894" s="110"/>
      <c r="O894" s="110"/>
      <c r="P894" s="338" t="s">
        <v>27</v>
      </c>
      <c r="Q894" s="338"/>
      <c r="R894" s="338"/>
      <c r="S894" s="338"/>
      <c r="T894" s="338"/>
      <c r="U894" s="338"/>
      <c r="V894" s="338"/>
      <c r="W894" s="338"/>
      <c r="X894" s="338"/>
      <c r="Y894" s="348" t="s">
        <v>353</v>
      </c>
      <c r="Z894" s="349"/>
      <c r="AA894" s="349"/>
      <c r="AB894" s="349"/>
      <c r="AC894" s="278" t="s">
        <v>338</v>
      </c>
      <c r="AD894" s="278"/>
      <c r="AE894" s="278"/>
      <c r="AF894" s="278"/>
      <c r="AG894" s="278"/>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297</v>
      </c>
      <c r="K927" s="110"/>
      <c r="L927" s="110"/>
      <c r="M927" s="110"/>
      <c r="N927" s="110"/>
      <c r="O927" s="110"/>
      <c r="P927" s="338" t="s">
        <v>27</v>
      </c>
      <c r="Q927" s="338"/>
      <c r="R927" s="338"/>
      <c r="S927" s="338"/>
      <c r="T927" s="338"/>
      <c r="U927" s="338"/>
      <c r="V927" s="338"/>
      <c r="W927" s="338"/>
      <c r="X927" s="338"/>
      <c r="Y927" s="348" t="s">
        <v>353</v>
      </c>
      <c r="Z927" s="349"/>
      <c r="AA927" s="349"/>
      <c r="AB927" s="349"/>
      <c r="AC927" s="278" t="s">
        <v>338</v>
      </c>
      <c r="AD927" s="278"/>
      <c r="AE927" s="278"/>
      <c r="AF927" s="278"/>
      <c r="AG927" s="278"/>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297</v>
      </c>
      <c r="K960" s="110"/>
      <c r="L960" s="110"/>
      <c r="M960" s="110"/>
      <c r="N960" s="110"/>
      <c r="O960" s="110"/>
      <c r="P960" s="338" t="s">
        <v>27</v>
      </c>
      <c r="Q960" s="338"/>
      <c r="R960" s="338"/>
      <c r="S960" s="338"/>
      <c r="T960" s="338"/>
      <c r="U960" s="338"/>
      <c r="V960" s="338"/>
      <c r="W960" s="338"/>
      <c r="X960" s="338"/>
      <c r="Y960" s="348" t="s">
        <v>353</v>
      </c>
      <c r="Z960" s="349"/>
      <c r="AA960" s="349"/>
      <c r="AB960" s="349"/>
      <c r="AC960" s="278" t="s">
        <v>338</v>
      </c>
      <c r="AD960" s="278"/>
      <c r="AE960" s="278"/>
      <c r="AF960" s="278"/>
      <c r="AG960" s="278"/>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297</v>
      </c>
      <c r="K993" s="110"/>
      <c r="L993" s="110"/>
      <c r="M993" s="110"/>
      <c r="N993" s="110"/>
      <c r="O993" s="110"/>
      <c r="P993" s="338" t="s">
        <v>27</v>
      </c>
      <c r="Q993" s="338"/>
      <c r="R993" s="338"/>
      <c r="S993" s="338"/>
      <c r="T993" s="338"/>
      <c r="U993" s="338"/>
      <c r="V993" s="338"/>
      <c r="W993" s="338"/>
      <c r="X993" s="338"/>
      <c r="Y993" s="348" t="s">
        <v>353</v>
      </c>
      <c r="Z993" s="349"/>
      <c r="AA993" s="349"/>
      <c r="AB993" s="349"/>
      <c r="AC993" s="278" t="s">
        <v>338</v>
      </c>
      <c r="AD993" s="278"/>
      <c r="AE993" s="278"/>
      <c r="AF993" s="278"/>
      <c r="AG993" s="278"/>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297</v>
      </c>
      <c r="K1026" s="110"/>
      <c r="L1026" s="110"/>
      <c r="M1026" s="110"/>
      <c r="N1026" s="110"/>
      <c r="O1026" s="110"/>
      <c r="P1026" s="338" t="s">
        <v>27</v>
      </c>
      <c r="Q1026" s="338"/>
      <c r="R1026" s="338"/>
      <c r="S1026" s="338"/>
      <c r="T1026" s="338"/>
      <c r="U1026" s="338"/>
      <c r="V1026" s="338"/>
      <c r="W1026" s="338"/>
      <c r="X1026" s="338"/>
      <c r="Y1026" s="348" t="s">
        <v>353</v>
      </c>
      <c r="Z1026" s="349"/>
      <c r="AA1026" s="349"/>
      <c r="AB1026" s="349"/>
      <c r="AC1026" s="278" t="s">
        <v>338</v>
      </c>
      <c r="AD1026" s="278"/>
      <c r="AE1026" s="278"/>
      <c r="AF1026" s="278"/>
      <c r="AG1026" s="278"/>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297</v>
      </c>
      <c r="K1059" s="110"/>
      <c r="L1059" s="110"/>
      <c r="M1059" s="110"/>
      <c r="N1059" s="110"/>
      <c r="O1059" s="110"/>
      <c r="P1059" s="338" t="s">
        <v>27</v>
      </c>
      <c r="Q1059" s="338"/>
      <c r="R1059" s="338"/>
      <c r="S1059" s="338"/>
      <c r="T1059" s="338"/>
      <c r="U1059" s="338"/>
      <c r="V1059" s="338"/>
      <c r="W1059" s="338"/>
      <c r="X1059" s="338"/>
      <c r="Y1059" s="348" t="s">
        <v>353</v>
      </c>
      <c r="Z1059" s="349"/>
      <c r="AA1059" s="349"/>
      <c r="AB1059" s="349"/>
      <c r="AC1059" s="278" t="s">
        <v>338</v>
      </c>
      <c r="AD1059" s="278"/>
      <c r="AE1059" s="278"/>
      <c r="AF1059" s="278"/>
      <c r="AG1059" s="278"/>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297</v>
      </c>
      <c r="K1092" s="110"/>
      <c r="L1092" s="110"/>
      <c r="M1092" s="110"/>
      <c r="N1092" s="110"/>
      <c r="O1092" s="110"/>
      <c r="P1092" s="338" t="s">
        <v>27</v>
      </c>
      <c r="Q1092" s="338"/>
      <c r="R1092" s="338"/>
      <c r="S1092" s="338"/>
      <c r="T1092" s="338"/>
      <c r="U1092" s="338"/>
      <c r="V1092" s="338"/>
      <c r="W1092" s="338"/>
      <c r="X1092" s="338"/>
      <c r="Y1092" s="348" t="s">
        <v>353</v>
      </c>
      <c r="Z1092" s="349"/>
      <c r="AA1092" s="349"/>
      <c r="AB1092" s="349"/>
      <c r="AC1092" s="278" t="s">
        <v>338</v>
      </c>
      <c r="AD1092" s="278"/>
      <c r="AE1092" s="278"/>
      <c r="AF1092" s="278"/>
      <c r="AG1092" s="278"/>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297</v>
      </c>
      <c r="K1125" s="110"/>
      <c r="L1125" s="110"/>
      <c r="M1125" s="110"/>
      <c r="N1125" s="110"/>
      <c r="O1125" s="110"/>
      <c r="P1125" s="338" t="s">
        <v>27</v>
      </c>
      <c r="Q1125" s="338"/>
      <c r="R1125" s="338"/>
      <c r="S1125" s="338"/>
      <c r="T1125" s="338"/>
      <c r="U1125" s="338"/>
      <c r="V1125" s="338"/>
      <c r="W1125" s="338"/>
      <c r="X1125" s="338"/>
      <c r="Y1125" s="348" t="s">
        <v>353</v>
      </c>
      <c r="Z1125" s="349"/>
      <c r="AA1125" s="349"/>
      <c r="AB1125" s="349"/>
      <c r="AC1125" s="278" t="s">
        <v>338</v>
      </c>
      <c r="AD1125" s="278"/>
      <c r="AE1125" s="278"/>
      <c r="AF1125" s="278"/>
      <c r="AG1125" s="278"/>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297</v>
      </c>
      <c r="K1158" s="110"/>
      <c r="L1158" s="110"/>
      <c r="M1158" s="110"/>
      <c r="N1158" s="110"/>
      <c r="O1158" s="110"/>
      <c r="P1158" s="338" t="s">
        <v>27</v>
      </c>
      <c r="Q1158" s="338"/>
      <c r="R1158" s="338"/>
      <c r="S1158" s="338"/>
      <c r="T1158" s="338"/>
      <c r="U1158" s="338"/>
      <c r="V1158" s="338"/>
      <c r="W1158" s="338"/>
      <c r="X1158" s="338"/>
      <c r="Y1158" s="348" t="s">
        <v>353</v>
      </c>
      <c r="Z1158" s="349"/>
      <c r="AA1158" s="349"/>
      <c r="AB1158" s="349"/>
      <c r="AC1158" s="278" t="s">
        <v>338</v>
      </c>
      <c r="AD1158" s="278"/>
      <c r="AE1158" s="278"/>
      <c r="AF1158" s="278"/>
      <c r="AG1158" s="278"/>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297</v>
      </c>
      <c r="K1191" s="110"/>
      <c r="L1191" s="110"/>
      <c r="M1191" s="110"/>
      <c r="N1191" s="110"/>
      <c r="O1191" s="110"/>
      <c r="P1191" s="338" t="s">
        <v>27</v>
      </c>
      <c r="Q1191" s="338"/>
      <c r="R1191" s="338"/>
      <c r="S1191" s="338"/>
      <c r="T1191" s="338"/>
      <c r="U1191" s="338"/>
      <c r="V1191" s="338"/>
      <c r="W1191" s="338"/>
      <c r="X1191" s="338"/>
      <c r="Y1191" s="348" t="s">
        <v>353</v>
      </c>
      <c r="Z1191" s="349"/>
      <c r="AA1191" s="349"/>
      <c r="AB1191" s="349"/>
      <c r="AC1191" s="278" t="s">
        <v>338</v>
      </c>
      <c r="AD1191" s="278"/>
      <c r="AE1191" s="278"/>
      <c r="AF1191" s="278"/>
      <c r="AG1191" s="278"/>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297</v>
      </c>
      <c r="K1224" s="110"/>
      <c r="L1224" s="110"/>
      <c r="M1224" s="110"/>
      <c r="N1224" s="110"/>
      <c r="O1224" s="110"/>
      <c r="P1224" s="338" t="s">
        <v>27</v>
      </c>
      <c r="Q1224" s="338"/>
      <c r="R1224" s="338"/>
      <c r="S1224" s="338"/>
      <c r="T1224" s="338"/>
      <c r="U1224" s="338"/>
      <c r="V1224" s="338"/>
      <c r="W1224" s="338"/>
      <c r="X1224" s="338"/>
      <c r="Y1224" s="348" t="s">
        <v>353</v>
      </c>
      <c r="Z1224" s="349"/>
      <c r="AA1224" s="349"/>
      <c r="AB1224" s="349"/>
      <c r="AC1224" s="278" t="s">
        <v>338</v>
      </c>
      <c r="AD1224" s="278"/>
      <c r="AE1224" s="278"/>
      <c r="AF1224" s="278"/>
      <c r="AG1224" s="278"/>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297</v>
      </c>
      <c r="K1257" s="110"/>
      <c r="L1257" s="110"/>
      <c r="M1257" s="110"/>
      <c r="N1257" s="110"/>
      <c r="O1257" s="110"/>
      <c r="P1257" s="338" t="s">
        <v>27</v>
      </c>
      <c r="Q1257" s="338"/>
      <c r="R1257" s="338"/>
      <c r="S1257" s="338"/>
      <c r="T1257" s="338"/>
      <c r="U1257" s="338"/>
      <c r="V1257" s="338"/>
      <c r="W1257" s="338"/>
      <c r="X1257" s="338"/>
      <c r="Y1257" s="348" t="s">
        <v>353</v>
      </c>
      <c r="Z1257" s="349"/>
      <c r="AA1257" s="349"/>
      <c r="AB1257" s="349"/>
      <c r="AC1257" s="278" t="s">
        <v>338</v>
      </c>
      <c r="AD1257" s="278"/>
      <c r="AE1257" s="278"/>
      <c r="AF1257" s="278"/>
      <c r="AG1257" s="278"/>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297</v>
      </c>
      <c r="K1290" s="110"/>
      <c r="L1290" s="110"/>
      <c r="M1290" s="110"/>
      <c r="N1290" s="110"/>
      <c r="O1290" s="110"/>
      <c r="P1290" s="338" t="s">
        <v>27</v>
      </c>
      <c r="Q1290" s="338"/>
      <c r="R1290" s="338"/>
      <c r="S1290" s="338"/>
      <c r="T1290" s="338"/>
      <c r="U1290" s="338"/>
      <c r="V1290" s="338"/>
      <c r="W1290" s="338"/>
      <c r="X1290" s="338"/>
      <c r="Y1290" s="348" t="s">
        <v>353</v>
      </c>
      <c r="Z1290" s="349"/>
      <c r="AA1290" s="349"/>
      <c r="AB1290" s="349"/>
      <c r="AC1290" s="278" t="s">
        <v>338</v>
      </c>
      <c r="AD1290" s="278"/>
      <c r="AE1290" s="278"/>
      <c r="AF1290" s="278"/>
      <c r="AG1290" s="278"/>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2021-06-18T11:18:07Z</cp:lastPrinted>
  <dcterms:created xsi:type="dcterms:W3CDTF">2012-03-13T00:50:25Z</dcterms:created>
  <dcterms:modified xsi:type="dcterms:W3CDTF">2021-09-03T23:12:49Z</dcterms:modified>
</cp:coreProperties>
</file>