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417" i="3"/>
  <c r="AY271"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<sst xmlns="http://schemas.openxmlformats.org/spreadsheetml/2006/main" count="3088" uniqueCount="770">
  <si>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</si>
  <si>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</si>
  <si>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</si>
  <si>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</si>
  <si>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</si>
  <si>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</si>
  <si>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</si>
  <si>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</si>
  <si>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</si>
  <si>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</si>
  <si>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</si>
  <si>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</si>
  <si>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</si>
  <si>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</si>
  <si>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</si>
  <si>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</si>
  <si>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</si>
  <si>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</si>
  <si>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</si>
  <si>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</si>
  <si>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</si>
  <si>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</si>
  <si>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</si>
  <si>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</si>
  <si>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</si>
  <si>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</si>
  <si>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</si>
  <si>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</si>
  <si>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</si>
  <si>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</si>
  <si>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</si>
  <si>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</si>
  <si>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</si>
  <si>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</si>
  <si>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</si>
  <si>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</si>
  <si>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</si>
  <si>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</si>
  <si>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</si>
  <si>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</si>
  <si>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</si>
  <si>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</si>
  <si>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</si>
  <si>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</si>
  <si>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</si>
  <si>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</si>
  <si>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</si>
  <si>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</si>
  <si>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</si>
  <si>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</si>
  <si>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</si>
  <si>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</si>
  <si>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</si>
  <si>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</si>
  <si>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</si>
  <si>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</si>
  <si>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</si>
  <si>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</si>
  <si>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</si>
  <si>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</si>
  <si>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</si>
  <si>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</si>
  <si>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</si>
  <si>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</si>
  <si>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</si>
  <si>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</si>
  <si>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</si>
  <si>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</si>
  <si>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</si>
  <si>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</si>
  <si>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</si>
  <si>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</si>
  <si>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</si>
  <si>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</si>
  <si>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</si>
  <si>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</si>
  <si>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</si>
  <si>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</si>
  <si>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</si>
  <si>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</si>
  <si>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</si>
  <si>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</si>
  <si>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</si>
  <si>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</si>
  <si>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</si>
  <si>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</si>
  <si>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</si>
  <si>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</si>
  <si>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</si>
  <si>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</si>
  <si>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</si>
  <si>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</si>
  <si>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</si>
  <si>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</si>
  <si>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</si>
  <si>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</si>
  <si>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</si>
  <si>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</si>
  <si>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</si>
  <si>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</si>
  <si>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</si>
  <si>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</si>
  <si>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</si>
  <si>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</si>
  <si>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</si>
  <si>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</si>
  <si>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</si>
  <si>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</si>
  <si>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</si>
  <si>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</si>
  <si>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</si>
  <si>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</si>
  <si>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</si>
  <si>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</si>
  <si>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</si>
  <si>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</si>
  <si>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</si>
  <si>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</si>
  <si>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</si>
  <si>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</si>
  <si>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</si>
  <si>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</si>
  <si>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</si>
  <si>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</si>
  <si>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</si>
  <si>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</si>
  <si>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</si>
  <si>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</si>
  <si>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</si>
  <si>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</si>
  <si>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</si>
  <si>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</si>
  <si>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</si>
  <si>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</si>
  <si>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</si>
  <si>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</si>
  <si>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</si>
  <si>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</si>
  <si>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</si>
  <si>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</si>
  <si>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</si>
  <si>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</si>
  <si>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</si>
  <si>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</si>
  <si>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</si>
  <si>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</si>
  <si>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</si>
  <si>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</si>
  <si>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</si>
  <si>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</si>
  <si>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</si>
  <si>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</si>
  <si>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</si>
  <si>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</si>
  <si>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</si>
  <si>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</si>
  <si>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</si>
  <si>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</si>
  <si>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</si>
  <si>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</si>
  <si>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</si>
  <si>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</si>
  <si>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</si>
  <si>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</si>
  <si>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</si>
  <si>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</si>
  <si>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</si>
  <si>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</si>
  <si>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</si>
  <si>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</si>
  <si>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</si>
  <si>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</si>
  <si>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</si>
  <si>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</si>
  <si>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</si>
  <si>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</si>
  <si>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</si>
  <si>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</si>
  <si>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</si>
  <si>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</si>
  <si>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</si>
  <si>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</si>
  <si>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</si>
  <si>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</si>
  <si>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</si>
  <si>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</si>
  <si>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</si>
  <si>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</si>
  <si>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</si>
  <si>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</si>
  <si>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</si>
  <si>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</si>
  <si>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</si>
  <si>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</si>
  <si>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</si>
  <si>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</si>
  <si>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</si>
  <si>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</si>
  <si>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</si>
  <si>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</si>
  <si>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</si>
  <si>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</si>
  <si>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</si>
  <si>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</si>
  <si>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</si>
  <si>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</si>
  <si>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</si>
  <si>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</si>
  <si>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</si>
  <si>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</si>
  <si>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</si>
  <si>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</si>
  <si>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</si>
  <si>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</si>
  <si>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</si>
  <si>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</si>
  <si>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</si>
  <si>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</si>
  <si>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</si>
  <si>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</si>
  <si>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</si>
  <si>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</si>
  <si>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</si>
  <si>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</si>
  <si>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</si>
  <si>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</si>
  <si>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</si>
  <si>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</si>
  <si>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</si>
  <si>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</si>
  <si>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</si>
  <si>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</si>
  <si>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</si>
  <si>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</si>
  <si>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</si>
  <si>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</si>
  <si>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</si>
  <si>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</si>
  <si>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</si>
  <si>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</si>
  <si>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</si>
  <si>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</si>
  <si>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</si>
  <si>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</si>
  <si>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</si>
  <si>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</si>
  <si>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</si>
  <si>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</si>
  <si>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</si>
  <si>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</si>
  <si>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</si>
  <si>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</si>
  <si>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</si>
  <si>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</si>
  <si>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</si>
  <si>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</si>
  <si>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</si>
  <si>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</si>
  <si>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</si>
  <si>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</si>
  <si>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</si>
  <si>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</si>
  <si>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</si>
  <si>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</si>
  <si>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</si>
  <si>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</si>
  <si>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</si>
  <si>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</si>
  <si>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</si>
  <si>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</si>
  <si>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</si>
  <si>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</si>
  <si>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</si>
  <si>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</si>
  <si>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</si>
  <si>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</si>
  <si>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</si>
  <si>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</si>
  <si>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</si>
  <si>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</si>
  <si>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</si>
  <si>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</si>
  <si>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</si>
  <si>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</si>
  <si>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</si>
  <si>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</si>
  <si>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</si>
  <si>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</si>
  <si>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</si>
  <si>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</si>
  <si>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</si>
  <si>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</si>
  <si>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</si>
  <si>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</si>
  <si>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</si>
  <si>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</si>
  <si>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</si>
  <si>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</si>
  <si>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</si>
  <si>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</si>
  <si>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</si>
  <si>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</si>
  <si>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</si>
  <si>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</si>
  <si>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</si>
  <si>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</si>
  <si>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</si>
  <si>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</si>
  <si>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</si>
  <si>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</si>
  <si>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</si>
  <si>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</si>
  <si>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</si>
  <si>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</si>
  <si>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</si>
  <si>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</si>
  <si>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</si>
  <si>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</si>
  <si>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</si>
  <si>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</si>
  <si>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</si>
  <si>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</si>
  <si>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</si>
  <si>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</si>
  <si>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</si>
  <si>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</si>
  <si>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</si>
  <si>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</si>
  <si>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</si>
  <si>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</si>
  <si>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</si>
  <si>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</si>
  <si>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</si>
  <si>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</si>
  <si>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</si>
  <si>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</si>
  <si>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</si>
  <si>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</si>
  <si>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</si>
  <si>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</si>
  <si>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</si>
  <si>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</si>
  <si>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</si>
  <si>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</si>
  <si>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</si>
  <si>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</si>
  <si>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</si>
  <si>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</si>
  <si>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</si>
  <si>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</si>
  <si>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</si>
  <si>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</si>
  <si>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</si>
  <si>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</si>
  <si>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</si>
  <si>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</si>
  <si>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</si>
  <si>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</si>
  <si>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</si>
  <si>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</si>
  <si>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</si>
  <si>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</si>
  <si>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</si>
  <si>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</si>
  <si>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</si>
  <si>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</si>
  <si>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</si>
  <si>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</si>
  <si>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</si>
  <si>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</si>
  <si>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</si>
  <si>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</si>
  <si>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</si>
  <si>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</si>
  <si>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</si>
  <si>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</si>
  <si>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</si>
  <si>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</si>
  <si>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</si>
  <si>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</si>
  <si>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</si>
  <si>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</si>
  <si>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</si>
  <si>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</si>
  <si>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</si>
  <si>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</si>
  <si>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</si>
  <si>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</si>
  <si>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</si>
  <si>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</si>
  <si>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</si>
  <si>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</si>
  <si>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</si>
  <si>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</si>
  <si>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</si>
  <si>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</si>
  <si>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</si>
  <si>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</si>
  <si>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</si>
  <si>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</si>
  <si>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</si>
  <si>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</si>
  <si>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</si>
  <si>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</si>
  <si>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</si>
  <si>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</si>
  <si>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</si>
  <si>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</si>
  <si>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</si>
  <si>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</si>
  <si>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</si>
  <si>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</si>
  <si>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</si>
  <si>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</si>
  <si>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</si>
  <si>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</si>
  <si>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</si>
  <si>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</si>
  <si>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</si>
  <si>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</si>
  <si>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</si>
  <si>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</si>
  <si>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</si>
  <si>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</si>
  <si>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</si>
  <si>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</si>
  <si>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</si>
  <si>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</si>
  <si>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</si>
  <si>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</si>
  <si>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</si>
  <si>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</si>
  <si>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</si>
  <si>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</si>
  <si>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</si>
  <si>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</si>
  <si>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</si>
  <si>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</si>
  <si>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</si>
  <si>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</si>
  <si>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</si>
  <si>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</si>
  <si>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</si>
  <si>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</si>
  <si>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</si>
  <si>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</si>
  <si>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</si>
  <si>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</si>
  <si>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</si>
  <si>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</si>
  <si>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</si>
  <si>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</si>
  <si>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</si>
  <si>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</si>
  <si>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</si>
  <si>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</si>
  <si>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</si>
  <si>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</si>
  <si>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</si>
  <si>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</si>
  <si>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</si>
  <si>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</si>
  <si>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</si>
  <si>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</si>
  <si>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</si>
  <si>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</si>
  <si>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</si>
  <si>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</si>
  <si>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</si>
  <si>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</si>
  <si>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</si>
  <si>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</si>
  <si>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</si>
  <si>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</si>
  <si>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</si>
  <si>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</si>
  <si>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</si>
  <si>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</si>
  <si>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</si>
  <si>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</si>
  <si>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</si>
  <si>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</si>
  <si>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</si>
  <si>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</si>
  <si>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</si>
  <si>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</si>
  <si>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</si>
  <si>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</si>
  <si>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</si>
  <si>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</si>
  <si>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</si>
  <si>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</si>
  <si>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</si>
  <si>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</si>
  <si>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</si>
  <si>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</si>
  <si>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</si>
  <si>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</si>
  <si>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</si>
  <si>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</si>
  <si>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</si>
  <si>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</si>
  <si>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</si>
  <si>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</si>
  <si>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</si>
  <si>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</si>
  <si>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</si>
  <si>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</si>
  <si>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</si>
  <si>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</si>
  <si>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</si>
  <si>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</si>
  <si>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</si>
  <si>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</si>
  <si>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</si>
  <si>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</si>
  <si>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</si>
  <si>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</si>
  <si>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</si>
  <si>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</si>
  <si>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</si>
  <si>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</si>
  <si>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</si>
  <si>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</si>
  <si>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</si>
  <si>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</si>
  <si>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</si>
  <si>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</si>
  <si>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</si>
  <si>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</si>
  <si>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</si>
  <si>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</si>
  <si>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</si>
  <si>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</si>
  <si>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</si>
  <si>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</si>
  <si>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</si>
  <si>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</si>
  <si>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</si>
  <si>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</si>
  <si>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</si>
  <si>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</si>
  <si>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</si>
  <si>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</si>
  <si>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</si>
  <si>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</si>
  <si>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</si>
  <si>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</si>
  <si>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</si>
  <si>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</si>
  <si>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</si>
  <si>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</si>
  <si>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</si>
  <si>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</si>
  <si>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</si>
  <si>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</si>
  <si>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</si>
  <si>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</si>
  <si>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</si>
  <si>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</si>
  <si>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</si>
  <si>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</si>
  <si>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</si>
  <si>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</si>
  <si>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</si>
  <si>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</si>
  <si>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</si>
  <si>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</si>
  <si>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</si>
  <si>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</si>
  <si>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</si>
  <si>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</si>
  <si>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</si>
  <si>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</si>
  <si>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</si>
  <si>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</si>
  <si>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</si>
  <si>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</si>
  <si>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</si>
  <si>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</si>
  <si>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</si>
  <si>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</si>
  <si>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</si>
  <si>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</si>
  <si>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</si>
  <si>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</si>
  <si>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</si>
  <si>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</si>
  <si>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</si>
  <si>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</si>
  <si>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</si>
  <si>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</si>
  <si>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</si>
  <si>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</si>
  <si>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</si>
  <si>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</si>
  <si>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</si>
  <si>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</si>
  <si>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</si>
  <si>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</si>
  <si>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</si>
  <si>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</si>
  <si>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</si>
  <si>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</si>
  <si>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</si>
  <si>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</si>
  <si>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</si>
  <si>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</si>
  <si>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</si>
  <si>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</si>
  <si>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</si>
  <si>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</si>
  <si>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</si>
  <si>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</si>
  <si>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</si>
  <si>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</si>
  <si>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</si>
  <si>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</si>
  <si>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</si>
  <si>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</si>
  <si>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</si>
  <si>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</si>
  <si>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</si>
  <si>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</si>
  <si>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</si>
  <si>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</si>
  <si>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</si>
  <si>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</si>
  <si>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</si>
  <si>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</si>
  <si>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</si>
  <si>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</si>
  <si>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</si>
  <si>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</si>
  <si>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</si>
  <si>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</si>
  <si>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</si>
  <si>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</si>
  <si>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</si>
  <si>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</si>
  <si>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</si>
  <si>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</si>
  <si>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</si>
  <si>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</si>
  <si>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</si>
  <si>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</si>
  <si>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</si>
  <si>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</si>
  <si>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</si>
  <si>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</si>
  <si>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</si>
  <si>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</si>
  <si>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</si>
  <si>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</si>
  <si>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</si>
  <si>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</si>
  <si>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</si>
  <si>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</si>
  <si>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</si>
  <si>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</si>
  <si>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</si>
  <si>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</si>
  <si>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</si>
  <si>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</si>
  <si>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</si>
  <si>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</si>
  <si>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</si>
  <si>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</si>
  <si>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</si>
  <si>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</si>
  <si>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</si>
  <si>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</si>
  <si>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</si>
  <si>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</si>
  <si>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</si>
  <si>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</si>
  <si>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</si>
  <si>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</si>
  <si>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</si>
  <si>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</si>
  <si>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</si>
  <si>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</si>
  <si>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</si>
  <si>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</si>
  <si>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</si>
  <si>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</si>
  <si>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</si>
  <si>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</si>
  <si>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</si>
  <si>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</si>
  <si>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</si>
  <si>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</si>
  <si>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</si>
  <si>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</si>
  <si>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</si>
  <si>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</si>
  <si>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</si>
  <si>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</si>
  <si>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</si>
  <si>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</si>
  <si>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</si>
  <si>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</si>
  <si>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</si>
  <si>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</si>
  <si>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</si>
  <si>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</si>
  <si>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</si>
  <si>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</si>
  <si>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</si>
  <si>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</si>
  <si>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</si>
  <si>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</si>
  <si>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令和2年度</t>
  </si>
  <si>
    <t>終了予定なし</t>
  </si>
  <si>
    <t>医事課</t>
  </si>
  <si>
    <t>働き方改革を推進するための関係法律の整備に関する法律、労働基準法141条</t>
  </si>
  <si>
    <t>医師の働き方改革の推進に関する検討会（令和元年12月厚生労働省）</t>
  </si>
  <si>
    <t>労働基準法改正に基づき、2024年４月から診療に従事する医師に対する時間外労働の上限規制が適用されるが、医師の時間外労働の上限水準のうち（C）-2水準について、審査基準や方法、申請書類の様式等について検討する。適正に適用されることにより、医師の勤務環境改善に資することができるため、審査基準や方法、申請書類の様式等について検討する。</t>
  </si>
  <si>
    <t>医師の時間外労働時間の上限水準の内、一定の期間集中的に技能向上のための診療を必要とする医師に適用される水準として1,860時間とする（C）水準があり、このうち公益上必要とされる分野において一定期間集中的に高度特定技能の習得に関連する診療業務を行う医師を対象とする（Ｃ）－２水準があり、（C）-2水準については、対象となる医療機関の要件を個別に審査する必要がある。
　・（C）-2水準の高度特定技能の審査を行うに当たって必要な申請書類の様式や審査方法を検討する
　・技能の習得に必要な時間数、症例数、設備等について、個別具体的に検討する</t>
  </si>
  <si>
    <t>-</t>
  </si>
  <si>
    <t>医療提供体制確保対策等委託費</t>
  </si>
  <si>
    <t>高度特定技能の審査方法の確立</t>
  </si>
  <si>
    <t>個別具体例の検討数</t>
  </si>
  <si>
    <t>件</t>
  </si>
  <si>
    <t>担当課による推計</t>
  </si>
  <si>
    <t>検討会の開催回数</t>
  </si>
  <si>
    <t>回</t>
  </si>
  <si>
    <t>単位あたりコスト=X／Y
X：執行額
Y：検討会等開催件数　　　　　　　　　　　　　　</t>
    <phoneticPr fontId="5"/>
  </si>
  <si>
    <t>百万円</t>
  </si>
  <si>
    <t>　X/Y</t>
    <phoneticPr fontId="5"/>
  </si>
  <si>
    <t>施策大目標１　地域において必要な医療を提供できる体制を整備すること</t>
  </si>
  <si>
    <t>日常生活圏の中で良質かつ適切な医療が効率的に提供できる体制を整備すること（施策目標Ⅰ－１－１）</t>
  </si>
  <si>
    <t>○</t>
  </si>
  <si>
    <t>課長：山本　英紀</t>
    <rPh sb="3" eb="5">
      <t>ヤマモト</t>
    </rPh>
    <rPh sb="6" eb="8">
      <t>ヒデキ</t>
    </rPh>
    <phoneticPr fontId="5"/>
  </si>
  <si>
    <t>-</t>
    <phoneticPr fontId="5"/>
  </si>
  <si>
    <t>7,700,000/2</t>
    <phoneticPr fontId="5"/>
  </si>
  <si>
    <t>46,457,000/3</t>
    <phoneticPr fontId="5"/>
  </si>
  <si>
    <t>無</t>
  </si>
  <si>
    <t>‐</t>
  </si>
  <si>
    <t>厚労</t>
    <rPh sb="0" eb="2">
      <t>コウロウ</t>
    </rPh>
    <phoneticPr fontId="5"/>
  </si>
  <si>
    <t>-</t>
    <phoneticPr fontId="5"/>
  </si>
  <si>
    <t>A.有限責任あずさ監査法人</t>
    <phoneticPr fontId="5"/>
  </si>
  <si>
    <t>人件費</t>
    <rPh sb="0" eb="3">
      <t>ジンケンヒ</t>
    </rPh>
    <phoneticPr fontId="5"/>
  </si>
  <si>
    <t>職員1名</t>
    <rPh sb="0" eb="2">
      <t>ショクイン</t>
    </rPh>
    <rPh sb="3" eb="4">
      <t>メイ</t>
    </rPh>
    <phoneticPr fontId="5"/>
  </si>
  <si>
    <t>委託費</t>
    <rPh sb="0" eb="3">
      <t>イタクヒ</t>
    </rPh>
    <phoneticPr fontId="5"/>
  </si>
  <si>
    <t>ヒアリング調査支援等</t>
    <rPh sb="5" eb="7">
      <t>チョウサ</t>
    </rPh>
    <rPh sb="7" eb="9">
      <t>シエン</t>
    </rPh>
    <rPh sb="9" eb="10">
      <t>ナド</t>
    </rPh>
    <phoneticPr fontId="5"/>
  </si>
  <si>
    <t>B.一般社団法人アウロラテラス</t>
    <phoneticPr fontId="5"/>
  </si>
  <si>
    <t>－</t>
    <phoneticPr fontId="5"/>
  </si>
  <si>
    <t>医師の働き方改革における高度特定技能に関する調査・研究</t>
    <phoneticPr fontId="5"/>
  </si>
  <si>
    <t>-</t>
    <phoneticPr fontId="5"/>
  </si>
  <si>
    <t>ヒアリング調査支援業務等</t>
    <rPh sb="9" eb="11">
      <t>ギョウム</t>
    </rPh>
    <phoneticPr fontId="5"/>
  </si>
  <si>
    <t xml:space="preserve">一般社団法人アウロラテラス </t>
    <phoneticPr fontId="5"/>
  </si>
  <si>
    <t xml:space="preserve">有限責任あずさ監査法人 </t>
    <phoneticPr fontId="5"/>
  </si>
  <si>
    <t>-</t>
    <phoneticPr fontId="5"/>
  </si>
  <si>
    <t>集中的技能水準向上に向けた対応事業</t>
    <phoneticPr fontId="5"/>
  </si>
  <si>
    <t>集中的技能向上水準の審査基準の検討を行い、審査体制を構築することにより、この水準が適正に適用され医師の勤務環境改善につながる。</t>
    <rPh sb="0" eb="3">
      <t>シュウチュウテキ</t>
    </rPh>
    <rPh sb="3" eb="5">
      <t>ギノウ</t>
    </rPh>
    <rPh sb="5" eb="7">
      <t>コウジョウ</t>
    </rPh>
    <rPh sb="7" eb="9">
      <t>スイジュン</t>
    </rPh>
    <rPh sb="10" eb="12">
      <t>シンサ</t>
    </rPh>
    <rPh sb="12" eb="14">
      <t>キジュン</t>
    </rPh>
    <rPh sb="15" eb="17">
      <t>ケントウ</t>
    </rPh>
    <rPh sb="18" eb="19">
      <t>オコナ</t>
    </rPh>
    <rPh sb="21" eb="23">
      <t>シンサ</t>
    </rPh>
    <rPh sb="23" eb="25">
      <t>タイセイ</t>
    </rPh>
    <rPh sb="26" eb="28">
      <t>コウチク</t>
    </rPh>
    <rPh sb="38" eb="40">
      <t>スイジュン</t>
    </rPh>
    <rPh sb="41" eb="43">
      <t>テキセイ</t>
    </rPh>
    <rPh sb="44" eb="46">
      <t>テキヨウ</t>
    </rPh>
    <rPh sb="48" eb="50">
      <t>イシ</t>
    </rPh>
    <rPh sb="51" eb="57">
      <t>キンムカンキョウカイゼン</t>
    </rPh>
    <phoneticPr fontId="5"/>
  </si>
  <si>
    <t>集中的技能向上水準は、全国に適用されるため、国が審査体制を構築する必要がある。</t>
    <rPh sb="0" eb="3">
      <t>シュウチュウテキ</t>
    </rPh>
    <rPh sb="3" eb="5">
      <t>ギノウ</t>
    </rPh>
    <rPh sb="5" eb="7">
      <t>コウジョウ</t>
    </rPh>
    <rPh sb="7" eb="9">
      <t>スイジュン</t>
    </rPh>
    <rPh sb="11" eb="13">
      <t>ゼンコク</t>
    </rPh>
    <rPh sb="14" eb="16">
      <t>テキヨウ</t>
    </rPh>
    <rPh sb="22" eb="23">
      <t>クニ</t>
    </rPh>
    <rPh sb="24" eb="26">
      <t>シンサ</t>
    </rPh>
    <rPh sb="26" eb="28">
      <t>タイセイ</t>
    </rPh>
    <rPh sb="29" eb="31">
      <t>コウチク</t>
    </rPh>
    <rPh sb="33" eb="35">
      <t>ヒツヨウ</t>
    </rPh>
    <phoneticPr fontId="5"/>
  </si>
  <si>
    <t>医師の勤務環境改善は、国民の生命に関わる問題であり、優先度の高い事業である。</t>
    <rPh sb="0" eb="2">
      <t>イシ</t>
    </rPh>
    <rPh sb="3" eb="5">
      <t>キンム</t>
    </rPh>
    <rPh sb="5" eb="7">
      <t>カンキョウ</t>
    </rPh>
    <rPh sb="7" eb="9">
      <t>カイゼン</t>
    </rPh>
    <rPh sb="11" eb="13">
      <t>コクミン</t>
    </rPh>
    <rPh sb="14" eb="16">
      <t>セイメイ</t>
    </rPh>
    <rPh sb="17" eb="18">
      <t>カカ</t>
    </rPh>
    <rPh sb="20" eb="22">
      <t>モンダイ</t>
    </rPh>
    <rPh sb="26" eb="29">
      <t>ユウセンド</t>
    </rPh>
    <rPh sb="30" eb="31">
      <t>タカ</t>
    </rPh>
    <rPh sb="32" eb="34">
      <t>ジギョウ</t>
    </rPh>
    <phoneticPr fontId="5"/>
  </si>
  <si>
    <t>-</t>
    <phoneticPr fontId="5"/>
  </si>
  <si>
    <t>交付要綱等において補助対象、補助率等を定めており、負担関係は妥当である。</t>
    <phoneticPr fontId="5"/>
  </si>
  <si>
    <t>事業実施にあたり必要なもののみに限定されている。</t>
    <phoneticPr fontId="5"/>
  </si>
  <si>
    <t>成果実績は当初の見込みに見合ったものとなっている</t>
    <rPh sb="0" eb="2">
      <t>セイカ</t>
    </rPh>
    <rPh sb="2" eb="4">
      <t>ジッセキ</t>
    </rPh>
    <rPh sb="5" eb="7">
      <t>トウショ</t>
    </rPh>
    <rPh sb="8" eb="10">
      <t>ミコ</t>
    </rPh>
    <rPh sb="12" eb="14">
      <t>ミア</t>
    </rPh>
    <phoneticPr fontId="5"/>
  </si>
  <si>
    <t>活動実績は当初の見込みに見合ったものとなっている</t>
    <rPh sb="0" eb="2">
      <t>カツドウ</t>
    </rPh>
    <rPh sb="2" eb="4">
      <t>ジッセキ</t>
    </rPh>
    <rPh sb="5" eb="7">
      <t>トウショ</t>
    </rPh>
    <rPh sb="8" eb="10">
      <t>ミコ</t>
    </rPh>
    <rPh sb="12" eb="14">
      <t>ミア</t>
    </rPh>
    <phoneticPr fontId="5"/>
  </si>
  <si>
    <t>調達時期の遅れによって事業の進捗も遅れることとなった。</t>
    <rPh sb="0" eb="2">
      <t>チョウタツ</t>
    </rPh>
    <rPh sb="2" eb="4">
      <t>ジキ</t>
    </rPh>
    <rPh sb="5" eb="6">
      <t>オク</t>
    </rPh>
    <rPh sb="11" eb="13">
      <t>ジギョウ</t>
    </rPh>
    <rPh sb="14" eb="16">
      <t>シンチョク</t>
    </rPh>
    <rPh sb="17" eb="18">
      <t>オク</t>
    </rPh>
    <phoneticPr fontId="5"/>
  </si>
  <si>
    <t>早期の調達を行うことにより、適切な事業の実施を促し前年度以上の成果実績を見込むもの。</t>
    <rPh sb="0" eb="2">
      <t>ソウキ</t>
    </rPh>
    <rPh sb="3" eb="5">
      <t>チョウタツ</t>
    </rPh>
    <rPh sb="6" eb="7">
      <t>オコナ</t>
    </rPh>
    <rPh sb="14" eb="16">
      <t>テキセツ</t>
    </rPh>
    <rPh sb="17" eb="19">
      <t>ジギョウ</t>
    </rPh>
    <rPh sb="20" eb="22">
      <t>ジッシ</t>
    </rPh>
    <rPh sb="23" eb="24">
      <t>ウナガ</t>
    </rPh>
    <rPh sb="25" eb="28">
      <t>ゼンネンド</t>
    </rPh>
    <rPh sb="28" eb="30">
      <t>イジョウ</t>
    </rPh>
    <rPh sb="31" eb="33">
      <t>セイカ</t>
    </rPh>
    <rPh sb="33" eb="35">
      <t>ジッセキ</t>
    </rPh>
    <rPh sb="36" eb="38">
      <t>ミコ</t>
    </rPh>
    <phoneticPr fontId="5"/>
  </si>
  <si>
    <t>点検対象外</t>
    <rPh sb="0" eb="2">
      <t>テンケン</t>
    </rPh>
    <rPh sb="2" eb="4">
      <t>タイショウ</t>
    </rPh>
    <rPh sb="4" eb="5">
      <t>ガイ</t>
    </rPh>
    <phoneticPr fontId="5"/>
  </si>
  <si>
    <t>コロナ禍の影響により、事業等が開催できなかったことや、オンライン等で実施した等のためである。</t>
    <rPh sb="3" eb="4">
      <t>ワザワイ</t>
    </rPh>
    <rPh sb="5" eb="7">
      <t>エイキョウ</t>
    </rPh>
    <rPh sb="11" eb="13">
      <t>ジギョウ</t>
    </rPh>
    <rPh sb="13" eb="14">
      <t>トウ</t>
    </rPh>
    <rPh sb="15" eb="17">
      <t>カイサイ</t>
    </rPh>
    <rPh sb="32" eb="33">
      <t>トウ</t>
    </rPh>
    <rPh sb="34" eb="36">
      <t>ジッシ</t>
    </rPh>
    <rPh sb="38" eb="39">
      <t>ナド</t>
    </rPh>
    <phoneticPr fontId="5"/>
  </si>
  <si>
    <t>引き続き、必要な予算額を確保し、適正な執行に努めること。</t>
    <phoneticPr fontId="5"/>
  </si>
  <si>
    <t>-</t>
    <phoneticPr fontId="5"/>
  </si>
  <si>
    <t>集中的技能水準向上に向けた対応事業の拡充</t>
    <rPh sb="18" eb="20">
      <t>カクジュウ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</si>
</sst>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78700</xdr:colOff>
      <xdr:row>748</xdr:row>
      <xdr:rowOff>159610</xdr:rowOff>
    </xdr:from>
    <xdr:to>
      <xdr:col>26</xdr:col>
      <xdr:colOff>52957</xdr:colOff>
      <xdr:row>750</xdr:row>
      <xdr:rowOff>37513</xdr:rowOff>
    </xdr:to>
    <xdr:sp macro="" textlink="">
      <xdr:nvSpPr>
        <xdr:cNvPr id="2" name="テキスト ボックス 1"/>
        <xdr:cNvSpPr txBox="1"/>
      </xdr:nvSpPr>
      <xdr:spPr>
        <a:xfrm>
          <a:off x="2527986" y="39470646"/>
          <a:ext cx="2831757" cy="585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t>
          </a:r>
          <a:r>
            <a:rPr kumimoji="1" lang="ja-JP" altLang="en-US" sz="1400"/>
            <a:t>厚生労働省</a:t>
          </a:r>
          <a:endParaRPr kumimoji="1" lang="en-US" altLang="ja-JP" sz="1400"/>
        </a:p>
        <a:p>
          <a:r>
            <a:rPr kumimoji="1" lang="en-US" altLang="ja-JP" sz="1400"/>
            <a:t>	</a:t>
          </a:r>
          <a:r>
            <a:rPr kumimoji="1" lang="ja-JP" altLang="en-US" sz="1400"/>
            <a:t>７．７百万円</a:t>
          </a:r>
        </a:p>
      </xdr:txBody>
    </xdr:sp>
    <xdr:clientData/>
  </xdr:twoCellAnchor>
  <xdr:twoCellAnchor editAs="oneCell">
    <xdr:from>
      <xdr:col>18</xdr:col>
      <xdr:colOff>155929</xdr:colOff>
      <xdr:row>750</xdr:row>
      <xdr:rowOff>122102</xdr:rowOff>
    </xdr:from>
    <xdr:to>
      <xdr:col>19</xdr:col>
      <xdr:colOff>108494</xdr:colOff>
      <xdr:row>753</xdr:row>
      <xdr:rowOff>68745</xdr:rowOff>
    </xdr:to>
    <xdr:pic>
      <xdr:nvPicPr>
        <xdr:cNvPr id="3" name="図 2"/>
        <xdr:cNvPicPr>
          <a:picLocks/>
        </xdr:cNvPicPr>
      </xdr:nvPicPr>
      <xdr:blipFill>
        <a:blip xmlns:r="http://schemas.openxmlformats.org/officeDocument/2006/relationships" r:embed="rId1"/>
        <a:stretch>
          <a:fillRect/>
        </a:stretch>
      </xdr:blipFill>
      <xdr:spPr>
        <a:xfrm>
          <a:off x="3829858" y="40140709"/>
          <a:ext cx="156672" cy="1008000"/>
        </a:xfrm>
        <a:prstGeom prst="rect">
          <a:avLst/>
        </a:prstGeom>
      </xdr:spPr>
    </xdr:pic>
    <xdr:clientData/>
  </xdr:twoCellAnchor>
  <xdr:twoCellAnchor>
    <xdr:from>
      <xdr:col>12</xdr:col>
      <xdr:colOff>78700</xdr:colOff>
      <xdr:row>753</xdr:row>
      <xdr:rowOff>186093</xdr:rowOff>
    </xdr:from>
    <xdr:to>
      <xdr:col>26</xdr:col>
      <xdr:colOff>40085</xdr:colOff>
      <xdr:row>755</xdr:row>
      <xdr:rowOff>108863</xdr:rowOff>
    </xdr:to>
    <xdr:sp macro="" textlink="">
      <xdr:nvSpPr>
        <xdr:cNvPr id="4" name="テキスト ボックス 3"/>
        <xdr:cNvSpPr txBox="1"/>
      </xdr:nvSpPr>
      <xdr:spPr>
        <a:xfrm>
          <a:off x="2527986" y="41266057"/>
          <a:ext cx="2818885" cy="6303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r>
            <a:rPr kumimoji="1" lang="en-US" altLang="ja-JP" sz="1400"/>
            <a:t>A.</a:t>
          </a:r>
          <a:r>
            <a:rPr kumimoji="1" lang="ja-JP" altLang="en-US" sz="1400"/>
            <a:t>有限責任あずさ監査法人</a:t>
          </a:r>
          <a:endParaRPr kumimoji="1" lang="en-US" altLang="ja-JP" sz="1400"/>
        </a:p>
        <a:p>
          <a:r>
            <a:rPr kumimoji="1" lang="ja-JP" altLang="en-US" sz="1400"/>
            <a:t>　　　　　　　　７．７百万円</a:t>
          </a:r>
        </a:p>
      </xdr:txBody>
    </xdr:sp>
    <xdr:clientData/>
  </xdr:twoCellAnchor>
  <xdr:twoCellAnchor>
    <xdr:from>
      <xdr:col>10</xdr:col>
      <xdr:colOff>117316</xdr:colOff>
      <xdr:row>755</xdr:row>
      <xdr:rowOff>224708</xdr:rowOff>
    </xdr:from>
    <xdr:to>
      <xdr:col>28</xdr:col>
      <xdr:colOff>19527</xdr:colOff>
      <xdr:row>759</xdr:row>
      <xdr:rowOff>263322</xdr:rowOff>
    </xdr:to>
    <xdr:grpSp>
      <xdr:nvGrpSpPr>
        <xdr:cNvPr id="8" name="グループ化 7"/>
        <xdr:cNvGrpSpPr/>
      </xdr:nvGrpSpPr>
      <xdr:grpSpPr>
        <a:xfrm>
          <a:off x="2134375" y="38526414"/>
          <a:ext cx="3532917" cy="1428143"/>
          <a:chOff x="2158387" y="42706206"/>
          <a:chExt cx="3576140" cy="1453757"/>
        </a:xfrm>
      </xdr:grpSpPr>
      <xdr:sp macro="" textlink="">
        <xdr:nvSpPr>
          <xdr:cNvPr id="5" name="左大かっこ 4"/>
          <xdr:cNvSpPr/>
        </xdr:nvSpPr>
        <xdr:spPr>
          <a:xfrm>
            <a:off x="2158387" y="42731948"/>
            <a:ext cx="297555" cy="14280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6" name="右大かっこ 5"/>
          <xdr:cNvSpPr/>
        </xdr:nvSpPr>
        <xdr:spPr>
          <a:xfrm>
            <a:off x="5398358" y="42706206"/>
            <a:ext cx="307080" cy="142801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2184130" y="42822050"/>
            <a:ext cx="3550397" cy="129929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事業概要</a:t>
            </a:r>
            <a:r>
              <a:rPr kumimoji="1" lang="en-US" altLang="ja-JP" sz="1100"/>
              <a:t>】</a:t>
            </a:r>
          </a:p>
          <a:p>
            <a:r>
              <a:rPr kumimoji="1" lang="ja-JP" altLang="en-US" sz="1100"/>
              <a:t>・（</a:t>
            </a:r>
            <a:r>
              <a:rPr kumimoji="1" lang="en-US" altLang="ja-JP" sz="1100"/>
              <a:t>C</a:t>
            </a:r>
            <a:r>
              <a:rPr kumimoji="1" lang="ja-JP" altLang="en-US" sz="1100"/>
              <a:t>）</a:t>
            </a:r>
            <a:r>
              <a:rPr kumimoji="1" lang="en-US" altLang="ja-JP" sz="1100"/>
              <a:t>-2</a:t>
            </a:r>
            <a:r>
              <a:rPr kumimoji="1" lang="ja-JP" altLang="en-US" sz="1100"/>
              <a:t>水準の高度特定技能の審査を行うに当たって必要な申請書類の様式や審査方法を検討する</a:t>
            </a:r>
          </a:p>
          <a:p>
            <a:r>
              <a:rPr kumimoji="1" lang="ja-JP" altLang="en-US" sz="1100"/>
              <a:t>・技能の習得に必要な時間数、症例数、設備等について、個別具体的に検討する</a:t>
            </a:r>
          </a:p>
        </xdr:txBody>
      </xdr:sp>
    </xdr:grpSp>
    <xdr:clientData/>
  </xdr:twoCellAnchor>
  <xdr:twoCellAnchor>
    <xdr:from>
      <xdr:col>32</xdr:col>
      <xdr:colOff>165494</xdr:colOff>
      <xdr:row>753</xdr:row>
      <xdr:rowOff>176895</xdr:rowOff>
    </xdr:from>
    <xdr:to>
      <xdr:col>48</xdr:col>
      <xdr:colOff>0</xdr:colOff>
      <xdr:row>755</xdr:row>
      <xdr:rowOff>99665</xdr:rowOff>
    </xdr:to>
    <xdr:sp macro="" textlink="">
      <xdr:nvSpPr>
        <xdr:cNvPr id="9" name="テキスト ボックス 8"/>
        <xdr:cNvSpPr txBox="1"/>
      </xdr:nvSpPr>
      <xdr:spPr>
        <a:xfrm>
          <a:off x="6696923" y="41256859"/>
          <a:ext cx="3100220" cy="6303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r>
            <a:rPr kumimoji="1" lang="en-US" altLang="ja-JP" sz="1400"/>
            <a:t>A.</a:t>
          </a:r>
          <a:r>
            <a:rPr kumimoji="1" lang="ja-JP" altLang="en-US" sz="1400"/>
            <a:t>一般社団法人アウロラテラス</a:t>
          </a:r>
          <a:endParaRPr kumimoji="1" lang="en-US" altLang="ja-JP" sz="1400"/>
        </a:p>
        <a:p>
          <a:r>
            <a:rPr kumimoji="1" lang="ja-JP" altLang="en-US" sz="1400"/>
            <a:t>　　　　　　　　　１．７百万円</a:t>
          </a:r>
        </a:p>
      </xdr:txBody>
    </xdr:sp>
    <xdr:clientData/>
  </xdr:twoCellAnchor>
  <xdr:twoCellAnchor>
    <xdr:from>
      <xdr:col>31</xdr:col>
      <xdr:colOff>3</xdr:colOff>
      <xdr:row>755</xdr:row>
      <xdr:rowOff>215511</xdr:rowOff>
    </xdr:from>
    <xdr:to>
      <xdr:col>48</xdr:col>
      <xdr:colOff>106321</xdr:colOff>
      <xdr:row>758</xdr:row>
      <xdr:rowOff>108858</xdr:rowOff>
    </xdr:to>
    <xdr:grpSp>
      <xdr:nvGrpSpPr>
        <xdr:cNvPr id="10" name="グループ化 9"/>
        <xdr:cNvGrpSpPr/>
      </xdr:nvGrpSpPr>
      <xdr:grpSpPr>
        <a:xfrm>
          <a:off x="6252885" y="38517217"/>
          <a:ext cx="3535318" cy="935494"/>
          <a:chOff x="2158387" y="42706206"/>
          <a:chExt cx="3576140" cy="1453757"/>
        </a:xfrm>
      </xdr:grpSpPr>
      <xdr:sp macro="" textlink="">
        <xdr:nvSpPr>
          <xdr:cNvPr id="11" name="左大かっこ 10"/>
          <xdr:cNvSpPr/>
        </xdr:nvSpPr>
        <xdr:spPr>
          <a:xfrm>
            <a:off x="2158387" y="42731948"/>
            <a:ext cx="297555" cy="14280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2" name="右大かっこ 11"/>
          <xdr:cNvSpPr/>
        </xdr:nvSpPr>
        <xdr:spPr>
          <a:xfrm>
            <a:off x="5398358" y="42706206"/>
            <a:ext cx="307080" cy="142801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3" name="テキスト ボックス 12"/>
          <xdr:cNvSpPr txBox="1"/>
        </xdr:nvSpPr>
        <xdr:spPr>
          <a:xfrm>
            <a:off x="2184130" y="42822050"/>
            <a:ext cx="3550397" cy="129929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事業概要</a:t>
            </a:r>
            <a:r>
              <a:rPr kumimoji="1" lang="en-US" altLang="ja-JP" sz="1100"/>
              <a:t>】</a:t>
            </a:r>
          </a:p>
          <a:p>
            <a:r>
              <a:rPr kumimoji="1" lang="ja-JP" altLang="en-US" sz="1100"/>
              <a:t>・学会・医療機関等へのヒアリング調査</a:t>
            </a:r>
          </a:p>
          <a:p>
            <a:r>
              <a:rPr kumimoji="1" lang="ja-JP" altLang="en-US" sz="1100"/>
              <a:t>・ヒアリング結果とりまとめ</a:t>
            </a:r>
          </a:p>
          <a:p>
            <a:endParaRPr kumimoji="1" lang="en-US" altLang="ja-JP" sz="1100"/>
          </a:p>
        </xdr:txBody>
      </xdr:sp>
    </xdr:grpSp>
    <xdr:clientData/>
  </xdr:twoCellAnchor>
  <xdr:twoCellAnchor>
    <xdr:from>
      <xdr:col>19</xdr:col>
      <xdr:colOff>149679</xdr:colOff>
      <xdr:row>751</xdr:row>
      <xdr:rowOff>122465</xdr:rowOff>
    </xdr:from>
    <xdr:to>
      <xdr:col>37</xdr:col>
      <xdr:colOff>68037</xdr:colOff>
      <xdr:row>752</xdr:row>
      <xdr:rowOff>54429</xdr:rowOff>
    </xdr:to>
    <xdr:sp macro="" textlink="">
      <xdr:nvSpPr>
        <xdr:cNvPr id="15" name="テキスト ボックス 14"/>
        <xdr:cNvSpPr txBox="1"/>
      </xdr:nvSpPr>
      <xdr:spPr>
        <a:xfrm>
          <a:off x="4027715" y="40494858"/>
          <a:ext cx="3592286"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一般競争契約（総合評価落札方式）</a:t>
          </a:r>
          <a:r>
            <a:rPr kumimoji="1" lang="en-US" altLang="ja-JP" sz="1100"/>
            <a:t>】</a:t>
          </a:r>
          <a:endParaRPr kumimoji="1" lang="ja-JP" altLang="en-US" sz="1100"/>
        </a:p>
      </xdr:txBody>
    </xdr:sp>
    <xdr:clientData/>
  </xdr:twoCellAnchor>
  <xdr:twoCellAnchor>
    <xdr:from>
      <xdr:col>26</xdr:col>
      <xdr:colOff>68036</xdr:colOff>
      <xdr:row>752</xdr:row>
      <xdr:rowOff>217713</xdr:rowOff>
    </xdr:from>
    <xdr:to>
      <xdr:col>33</xdr:col>
      <xdr:colOff>108858</xdr:colOff>
      <xdr:row>753</xdr:row>
      <xdr:rowOff>136071</xdr:rowOff>
    </xdr:to>
    <xdr:sp macro="" textlink="">
      <xdr:nvSpPr>
        <xdr:cNvPr id="16" name="テキスト ボックス 15"/>
        <xdr:cNvSpPr txBox="1"/>
      </xdr:nvSpPr>
      <xdr:spPr>
        <a:xfrm>
          <a:off x="5374822" y="40943892"/>
          <a:ext cx="1469572" cy="2721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editAs="oneCell">
    <xdr:from>
      <xdr:col>27</xdr:col>
      <xdr:colOff>36979</xdr:colOff>
      <xdr:row>754</xdr:row>
      <xdr:rowOff>85486</xdr:rowOff>
    </xdr:from>
    <xdr:to>
      <xdr:col>32</xdr:col>
      <xdr:colOff>24443</xdr:colOff>
      <xdr:row>754</xdr:row>
      <xdr:rowOff>242158</xdr:rowOff>
    </xdr:to>
    <xdr:pic>
      <xdr:nvPicPr>
        <xdr:cNvPr id="17" name="図 16"/>
        <xdr:cNvPicPr>
          <a:picLocks/>
        </xdr:cNvPicPr>
      </xdr:nvPicPr>
      <xdr:blipFill>
        <a:blip xmlns:r="http://schemas.openxmlformats.org/officeDocument/2006/relationships" r:embed="rId1"/>
        <a:stretch>
          <a:fillRect/>
        </a:stretch>
      </xdr:blipFill>
      <xdr:spPr>
        <a:xfrm rot="-5400000">
          <a:off x="5973536" y="41093572"/>
          <a:ext cx="156672" cy="1008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9" zoomScale="85" zoomScaleNormal="75" zoomScaleSheetLayoutView="85"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739</v>
      </c>
      <c r="AK2" s="206"/>
      <c r="AL2" s="206"/>
      <c r="AM2" s="206"/>
      <c r="AN2" s="98" t="s">
        <v>406</v>
      </c>
      <c r="AO2" s="206">
        <v>20</v>
      </c>
      <c r="AP2" s="206"/>
      <c r="AQ2" s="206"/>
      <c r="AR2" s="99" t="s">
        <v>709</v>
      </c>
      <c r="AS2" s="207">
        <v>54</v>
      </c>
      <c r="AT2" s="207"/>
      <c r="AU2" s="207"/>
      <c r="AV2" s="98" t="str">
        <f>IF(AW2="","","-")</f>
        <v/>
      </c>
      <c r="AW2" s="394"/>
      <c r="AX2" s="394"/>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754</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712</v>
      </c>
      <c r="H5" s="555"/>
      <c r="I5" s="555"/>
      <c r="J5" s="555"/>
      <c r="K5" s="555"/>
      <c r="L5" s="555"/>
      <c r="M5" s="556" t="s">
        <v>66</v>
      </c>
      <c r="N5" s="557"/>
      <c r="O5" s="557"/>
      <c r="P5" s="557"/>
      <c r="Q5" s="557"/>
      <c r="R5" s="558"/>
      <c r="S5" s="559" t="s">
        <v>713</v>
      </c>
      <c r="T5" s="555"/>
      <c r="U5" s="555"/>
      <c r="V5" s="555"/>
      <c r="W5" s="555"/>
      <c r="X5" s="560"/>
      <c r="Y5" s="713" t="s">
        <v>3</v>
      </c>
      <c r="Z5" s="714"/>
      <c r="AA5" s="714"/>
      <c r="AB5" s="714"/>
      <c r="AC5" s="714"/>
      <c r="AD5" s="715"/>
      <c r="AE5" s="716" t="s">
        <v>714</v>
      </c>
      <c r="AF5" s="716"/>
      <c r="AG5" s="716"/>
      <c r="AH5" s="716"/>
      <c r="AI5" s="716"/>
      <c r="AJ5" s="716"/>
      <c r="AK5" s="716"/>
      <c r="AL5" s="716"/>
      <c r="AM5" s="716"/>
      <c r="AN5" s="716"/>
      <c r="AO5" s="716"/>
      <c r="AP5" s="717"/>
      <c r="AQ5" s="718" t="s">
        <v>733</v>
      </c>
      <c r="AR5" s="719"/>
      <c r="AS5" s="719"/>
      <c r="AT5" s="719"/>
      <c r="AU5" s="719"/>
      <c r="AV5" s="719"/>
      <c r="AW5" s="719"/>
      <c r="AX5" s="720"/>
    </row>
    <row r="6" spans="1:50" ht="30"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715</v>
      </c>
      <c r="H7" s="824"/>
      <c r="I7" s="824"/>
      <c r="J7" s="824"/>
      <c r="K7" s="824"/>
      <c r="L7" s="824"/>
      <c r="M7" s="824"/>
      <c r="N7" s="824"/>
      <c r="O7" s="824"/>
      <c r="P7" s="824"/>
      <c r="Q7" s="824"/>
      <c r="R7" s="824"/>
      <c r="S7" s="824"/>
      <c r="T7" s="824"/>
      <c r="U7" s="824"/>
      <c r="V7" s="824"/>
      <c r="W7" s="824"/>
      <c r="X7" s="825"/>
      <c r="Y7" s="392" t="s">
        <v>389</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30"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68" t="s">
        <v>718</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30"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4"/>
      <c r="H12" s="675"/>
      <c r="I12" s="675"/>
      <c r="J12" s="675"/>
      <c r="K12" s="675"/>
      <c r="L12" s="675"/>
      <c r="M12" s="675"/>
      <c r="N12" s="675"/>
      <c r="O12" s="675"/>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719</v>
      </c>
      <c r="Q13" s="164"/>
      <c r="R13" s="164"/>
      <c r="S13" s="164"/>
      <c r="T13" s="164"/>
      <c r="U13" s="164"/>
      <c r="V13" s="165"/>
      <c r="W13" s="163" t="s">
        <v>719</v>
      </c>
      <c r="X13" s="164"/>
      <c r="Y13" s="164"/>
      <c r="Z13" s="164"/>
      <c r="AA13" s="164"/>
      <c r="AB13" s="164"/>
      <c r="AC13" s="165"/>
      <c r="AD13" s="163">
        <v>23</v>
      </c>
      <c r="AE13" s="164"/>
      <c r="AF13" s="164"/>
      <c r="AG13" s="164"/>
      <c r="AH13" s="164"/>
      <c r="AI13" s="164"/>
      <c r="AJ13" s="165"/>
      <c r="AK13" s="163">
        <v>46</v>
      </c>
      <c r="AL13" s="164"/>
      <c r="AM13" s="164"/>
      <c r="AN13" s="164"/>
      <c r="AO13" s="164"/>
      <c r="AP13" s="164"/>
      <c r="AQ13" s="165"/>
      <c r="AR13" s="160">
        <v>72</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719</v>
      </c>
      <c r="Q14" s="164"/>
      <c r="R14" s="164"/>
      <c r="S14" s="164"/>
      <c r="T14" s="164"/>
      <c r="U14" s="164"/>
      <c r="V14" s="165"/>
      <c r="W14" s="163" t="s">
        <v>719</v>
      </c>
      <c r="X14" s="164"/>
      <c r="Y14" s="164"/>
      <c r="Z14" s="164"/>
      <c r="AA14" s="164"/>
      <c r="AB14" s="164"/>
      <c r="AC14" s="165"/>
      <c r="AD14" s="163" t="s">
        <v>719</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t="s">
        <v>753</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719</v>
      </c>
      <c r="Q16" s="164"/>
      <c r="R16" s="164"/>
      <c r="S16" s="164"/>
      <c r="T16" s="164"/>
      <c r="U16" s="164"/>
      <c r="V16" s="165"/>
      <c r="W16" s="163" t="s">
        <v>719</v>
      </c>
      <c r="X16" s="164"/>
      <c r="Y16" s="164"/>
      <c r="Z16" s="164"/>
      <c r="AA16" s="164"/>
      <c r="AB16" s="164"/>
      <c r="AC16" s="165"/>
      <c r="AD16" s="163" t="s">
        <v>719</v>
      </c>
      <c r="AE16" s="164"/>
      <c r="AF16" s="164"/>
      <c r="AG16" s="164"/>
      <c r="AH16" s="164"/>
      <c r="AI16" s="164"/>
      <c r="AJ16" s="165"/>
      <c r="AK16" s="163"/>
      <c r="AL16" s="164"/>
      <c r="AM16" s="164"/>
      <c r="AN16" s="164"/>
      <c r="AO16" s="164"/>
      <c r="AP16" s="164"/>
      <c r="AQ16" s="165"/>
      <c r="AR16" s="671"/>
      <c r="AS16" s="672"/>
      <c r="AT16" s="672"/>
      <c r="AU16" s="672"/>
      <c r="AV16" s="672"/>
      <c r="AW16" s="672"/>
      <c r="AX16" s="673"/>
    </row>
    <row r="17" spans="1:50" ht="24.75" customHeight="1" x14ac:dyDescent="0.15">
      <c r="A17" s="120"/>
      <c r="B17" s="121"/>
      <c r="C17" s="121"/>
      <c r="D17" s="121"/>
      <c r="E17" s="121"/>
      <c r="F17" s="122"/>
      <c r="G17" s="743"/>
      <c r="H17" s="744"/>
      <c r="I17" s="571" t="s">
        <v>50</v>
      </c>
      <c r="J17" s="625"/>
      <c r="K17" s="625"/>
      <c r="L17" s="625"/>
      <c r="M17" s="625"/>
      <c r="N17" s="625"/>
      <c r="O17" s="626"/>
      <c r="P17" s="163" t="s">
        <v>719</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23</v>
      </c>
      <c r="AE18" s="170"/>
      <c r="AF18" s="170"/>
      <c r="AG18" s="170"/>
      <c r="AH18" s="170"/>
      <c r="AI18" s="170"/>
      <c r="AJ18" s="171"/>
      <c r="AK18" s="169">
        <f>SUM(AK13:AQ17)</f>
        <v>46</v>
      </c>
      <c r="AL18" s="170"/>
      <c r="AM18" s="170"/>
      <c r="AN18" s="170"/>
      <c r="AO18" s="170"/>
      <c r="AP18" s="170"/>
      <c r="AQ18" s="171"/>
      <c r="AR18" s="169">
        <f>SUM(AR13:AX17)</f>
        <v>72</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c r="Q19" s="164"/>
      <c r="R19" s="164"/>
      <c r="S19" s="164"/>
      <c r="T19" s="164"/>
      <c r="U19" s="164"/>
      <c r="V19" s="165"/>
      <c r="W19" s="163"/>
      <c r="X19" s="164"/>
      <c r="Y19" s="164"/>
      <c r="Z19" s="164"/>
      <c r="AA19" s="164"/>
      <c r="AB19" s="164"/>
      <c r="AC19" s="165"/>
      <c r="AD19" s="163">
        <v>7.7</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0.33478260869565218</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f t="shared" ref="AD21" si="3">IF(AD19=0, "-", SUM(AD19)/SUM(AD13,AD14))</f>
        <v>0.33478260869565218</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3.75" customHeight="1" x14ac:dyDescent="0.15">
      <c r="A23" s="141"/>
      <c r="B23" s="142"/>
      <c r="C23" s="142"/>
      <c r="D23" s="142"/>
      <c r="E23" s="142"/>
      <c r="F23" s="143"/>
      <c r="G23" s="132" t="s">
        <v>720</v>
      </c>
      <c r="H23" s="133"/>
      <c r="I23" s="133"/>
      <c r="J23" s="133"/>
      <c r="K23" s="133"/>
      <c r="L23" s="133"/>
      <c r="M23" s="133"/>
      <c r="N23" s="133"/>
      <c r="O23" s="134"/>
      <c r="P23" s="160">
        <v>46</v>
      </c>
      <c r="Q23" s="161"/>
      <c r="R23" s="161"/>
      <c r="S23" s="161"/>
      <c r="T23" s="161"/>
      <c r="U23" s="161"/>
      <c r="V23" s="162"/>
      <c r="W23" s="160">
        <v>72</v>
      </c>
      <c r="X23" s="161"/>
      <c r="Y23" s="161"/>
      <c r="Z23" s="161"/>
      <c r="AA23" s="161"/>
      <c r="AB23" s="161"/>
      <c r="AC23" s="162"/>
      <c r="AD23" s="149" t="s">
        <v>769</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46</v>
      </c>
      <c r="Q29" s="164"/>
      <c r="R29" s="164"/>
      <c r="S29" s="164"/>
      <c r="T29" s="164"/>
      <c r="U29" s="164"/>
      <c r="V29" s="165"/>
      <c r="W29" s="211">
        <f>AR13</f>
        <v>72</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c r="AR31" s="178"/>
      <c r="AS31" s="179" t="s">
        <v>233</v>
      </c>
      <c r="AT31" s="202"/>
      <c r="AU31" s="271">
        <v>3</v>
      </c>
      <c r="AV31" s="271"/>
      <c r="AW31" s="375" t="s">
        <v>179</v>
      </c>
      <c r="AX31" s="376"/>
    </row>
    <row r="32" spans="1:50" ht="23.25" customHeight="1" x14ac:dyDescent="0.15">
      <c r="A32" s="511"/>
      <c r="B32" s="509"/>
      <c r="C32" s="509"/>
      <c r="D32" s="509"/>
      <c r="E32" s="509"/>
      <c r="F32" s="510"/>
      <c r="G32" s="536" t="s">
        <v>721</v>
      </c>
      <c r="H32" s="537"/>
      <c r="I32" s="537"/>
      <c r="J32" s="537"/>
      <c r="K32" s="537"/>
      <c r="L32" s="537"/>
      <c r="M32" s="537"/>
      <c r="N32" s="537"/>
      <c r="O32" s="538"/>
      <c r="P32" s="191" t="s">
        <v>722</v>
      </c>
      <c r="Q32" s="191"/>
      <c r="R32" s="191"/>
      <c r="S32" s="191"/>
      <c r="T32" s="191"/>
      <c r="U32" s="191"/>
      <c r="V32" s="191"/>
      <c r="W32" s="191"/>
      <c r="X32" s="233"/>
      <c r="Y32" s="339" t="s">
        <v>12</v>
      </c>
      <c r="Z32" s="545"/>
      <c r="AA32" s="546"/>
      <c r="AB32" s="547" t="s">
        <v>723</v>
      </c>
      <c r="AC32" s="547"/>
      <c r="AD32" s="547"/>
      <c r="AE32" s="363" t="s">
        <v>719</v>
      </c>
      <c r="AF32" s="364"/>
      <c r="AG32" s="364"/>
      <c r="AH32" s="364"/>
      <c r="AI32" s="363" t="s">
        <v>719</v>
      </c>
      <c r="AJ32" s="364"/>
      <c r="AK32" s="364"/>
      <c r="AL32" s="364"/>
      <c r="AM32" s="363">
        <v>19</v>
      </c>
      <c r="AN32" s="364"/>
      <c r="AO32" s="364"/>
      <c r="AP32" s="364"/>
      <c r="AQ32" s="166" t="s">
        <v>719</v>
      </c>
      <c r="AR32" s="167"/>
      <c r="AS32" s="167"/>
      <c r="AT32" s="168"/>
      <c r="AU32" s="364" t="s">
        <v>719</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723</v>
      </c>
      <c r="AC33" s="518"/>
      <c r="AD33" s="518"/>
      <c r="AE33" s="363" t="s">
        <v>719</v>
      </c>
      <c r="AF33" s="364"/>
      <c r="AG33" s="364"/>
      <c r="AH33" s="364"/>
      <c r="AI33" s="363" t="s">
        <v>719</v>
      </c>
      <c r="AJ33" s="364"/>
      <c r="AK33" s="364"/>
      <c r="AL33" s="364"/>
      <c r="AM33" s="363">
        <v>19</v>
      </c>
      <c r="AN33" s="364"/>
      <c r="AO33" s="364"/>
      <c r="AP33" s="364"/>
      <c r="AQ33" s="166" t="s">
        <v>719</v>
      </c>
      <c r="AR33" s="167"/>
      <c r="AS33" s="167"/>
      <c r="AT33" s="168"/>
      <c r="AU33" s="364">
        <v>57</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719</v>
      </c>
      <c r="AF34" s="364"/>
      <c r="AG34" s="364"/>
      <c r="AH34" s="364"/>
      <c r="AI34" s="363" t="s">
        <v>719</v>
      </c>
      <c r="AJ34" s="364"/>
      <c r="AK34" s="364"/>
      <c r="AL34" s="364"/>
      <c r="AM34" s="363">
        <v>100</v>
      </c>
      <c r="AN34" s="364"/>
      <c r="AO34" s="364"/>
      <c r="AP34" s="364"/>
      <c r="AQ34" s="166" t="s">
        <v>719</v>
      </c>
      <c r="AR34" s="167"/>
      <c r="AS34" s="167"/>
      <c r="AT34" s="168"/>
      <c r="AU34" s="364" t="s">
        <v>719</v>
      </c>
      <c r="AV34" s="364"/>
      <c r="AW34" s="364"/>
      <c r="AX34" s="365"/>
    </row>
    <row r="35" spans="1:51" ht="23.25" customHeight="1" x14ac:dyDescent="0.15">
      <c r="A35" s="891" t="s">
        <v>380</v>
      </c>
      <c r="B35" s="892"/>
      <c r="C35" s="892"/>
      <c r="D35" s="892"/>
      <c r="E35" s="892"/>
      <c r="F35" s="893"/>
      <c r="G35" s="897" t="s">
        <v>724</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390</v>
      </c>
      <c r="AF65" s="335"/>
      <c r="AG65" s="335"/>
      <c r="AH65" s="335"/>
      <c r="AI65" s="335" t="s">
        <v>412</v>
      </c>
      <c r="AJ65" s="335"/>
      <c r="AK65" s="335"/>
      <c r="AL65" s="335"/>
      <c r="AM65" s="335" t="s">
        <v>509</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x14ac:dyDescent="0.15">
      <c r="A101" s="487"/>
      <c r="B101" s="488"/>
      <c r="C101" s="488"/>
      <c r="D101" s="488"/>
      <c r="E101" s="488"/>
      <c r="F101" s="489"/>
      <c r="G101" s="191" t="s">
        <v>725</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726</v>
      </c>
      <c r="AC101" s="547"/>
      <c r="AD101" s="547"/>
      <c r="AE101" s="358" t="s">
        <v>719</v>
      </c>
      <c r="AF101" s="358"/>
      <c r="AG101" s="358"/>
      <c r="AH101" s="358"/>
      <c r="AI101" s="358" t="s">
        <v>719</v>
      </c>
      <c r="AJ101" s="358"/>
      <c r="AK101" s="358"/>
      <c r="AL101" s="358"/>
      <c r="AM101" s="358">
        <v>2</v>
      </c>
      <c r="AN101" s="358"/>
      <c r="AO101" s="358"/>
      <c r="AP101" s="358"/>
      <c r="AQ101" s="358" t="s">
        <v>734</v>
      </c>
      <c r="AR101" s="358"/>
      <c r="AS101" s="358"/>
      <c r="AT101" s="358"/>
      <c r="AU101" s="363" t="s">
        <v>719</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726</v>
      </c>
      <c r="AC102" s="547"/>
      <c r="AD102" s="547"/>
      <c r="AE102" s="358" t="s">
        <v>719</v>
      </c>
      <c r="AF102" s="358"/>
      <c r="AG102" s="358"/>
      <c r="AH102" s="358"/>
      <c r="AI102" s="358" t="s">
        <v>719</v>
      </c>
      <c r="AJ102" s="358"/>
      <c r="AK102" s="358"/>
      <c r="AL102" s="358"/>
      <c r="AM102" s="358">
        <v>2</v>
      </c>
      <c r="AN102" s="358"/>
      <c r="AO102" s="358"/>
      <c r="AP102" s="358"/>
      <c r="AQ102" s="358">
        <v>3</v>
      </c>
      <c r="AR102" s="358"/>
      <c r="AS102" s="358"/>
      <c r="AT102" s="358"/>
      <c r="AU102" s="371" t="s">
        <v>719</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727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728</v>
      </c>
      <c r="AC116" s="301"/>
      <c r="AD116" s="302"/>
      <c r="AE116" s="358" t="s">
        <v>719</v>
      </c>
      <c r="AF116" s="358"/>
      <c r="AG116" s="358"/>
      <c r="AH116" s="358"/>
      <c r="AI116" s="358" t="s">
        <v>719</v>
      </c>
      <c r="AJ116" s="358"/>
      <c r="AK116" s="358"/>
      <c r="AL116" s="358"/>
      <c r="AM116" s="358">
        <v>3.85</v>
      </c>
      <c r="AN116" s="358"/>
      <c r="AO116" s="358"/>
      <c r="AP116" s="358"/>
      <c r="AQ116" s="363">
        <v>15.485666999999999</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729</v>
      </c>
      <c r="AC117" s="343"/>
      <c r="AD117" s="344"/>
      <c r="AE117" s="306" t="s">
        <v>719</v>
      </c>
      <c r="AF117" s="306"/>
      <c r="AG117" s="306"/>
      <c r="AH117" s="306"/>
      <c r="AI117" s="306" t="s">
        <v>719</v>
      </c>
      <c r="AJ117" s="306"/>
      <c r="AK117" s="306"/>
      <c r="AL117" s="306"/>
      <c r="AM117" s="306" t="s">
        <v>735</v>
      </c>
      <c r="AN117" s="306"/>
      <c r="AO117" s="306"/>
      <c r="AP117" s="306"/>
      <c r="AQ117" s="306" t="s">
        <v>736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0" customHeight="1" x14ac:dyDescent="0.15">
      <c r="A130" s="987" t="s">
        <v>405</v>
      </c>
      <c r="B130" s="985"/>
      <c r="C130" s="984" t="s">
        <v>236</v>
      </c>
      <c r="D130" s="985"/>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0" customHeight="1" x14ac:dyDescent="0.15">
      <c r="A131" s="988"/>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v>3</v>
      </c>
      <c r="AV133" s="178"/>
      <c r="AW133" s="179" t="s">
        <v>179</v>
      </c>
      <c r="AX133" s="180"/>
      <c r="AY133">
        <f>$AY$132</f>
        <v>1</v>
      </c>
    </row>
    <row r="134" spans="1:51" ht="30" customHeight="1" x14ac:dyDescent="0.15">
      <c r="A134" s="988"/>
      <c r="B134" s="253"/>
      <c r="C134" s="252"/>
      <c r="D134" s="253"/>
      <c r="E134" s="252"/>
      <c r="F134" s="314"/>
      <c r="G134" s="232" t="s">
        <v>719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719</v>
      </c>
      <c r="AC134" s="224"/>
      <c r="AD134" s="224"/>
      <c r="AE134" s="266" t="s">
        <v>719</v>
      </c>
      <c r="AF134" s="167"/>
      <c r="AG134" s="167"/>
      <c r="AH134" s="167"/>
      <c r="AI134" s="266" t="s">
        <v>719</v>
      </c>
      <c r="AJ134" s="167"/>
      <c r="AK134" s="167"/>
      <c r="AL134" s="167"/>
      <c r="AM134" s="266" t="s">
        <v>719</v>
      </c>
      <c r="AN134" s="167"/>
      <c r="AO134" s="167"/>
      <c r="AP134" s="167"/>
      <c r="AQ134" s="266" t="s">
        <v>719</v>
      </c>
      <c r="AR134" s="167"/>
      <c r="AS134" s="167"/>
      <c r="AT134" s="167"/>
      <c r="AU134" s="266" t="s">
        <v>719</v>
      </c>
      <c r="AV134" s="167"/>
      <c r="AW134" s="167"/>
      <c r="AX134" s="208"/>
      <c r="AY134">
        <f t="shared" ref="AY134:AY135" si="13">$AY$132</f>
        <v>1</v>
      </c>
    </row>
    <row r="135" spans="1:51" ht="30"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719</v>
      </c>
      <c r="AC135" s="175"/>
      <c r="AD135" s="175"/>
      <c r="AE135" s="266" t="s">
        <v>719</v>
      </c>
      <c r="AF135" s="167"/>
      <c r="AG135" s="167"/>
      <c r="AH135" s="167"/>
      <c r="AI135" s="266" t="s">
        <v>719</v>
      </c>
      <c r="AJ135" s="167"/>
      <c r="AK135" s="167"/>
      <c r="AL135" s="167"/>
      <c r="AM135" s="266" t="s">
        <v>719</v>
      </c>
      <c r="AN135" s="167"/>
      <c r="AO135" s="167"/>
      <c r="AP135" s="167"/>
      <c r="AQ135" s="266" t="s">
        <v>719</v>
      </c>
      <c r="AR135" s="167"/>
      <c r="AS135" s="167"/>
      <c r="AT135" s="167"/>
      <c r="AU135" s="266" t="s">
        <v>719</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719</v>
      </c>
      <c r="H154" s="191"/>
      <c r="I154" s="191"/>
      <c r="J154" s="191"/>
      <c r="K154" s="191"/>
      <c r="L154" s="191"/>
      <c r="M154" s="191"/>
      <c r="N154" s="191"/>
      <c r="O154" s="191"/>
      <c r="P154" s="233"/>
      <c r="Q154" s="190" t="s">
        <v>719</v>
      </c>
      <c r="R154" s="191"/>
      <c r="S154" s="191"/>
      <c r="T154" s="191"/>
      <c r="U154" s="191"/>
      <c r="V154" s="191"/>
      <c r="W154" s="191"/>
      <c r="X154" s="191"/>
      <c r="Y154" s="191"/>
      <c r="Z154" s="191"/>
      <c r="AA154" s="915"/>
      <c r="AB154" s="256" t="s">
        <v>719</v>
      </c>
      <c r="AC154" s="257"/>
      <c r="AD154" s="257"/>
      <c r="AE154" s="262" t="s">
        <v>719</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734</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1</v>
      </c>
    </row>
    <row r="193" spans="1:51" ht="18.75"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t="s">
        <v>740</v>
      </c>
      <c r="AV193" s="178"/>
      <c r="AW193" s="179" t="s">
        <v>179</v>
      </c>
      <c r="AX193" s="180"/>
      <c r="AY193">
        <f>$AY$192</f>
        <v>1</v>
      </c>
    </row>
    <row r="194" spans="1:51" ht="30" customHeight="1" x14ac:dyDescent="0.15">
      <c r="A194" s="988"/>
      <c r="B194" s="253"/>
      <c r="C194" s="252"/>
      <c r="D194" s="253"/>
      <c r="E194" s="252"/>
      <c r="F194" s="314"/>
      <c r="G194" s="232" t="s">
        <v>719</v>
      </c>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t="s">
        <v>734</v>
      </c>
      <c r="AC194" s="224"/>
      <c r="AD194" s="224"/>
      <c r="AE194" s="266" t="s">
        <v>734</v>
      </c>
      <c r="AF194" s="167"/>
      <c r="AG194" s="167"/>
      <c r="AH194" s="167"/>
      <c r="AI194" s="266" t="s">
        <v>734</v>
      </c>
      <c r="AJ194" s="167"/>
      <c r="AK194" s="167"/>
      <c r="AL194" s="167"/>
      <c r="AM194" s="266" t="s">
        <v>734</v>
      </c>
      <c r="AN194" s="167"/>
      <c r="AO194" s="167"/>
      <c r="AP194" s="167"/>
      <c r="AQ194" s="266" t="s">
        <v>734</v>
      </c>
      <c r="AR194" s="167"/>
      <c r="AS194" s="167"/>
      <c r="AT194" s="167"/>
      <c r="AU194" s="266" t="s">
        <v>734</v>
      </c>
      <c r="AV194" s="167"/>
      <c r="AW194" s="167"/>
      <c r="AX194" s="208"/>
      <c r="AY194">
        <f t="shared" ref="AY194:AY195" si="23">$AY$192</f>
        <v>1</v>
      </c>
    </row>
    <row r="195" spans="1:51" ht="30" customHeight="1" thickBot="1" x14ac:dyDescent="0.2">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t="s">
        <v>734</v>
      </c>
      <c r="AC195" s="175"/>
      <c r="AD195" s="175"/>
      <c r="AE195" s="266" t="s">
        <v>734</v>
      </c>
      <c r="AF195" s="167"/>
      <c r="AG195" s="167"/>
      <c r="AH195" s="167"/>
      <c r="AI195" s="266" t="s">
        <v>734</v>
      </c>
      <c r="AJ195" s="167"/>
      <c r="AK195" s="167"/>
      <c r="AL195" s="167"/>
      <c r="AM195" s="266" t="s">
        <v>734</v>
      </c>
      <c r="AN195" s="167"/>
      <c r="AO195" s="167"/>
      <c r="AP195" s="167"/>
      <c r="AQ195" s="266" t="s">
        <v>734</v>
      </c>
      <c r="AR195" s="167"/>
      <c r="AS195" s="167"/>
      <c r="AT195" s="167"/>
      <c r="AU195" s="266" t="s">
        <v>734</v>
      </c>
      <c r="AV195" s="167"/>
      <c r="AW195" s="167"/>
      <c r="AX195" s="208"/>
      <c r="AY195">
        <f t="shared" si="23"/>
        <v>1</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t="s">
        <v>730</v>
      </c>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1</v>
      </c>
    </row>
    <row r="371" spans="1:51" ht="45" hidden="1" customHeight="1" x14ac:dyDescent="0.15">
      <c r="A371" s="988"/>
      <c r="B371" s="253"/>
      <c r="C371" s="252"/>
      <c r="D371" s="253"/>
      <c r="E371" s="239" t="s">
        <v>264</v>
      </c>
      <c r="F371" s="240"/>
      <c r="G371" s="237" t="s">
        <v>731</v>
      </c>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1</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1</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1</v>
      </c>
    </row>
    <row r="374" spans="1:51" ht="39.75" hidden="1" customHeight="1" x14ac:dyDescent="0.15">
      <c r="A374" s="988"/>
      <c r="B374" s="253"/>
      <c r="C374" s="252"/>
      <c r="D374" s="253"/>
      <c r="E374" s="252"/>
      <c r="F374" s="314"/>
      <c r="G374" s="232" t="s">
        <v>719</v>
      </c>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t="s">
        <v>719</v>
      </c>
      <c r="AC374" s="224"/>
      <c r="AD374" s="224"/>
      <c r="AE374" s="266" t="s">
        <v>719</v>
      </c>
      <c r="AF374" s="167"/>
      <c r="AG374" s="167"/>
      <c r="AH374" s="167"/>
      <c r="AI374" s="266" t="s">
        <v>719</v>
      </c>
      <c r="AJ374" s="167"/>
      <c r="AK374" s="167"/>
      <c r="AL374" s="167"/>
      <c r="AM374" s="266" t="s">
        <v>734</v>
      </c>
      <c r="AN374" s="167"/>
      <c r="AO374" s="167"/>
      <c r="AP374" s="167"/>
      <c r="AQ374" s="266" t="s">
        <v>719</v>
      </c>
      <c r="AR374" s="167"/>
      <c r="AS374" s="167"/>
      <c r="AT374" s="167"/>
      <c r="AU374" s="266" t="s">
        <v>719</v>
      </c>
      <c r="AV374" s="167"/>
      <c r="AW374" s="167"/>
      <c r="AX374" s="208"/>
      <c r="AY374">
        <f t="shared" ref="AY374:AY375" si="53">$AY$372</f>
        <v>1</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t="s">
        <v>719</v>
      </c>
      <c r="AC375" s="175"/>
      <c r="AD375" s="175"/>
      <c r="AE375" s="266" t="s">
        <v>719</v>
      </c>
      <c r="AF375" s="167"/>
      <c r="AG375" s="167"/>
      <c r="AH375" s="167"/>
      <c r="AI375" s="266" t="s">
        <v>719</v>
      </c>
      <c r="AJ375" s="167"/>
      <c r="AK375" s="167"/>
      <c r="AL375" s="167"/>
      <c r="AM375" s="266" t="s">
        <v>734</v>
      </c>
      <c r="AN375" s="167"/>
      <c r="AO375" s="167"/>
      <c r="AP375" s="167"/>
      <c r="AQ375" s="266" t="s">
        <v>719</v>
      </c>
      <c r="AR375" s="167"/>
      <c r="AS375" s="167"/>
      <c r="AT375" s="167"/>
      <c r="AU375" s="266" t="s">
        <v>719</v>
      </c>
      <c r="AV375" s="167"/>
      <c r="AW375" s="167"/>
      <c r="AX375" s="208"/>
      <c r="AY375">
        <f t="shared" si="53"/>
        <v>1</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671</v>
      </c>
      <c r="D430" s="251"/>
      <c r="E430" s="239" t="s">
        <v>399</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88"/>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1</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1</v>
      </c>
    </row>
    <row r="595" spans="1:51" ht="23.25" hidden="1" customHeight="1" x14ac:dyDescent="0.15">
      <c r="A595" s="988"/>
      <c r="B595" s="253"/>
      <c r="C595" s="252"/>
      <c r="D595" s="253"/>
      <c r="E595" s="196"/>
      <c r="F595" s="197"/>
      <c r="G595" s="232" t="s">
        <v>719</v>
      </c>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t="s">
        <v>719</v>
      </c>
      <c r="AF595" s="167"/>
      <c r="AG595" s="167"/>
      <c r="AH595" s="167"/>
      <c r="AI595" s="166" t="s">
        <v>719</v>
      </c>
      <c r="AJ595" s="167"/>
      <c r="AK595" s="167"/>
      <c r="AL595" s="167"/>
      <c r="AM595" s="166" t="s">
        <v>719</v>
      </c>
      <c r="AN595" s="167"/>
      <c r="AO595" s="167"/>
      <c r="AP595" s="168"/>
      <c r="AQ595" s="166" t="s">
        <v>719</v>
      </c>
      <c r="AR595" s="167"/>
      <c r="AS595" s="167"/>
      <c r="AT595" s="168"/>
      <c r="AU595" s="167" t="s">
        <v>719</v>
      </c>
      <c r="AV595" s="167"/>
      <c r="AW595" s="167"/>
      <c r="AX595" s="208"/>
      <c r="AY595">
        <f t="shared" ref="AY595:AY597" si="93">$AY$593</f>
        <v>1</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t="s">
        <v>719</v>
      </c>
      <c r="AF596" s="167"/>
      <c r="AG596" s="167"/>
      <c r="AH596" s="168"/>
      <c r="AI596" s="166" t="s">
        <v>719</v>
      </c>
      <c r="AJ596" s="167"/>
      <c r="AK596" s="167"/>
      <c r="AL596" s="167"/>
      <c r="AM596" s="166" t="s">
        <v>719</v>
      </c>
      <c r="AN596" s="167"/>
      <c r="AO596" s="167"/>
      <c r="AP596" s="168"/>
      <c r="AQ596" s="166" t="s">
        <v>719</v>
      </c>
      <c r="AR596" s="167"/>
      <c r="AS596" s="167"/>
      <c r="AT596" s="168"/>
      <c r="AU596" s="167" t="s">
        <v>719</v>
      </c>
      <c r="AV596" s="167"/>
      <c r="AW596" s="167"/>
      <c r="AX596" s="208"/>
      <c r="AY596">
        <f t="shared" si="93"/>
        <v>1</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t="s">
        <v>719</v>
      </c>
      <c r="AF597" s="167"/>
      <c r="AG597" s="167"/>
      <c r="AH597" s="168"/>
      <c r="AI597" s="166" t="s">
        <v>719</v>
      </c>
      <c r="AJ597" s="167"/>
      <c r="AK597" s="167"/>
      <c r="AL597" s="167"/>
      <c r="AM597" s="166" t="s">
        <v>719</v>
      </c>
      <c r="AN597" s="167"/>
      <c r="AO597" s="167"/>
      <c r="AP597" s="168"/>
      <c r="AQ597" s="166" t="s">
        <v>719</v>
      </c>
      <c r="AR597" s="167"/>
      <c r="AS597" s="167"/>
      <c r="AT597" s="168"/>
      <c r="AU597" s="167" t="s">
        <v>719</v>
      </c>
      <c r="AV597" s="167"/>
      <c r="AW597" s="167"/>
      <c r="AX597" s="208"/>
      <c r="AY597">
        <f t="shared" si="93"/>
        <v>1</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1</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1</v>
      </c>
    </row>
    <row r="620" spans="1:51" ht="23.25" hidden="1" customHeight="1" x14ac:dyDescent="0.15">
      <c r="A620" s="988"/>
      <c r="B620" s="253"/>
      <c r="C620" s="252"/>
      <c r="D620" s="253"/>
      <c r="E620" s="196"/>
      <c r="F620" s="197"/>
      <c r="G620" s="232" t="s">
        <v>719</v>
      </c>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t="s">
        <v>719</v>
      </c>
      <c r="AF620" s="167"/>
      <c r="AG620" s="167"/>
      <c r="AH620" s="167"/>
      <c r="AI620" s="166" t="s">
        <v>719</v>
      </c>
      <c r="AJ620" s="167"/>
      <c r="AK620" s="167"/>
      <c r="AL620" s="167"/>
      <c r="AM620" s="166" t="s">
        <v>719</v>
      </c>
      <c r="AN620" s="167"/>
      <c r="AO620" s="167"/>
      <c r="AP620" s="168"/>
      <c r="AQ620" s="166" t="s">
        <v>719</v>
      </c>
      <c r="AR620" s="167"/>
      <c r="AS620" s="167"/>
      <c r="AT620" s="168"/>
      <c r="AU620" s="167" t="s">
        <v>719</v>
      </c>
      <c r="AV620" s="167"/>
      <c r="AW620" s="167"/>
      <c r="AX620" s="208"/>
      <c r="AY620">
        <f t="shared" ref="AY620:AY622" si="98">$AY$618</f>
        <v>1</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t="s">
        <v>719</v>
      </c>
      <c r="AF621" s="167"/>
      <c r="AG621" s="167"/>
      <c r="AH621" s="168"/>
      <c r="AI621" s="166" t="s">
        <v>719</v>
      </c>
      <c r="AJ621" s="167"/>
      <c r="AK621" s="167"/>
      <c r="AL621" s="167"/>
      <c r="AM621" s="166" t="s">
        <v>719</v>
      </c>
      <c r="AN621" s="167"/>
      <c r="AO621" s="167"/>
      <c r="AP621" s="168"/>
      <c r="AQ621" s="166" t="s">
        <v>719</v>
      </c>
      <c r="AR621" s="167"/>
      <c r="AS621" s="167"/>
      <c r="AT621" s="168"/>
      <c r="AU621" s="167" t="s">
        <v>719</v>
      </c>
      <c r="AV621" s="167"/>
      <c r="AW621" s="167"/>
      <c r="AX621" s="208"/>
      <c r="AY621">
        <f t="shared" si="98"/>
        <v>1</v>
      </c>
    </row>
    <row r="622" spans="1:51" ht="23.25" hidden="1" customHeight="1" thickBot="1" x14ac:dyDescent="0.2">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t="s">
        <v>719</v>
      </c>
      <c r="AF622" s="167"/>
      <c r="AG622" s="167"/>
      <c r="AH622" s="168"/>
      <c r="AI622" s="166" t="s">
        <v>719</v>
      </c>
      <c r="AJ622" s="167"/>
      <c r="AK622" s="167"/>
      <c r="AL622" s="167"/>
      <c r="AM622" s="166" t="s">
        <v>719</v>
      </c>
      <c r="AN622" s="167"/>
      <c r="AO622" s="167"/>
      <c r="AP622" s="168"/>
      <c r="AQ622" s="166" t="s">
        <v>719</v>
      </c>
      <c r="AR622" s="167"/>
      <c r="AS622" s="167"/>
      <c r="AT622" s="168"/>
      <c r="AU622" s="167" t="s">
        <v>719</v>
      </c>
      <c r="AV622" s="167"/>
      <c r="AW622" s="167"/>
      <c r="AX622" s="208"/>
      <c r="AY622">
        <f t="shared" si="98"/>
        <v>1</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8"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732</v>
      </c>
      <c r="AE702" s="890"/>
      <c r="AF702" s="890"/>
      <c r="AG702" s="879" t="s">
        <v>755</v>
      </c>
      <c r="AH702" s="880"/>
      <c r="AI702" s="880"/>
      <c r="AJ702" s="880"/>
      <c r="AK702" s="880"/>
      <c r="AL702" s="880"/>
      <c r="AM702" s="880"/>
      <c r="AN702" s="880"/>
      <c r="AO702" s="880"/>
      <c r="AP702" s="880"/>
      <c r="AQ702" s="880"/>
      <c r="AR702" s="880"/>
      <c r="AS702" s="880"/>
      <c r="AT702" s="880"/>
      <c r="AU702" s="880"/>
      <c r="AV702" s="880"/>
      <c r="AW702" s="880"/>
      <c r="AX702" s="881"/>
    </row>
    <row r="703" spans="1:51" ht="36"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732</v>
      </c>
      <c r="AE703" s="185"/>
      <c r="AF703" s="185"/>
      <c r="AG703" s="688" t="s">
        <v>756</v>
      </c>
      <c r="AH703" s="689"/>
      <c r="AI703" s="689"/>
      <c r="AJ703" s="689"/>
      <c r="AK703" s="689"/>
      <c r="AL703" s="689"/>
      <c r="AM703" s="689"/>
      <c r="AN703" s="689"/>
      <c r="AO703" s="689"/>
      <c r="AP703" s="689"/>
      <c r="AQ703" s="689"/>
      <c r="AR703" s="689"/>
      <c r="AS703" s="689"/>
      <c r="AT703" s="689"/>
      <c r="AU703" s="689"/>
      <c r="AV703" s="689"/>
      <c r="AW703" s="689"/>
      <c r="AX703" s="690"/>
    </row>
    <row r="704" spans="1:51" ht="36"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732</v>
      </c>
      <c r="AE704" s="582"/>
      <c r="AF704" s="582"/>
      <c r="AG704" s="424" t="s">
        <v>757</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738</v>
      </c>
      <c r="AE705" s="732"/>
      <c r="AF705" s="732"/>
      <c r="AG705" s="190" t="s">
        <v>758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79" t="s">
        <v>381</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84" t="s">
        <v>737</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2" t="s">
        <v>316</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9" t="s">
        <v>737</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36"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3" t="s">
        <v>732</v>
      </c>
      <c r="AE708" s="664"/>
      <c r="AF708" s="664"/>
      <c r="AG708" s="522" t="s">
        <v>759</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732</v>
      </c>
      <c r="AE709" s="185"/>
      <c r="AF709" s="185"/>
      <c r="AG709" s="688" t="s">
        <v>760</v>
      </c>
      <c r="AH709" s="689"/>
      <c r="AI709" s="689"/>
      <c r="AJ709" s="689"/>
      <c r="AK709" s="689"/>
      <c r="AL709" s="689"/>
      <c r="AM709" s="689"/>
      <c r="AN709" s="689"/>
      <c r="AO709" s="689"/>
      <c r="AP709" s="689"/>
      <c r="AQ709" s="689"/>
      <c r="AR709" s="689"/>
      <c r="AS709" s="689"/>
      <c r="AT709" s="689"/>
      <c r="AU709" s="689"/>
      <c r="AV709" s="689"/>
      <c r="AW709" s="689"/>
      <c r="AX709" s="690"/>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732</v>
      </c>
      <c r="AE710" s="185"/>
      <c r="AF710" s="185"/>
      <c r="AG710" s="688" t="s">
        <v>760</v>
      </c>
      <c r="AH710" s="689"/>
      <c r="AI710" s="689"/>
      <c r="AJ710" s="689"/>
      <c r="AK710" s="689"/>
      <c r="AL710" s="689"/>
      <c r="AM710" s="689"/>
      <c r="AN710" s="689"/>
      <c r="AO710" s="689"/>
      <c r="AP710" s="689"/>
      <c r="AQ710" s="689"/>
      <c r="AR710" s="689"/>
      <c r="AS710" s="689"/>
      <c r="AT710" s="689"/>
      <c r="AU710" s="689"/>
      <c r="AV710" s="689"/>
      <c r="AW710" s="689"/>
      <c r="AX710" s="690"/>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732</v>
      </c>
      <c r="AE711" s="185"/>
      <c r="AF711" s="185"/>
      <c r="AG711" s="688" t="s">
        <v>760</v>
      </c>
      <c r="AH711" s="689"/>
      <c r="AI711" s="689"/>
      <c r="AJ711" s="689"/>
      <c r="AK711" s="689"/>
      <c r="AL711" s="689"/>
      <c r="AM711" s="689"/>
      <c r="AN711" s="689"/>
      <c r="AO711" s="689"/>
      <c r="AP711" s="689"/>
      <c r="AQ711" s="689"/>
      <c r="AR711" s="689"/>
      <c r="AS711" s="689"/>
      <c r="AT711" s="689"/>
      <c r="AU711" s="689"/>
      <c r="AV711" s="689"/>
      <c r="AW711" s="689"/>
      <c r="AX711" s="690"/>
    </row>
    <row r="712" spans="1:50" ht="35.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732</v>
      </c>
      <c r="AE712" s="582"/>
      <c r="AF712" s="582"/>
      <c r="AG712" s="590" t="s">
        <v>766</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738</v>
      </c>
      <c r="AE713" s="185"/>
      <c r="AF713" s="186"/>
      <c r="AG713" s="688" t="s">
        <v>758</v>
      </c>
      <c r="AH713" s="689"/>
      <c r="AI713" s="689"/>
      <c r="AJ713" s="689"/>
      <c r="AK713" s="689"/>
      <c r="AL713" s="689"/>
      <c r="AM713" s="689"/>
      <c r="AN713" s="689"/>
      <c r="AO713" s="689"/>
      <c r="AP713" s="689"/>
      <c r="AQ713" s="689"/>
      <c r="AR713" s="689"/>
      <c r="AS713" s="689"/>
      <c r="AT713" s="689"/>
      <c r="AU713" s="689"/>
      <c r="AV713" s="689"/>
      <c r="AW713" s="689"/>
      <c r="AX713" s="690"/>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738</v>
      </c>
      <c r="AE714" s="588"/>
      <c r="AF714" s="589"/>
      <c r="AG714" s="685" t="s">
        <v>758</v>
      </c>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3" t="s">
        <v>732</v>
      </c>
      <c r="AE715" s="664"/>
      <c r="AF715" s="773"/>
      <c r="AG715" s="522" t="s">
        <v>761</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738</v>
      </c>
      <c r="AE716" s="755"/>
      <c r="AF716" s="755"/>
      <c r="AG716" s="688" t="s">
        <v>758</v>
      </c>
      <c r="AH716" s="689"/>
      <c r="AI716" s="689"/>
      <c r="AJ716" s="689"/>
      <c r="AK716" s="689"/>
      <c r="AL716" s="689"/>
      <c r="AM716" s="689"/>
      <c r="AN716" s="689"/>
      <c r="AO716" s="689"/>
      <c r="AP716" s="689"/>
      <c r="AQ716" s="689"/>
      <c r="AR716" s="689"/>
      <c r="AS716" s="689"/>
      <c r="AT716" s="689"/>
      <c r="AU716" s="689"/>
      <c r="AV716" s="689"/>
      <c r="AW716" s="689"/>
      <c r="AX716" s="690"/>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732</v>
      </c>
      <c r="AE717" s="185"/>
      <c r="AF717" s="185"/>
      <c r="AG717" s="522" t="s">
        <v>762</v>
      </c>
      <c r="AH717" s="523"/>
      <c r="AI717" s="523"/>
      <c r="AJ717" s="523"/>
      <c r="AK717" s="523"/>
      <c r="AL717" s="523"/>
      <c r="AM717" s="523"/>
      <c r="AN717" s="523"/>
      <c r="AO717" s="523"/>
      <c r="AP717" s="523"/>
      <c r="AQ717" s="523"/>
      <c r="AR717" s="523"/>
      <c r="AS717" s="523"/>
      <c r="AT717" s="523"/>
      <c r="AU717" s="523"/>
      <c r="AV717" s="523"/>
      <c r="AW717" s="523"/>
      <c r="AX717" s="524"/>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738</v>
      </c>
      <c r="AE718" s="185"/>
      <c r="AF718" s="185"/>
      <c r="AG718" s="193" t="s">
        <v>758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3" t="s">
        <v>738</v>
      </c>
      <c r="AE719" s="664"/>
      <c r="AF719" s="664"/>
      <c r="AG719" s="190" t="s">
        <v>758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0" customHeight="1" x14ac:dyDescent="0.15">
      <c r="A726" s="617" t="s">
        <v>48</v>
      </c>
      <c r="B726" s="618"/>
      <c r="C726" s="439" t="s">
        <v>53</v>
      </c>
      <c r="D726" s="577"/>
      <c r="E726" s="577"/>
      <c r="F726" s="578"/>
      <c r="G726" s="793" t="s">
        <v>763</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0" customHeight="1" thickBot="1" x14ac:dyDescent="0.2">
      <c r="A727" s="619"/>
      <c r="B727" s="620"/>
      <c r="C727" s="694" t="s">
        <v>57</v>
      </c>
      <c r="D727" s="695"/>
      <c r="E727" s="695"/>
      <c r="F727" s="696"/>
      <c r="G727" s="791" t="s">
        <v>764</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765</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138</v>
      </c>
      <c r="B731" s="615"/>
      <c r="C731" s="615"/>
      <c r="D731" s="615"/>
      <c r="E731" s="616"/>
      <c r="F731" s="676" t="s">
        <v>767</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138</v>
      </c>
      <c r="B733" s="615"/>
      <c r="C733" s="615"/>
      <c r="D733" s="615"/>
      <c r="E733" s="616"/>
      <c r="F733" s="762" t="s">
        <v>768</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2" ht="27"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2.5" customHeight="1" x14ac:dyDescent="0.15">
      <c r="A737" s="157" t="s">
        <v>672</v>
      </c>
      <c r="B737" s="158"/>
      <c r="C737" s="158"/>
      <c r="D737" s="159"/>
      <c r="E737" s="105" t="s">
        <v>753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2.5" customHeight="1" x14ac:dyDescent="0.15">
      <c r="A738" s="109" t="s">
        <v>397</v>
      </c>
      <c r="B738" s="109"/>
      <c r="C738" s="109"/>
      <c r="D738" s="109"/>
      <c r="E738" s="105" t="s">
        <v>753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2.5" customHeight="1" x14ac:dyDescent="0.15">
      <c r="A739" s="109" t="s">
        <v>396</v>
      </c>
      <c r="B739" s="109"/>
      <c r="C739" s="109"/>
      <c r="D739" s="109"/>
      <c r="E739" s="105" t="s">
        <v>753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2.5" customHeight="1" x14ac:dyDescent="0.15">
      <c r="A740" s="109" t="s">
        <v>395</v>
      </c>
      <c r="B740" s="109"/>
      <c r="C740" s="109"/>
      <c r="D740" s="109"/>
      <c r="E740" s="105" t="s">
        <v>753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2.5" customHeight="1" x14ac:dyDescent="0.15">
      <c r="A741" s="109" t="s">
        <v>394</v>
      </c>
      <c r="B741" s="109"/>
      <c r="C741" s="109"/>
      <c r="D741" s="109"/>
      <c r="E741" s="105" t="s">
        <v>753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2.5" customHeight="1" x14ac:dyDescent="0.15">
      <c r="A742" s="109" t="s">
        <v>393</v>
      </c>
      <c r="B742" s="109"/>
      <c r="C742" s="109"/>
      <c r="D742" s="109"/>
      <c r="E742" s="105" t="s">
        <v>753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2.5" customHeight="1" x14ac:dyDescent="0.15">
      <c r="A743" s="109" t="s">
        <v>392</v>
      </c>
      <c r="B743" s="109"/>
      <c r="C743" s="109"/>
      <c r="D743" s="109"/>
      <c r="E743" s="105" t="s">
        <v>753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2.5" customHeight="1" x14ac:dyDescent="0.15">
      <c r="A744" s="109" t="s">
        <v>391</v>
      </c>
      <c r="B744" s="109"/>
      <c r="C744" s="109"/>
      <c r="D744" s="109"/>
      <c r="E744" s="105" t="s">
        <v>753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2.5" customHeight="1" x14ac:dyDescent="0.15">
      <c r="A745" s="109" t="s">
        <v>390</v>
      </c>
      <c r="B745" s="109"/>
      <c r="C745" s="109"/>
      <c r="D745" s="109"/>
      <c r="E745" s="114" t="s">
        <v>753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2.5" customHeight="1" x14ac:dyDescent="0.15">
      <c r="A746" s="109" t="s">
        <v>545</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t="s">
        <v>413</v>
      </c>
      <c r="J747" s="113"/>
      <c r="K747" s="100" t="str">
        <f>IF(I747="","","-")</f>
        <v>-</v>
      </c>
      <c r="L747" s="104">
        <v>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386</v>
      </c>
      <c r="B787" s="757"/>
      <c r="C787" s="757"/>
      <c r="D787" s="757"/>
      <c r="E787" s="757"/>
      <c r="F787" s="758"/>
      <c r="G787" s="435" t="s">
        <v>741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746</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742</v>
      </c>
      <c r="H789" s="446"/>
      <c r="I789" s="446"/>
      <c r="J789" s="446"/>
      <c r="K789" s="447"/>
      <c r="L789" s="448" t="s">
        <v>743</v>
      </c>
      <c r="M789" s="449"/>
      <c r="N789" s="449"/>
      <c r="O789" s="449"/>
      <c r="P789" s="449"/>
      <c r="Q789" s="449"/>
      <c r="R789" s="449"/>
      <c r="S789" s="449"/>
      <c r="T789" s="449"/>
      <c r="U789" s="449"/>
      <c r="V789" s="449"/>
      <c r="W789" s="449"/>
      <c r="X789" s="450"/>
      <c r="Y789" s="451">
        <v>5.3</v>
      </c>
      <c r="Z789" s="452"/>
      <c r="AA789" s="452"/>
      <c r="AB789" s="553"/>
      <c r="AC789" s="348" t="s">
        <v>744</v>
      </c>
      <c r="AD789" s="349"/>
      <c r="AE789" s="349"/>
      <c r="AF789" s="349"/>
      <c r="AG789" s="350"/>
      <c r="AH789" s="398" t="s">
        <v>745</v>
      </c>
      <c r="AI789" s="399"/>
      <c r="AJ789" s="399"/>
      <c r="AK789" s="399"/>
      <c r="AL789" s="399"/>
      <c r="AM789" s="399"/>
      <c r="AN789" s="399"/>
      <c r="AO789" s="399"/>
      <c r="AP789" s="399"/>
      <c r="AQ789" s="399"/>
      <c r="AR789" s="399"/>
      <c r="AS789" s="399"/>
      <c r="AT789" s="400"/>
      <c r="AU789" s="395">
        <v>1.7</v>
      </c>
      <c r="AV789" s="396"/>
      <c r="AW789" s="396"/>
      <c r="AX789" s="402"/>
    </row>
    <row r="790" spans="1:51" ht="24.75" customHeight="1" x14ac:dyDescent="0.15">
      <c r="A790" s="552"/>
      <c r="B790" s="759"/>
      <c r="C790" s="759"/>
      <c r="D790" s="759"/>
      <c r="E790" s="759"/>
      <c r="F790" s="760"/>
      <c r="G790" s="348" t="s">
        <v>744</v>
      </c>
      <c r="H790" s="349"/>
      <c r="I790" s="349"/>
      <c r="J790" s="349"/>
      <c r="K790" s="350"/>
      <c r="L790" s="398" t="s">
        <v>745</v>
      </c>
      <c r="M790" s="399"/>
      <c r="N790" s="399"/>
      <c r="O790" s="399"/>
      <c r="P790" s="399"/>
      <c r="Q790" s="399"/>
      <c r="R790" s="399"/>
      <c r="S790" s="399"/>
      <c r="T790" s="399"/>
      <c r="U790" s="399"/>
      <c r="V790" s="399"/>
      <c r="W790" s="399"/>
      <c r="X790" s="400"/>
      <c r="Y790" s="395">
        <v>1.7</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1.7</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48" customHeight="1" x14ac:dyDescent="0.15">
      <c r="A845" s="401">
        <v>1</v>
      </c>
      <c r="B845" s="401">
        <v>1</v>
      </c>
      <c r="C845" s="420" t="s">
        <v>752</v>
      </c>
      <c r="D845" s="415"/>
      <c r="E845" s="415"/>
      <c r="F845" s="415"/>
      <c r="G845" s="415"/>
      <c r="H845" s="415"/>
      <c r="I845" s="415"/>
      <c r="J845" s="416">
        <v>3011105000996</v>
      </c>
      <c r="K845" s="417"/>
      <c r="L845" s="417"/>
      <c r="M845" s="417"/>
      <c r="N845" s="417"/>
      <c r="O845" s="417"/>
      <c r="P845" s="421" t="s">
        <v>748</v>
      </c>
      <c r="Q845" s="317"/>
      <c r="R845" s="317"/>
      <c r="S845" s="317"/>
      <c r="T845" s="317"/>
      <c r="U845" s="317"/>
      <c r="V845" s="317"/>
      <c r="W845" s="317"/>
      <c r="X845" s="317"/>
      <c r="Y845" s="318">
        <v>7.7</v>
      </c>
      <c r="Z845" s="319"/>
      <c r="AA845" s="319"/>
      <c r="AB845" s="320"/>
      <c r="AC845" s="322" t="s">
        <v>373</v>
      </c>
      <c r="AD845" s="323"/>
      <c r="AE845" s="323"/>
      <c r="AF845" s="323"/>
      <c r="AG845" s="323"/>
      <c r="AH845" s="418">
        <v>3</v>
      </c>
      <c r="AI845" s="419"/>
      <c r="AJ845" s="419"/>
      <c r="AK845" s="419"/>
      <c r="AL845" s="326">
        <v>57.9</v>
      </c>
      <c r="AM845" s="327"/>
      <c r="AN845" s="327"/>
      <c r="AO845" s="328"/>
      <c r="AP845" s="321" t="s">
        <v>747</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6.75" customHeight="1" x14ac:dyDescent="0.15">
      <c r="A878" s="401">
        <v>1</v>
      </c>
      <c r="B878" s="401">
        <v>1</v>
      </c>
      <c r="C878" s="420" t="s">
        <v>751</v>
      </c>
      <c r="D878" s="415"/>
      <c r="E878" s="415"/>
      <c r="F878" s="415"/>
      <c r="G878" s="415"/>
      <c r="H878" s="415"/>
      <c r="I878" s="415"/>
      <c r="J878" s="416">
        <v>3030005019617</v>
      </c>
      <c r="K878" s="417"/>
      <c r="L878" s="417"/>
      <c r="M878" s="417"/>
      <c r="N878" s="417"/>
      <c r="O878" s="417"/>
      <c r="P878" s="421" t="s">
        <v>750</v>
      </c>
      <c r="Q878" s="317"/>
      <c r="R878" s="317"/>
      <c r="S878" s="317"/>
      <c r="T878" s="317"/>
      <c r="U878" s="317"/>
      <c r="V878" s="317"/>
      <c r="W878" s="317"/>
      <c r="X878" s="317"/>
      <c r="Y878" s="318">
        <v>1.7</v>
      </c>
      <c r="Z878" s="319"/>
      <c r="AA878" s="319"/>
      <c r="AB878" s="320"/>
      <c r="AC878" s="322" t="s">
        <v>379</v>
      </c>
      <c r="AD878" s="323"/>
      <c r="AE878" s="323"/>
      <c r="AF878" s="323"/>
      <c r="AG878" s="323"/>
      <c r="AH878" s="418" t="s">
        <v>749</v>
      </c>
      <c r="AI878" s="419"/>
      <c r="AJ878" s="419"/>
      <c r="AK878" s="419"/>
      <c r="AL878" s="326" t="s">
        <v>749</v>
      </c>
      <c r="AM878" s="327"/>
      <c r="AN878" s="327"/>
      <c r="AO878" s="328"/>
      <c r="AP878" s="321" t="s">
        <v>747</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753</v>
      </c>
      <c r="F1110" s="886"/>
      <c r="G1110" s="886"/>
      <c r="H1110" s="886"/>
      <c r="I1110" s="886"/>
      <c r="J1110" s="416" t="s">
        <v>753</v>
      </c>
      <c r="K1110" s="417"/>
      <c r="L1110" s="417"/>
      <c r="M1110" s="417"/>
      <c r="N1110" s="417"/>
      <c r="O1110" s="417"/>
      <c r="P1110" s="421" t="s">
        <v>753</v>
      </c>
      <c r="Q1110" s="317"/>
      <c r="R1110" s="317"/>
      <c r="S1110" s="317"/>
      <c r="T1110" s="317"/>
      <c r="U1110" s="317"/>
      <c r="V1110" s="317"/>
      <c r="W1110" s="317"/>
      <c r="X1110" s="317"/>
      <c r="Y1110" s="318" t="s">
        <v>753</v>
      </c>
      <c r="Z1110" s="319"/>
      <c r="AA1110" s="319"/>
      <c r="AB1110" s="320"/>
      <c r="AC1110" s="322"/>
      <c r="AD1110" s="323"/>
      <c r="AE1110" s="323"/>
      <c r="AF1110" s="323"/>
      <c r="AG1110" s="323"/>
      <c r="AH1110" s="324" t="s">
        <v>753</v>
      </c>
      <c r="AI1110" s="325"/>
      <c r="AJ1110" s="325"/>
      <c r="AK1110" s="325"/>
      <c r="AL1110" s="326" t="s">
        <v>753</v>
      </c>
      <c r="AM1110" s="327"/>
      <c r="AN1110" s="327"/>
      <c r="AO1110" s="328"/>
      <c r="AP1110" s="321" t="s">
        <v>753</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90">
    <cfRule type="expression" dxfId="2793" priority="13877">
      <formula>IF(RIGHT(TEXT(Y790,"0.#"),1)=".",FALSE,TRUE)</formula>
    </cfRule>
    <cfRule type="expression" dxfId="2792" priority="13878">
      <formula>IF(RIGHT(TEXT(Y790,"0.#"),1)=".",TRUE,FALSE)</formula>
    </cfRule>
  </conditionalFormatting>
  <conditionalFormatting sqref="Y799">
    <cfRule type="expression" dxfId="2791" priority="13873">
      <formula>IF(RIGHT(TEXT(Y799,"0.#"),1)=".",FALSE,TRUE)</formula>
    </cfRule>
    <cfRule type="expression" dxfId="2790" priority="13874">
      <formula>IF(RIGHT(TEXT(Y799,"0.#"),1)=".",TRUE,FALSE)</formula>
    </cfRule>
  </conditionalFormatting>
  <conditionalFormatting sqref="Y830:Y837 Y828 Y817:Y824 Y815 Y804:Y811 Y802">
    <cfRule type="expression" dxfId="2789" priority="13655">
      <formula>IF(RIGHT(TEXT(Y802,"0.#"),1)=".",FALSE,TRUE)</formula>
    </cfRule>
    <cfRule type="expression" dxfId="2788" priority="13656">
      <formula>IF(RIGHT(TEXT(Y802,"0.#"),1)=".",TRUE,FALSE)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91:Y798 Y789">
    <cfRule type="expression" dxfId="2781" priority="13679">
      <formula>IF(RIGHT(TEXT(Y789,"0.#"),1)=".",FALSE,TRUE)</formula>
    </cfRule>
    <cfRule type="expression" dxfId="2780" priority="13680">
      <formula>IF(RIGHT(TEXT(Y789,"0.#"),1)=".",TRUE,FALSE)</formula>
    </cfRule>
  </conditionalFormatting>
  <conditionalFormatting sqref="AU790">
    <cfRule type="expression" dxfId="2779" priority="13677">
      <formula>IF(RIGHT(TEXT(AU790,"0.#"),1)=".",FALSE,TRUE)</formula>
    </cfRule>
    <cfRule type="expression" dxfId="2778" priority="13678">
      <formula>IF(RIGHT(TEXT(AU790,"0.#"),1)=".",TRUE,FALSE)</formula>
    </cfRule>
  </conditionalFormatting>
  <conditionalFormatting sqref="AU799">
    <cfRule type="expression" dxfId="2777" priority="13675">
      <formula>IF(RIGHT(TEXT(AU799,"0.#"),1)=".",FALSE,TRUE)</formula>
    </cfRule>
    <cfRule type="expression" dxfId="2776" priority="13676">
      <formula>IF(RIGHT(TEXT(AU799,"0.#"),1)=".",TRUE,FALSE)</formula>
    </cfRule>
  </conditionalFormatting>
  <conditionalFormatting sqref="AU791:AU798">
    <cfRule type="expression" dxfId="2775" priority="13673">
      <formula>IF(RIGHT(TEXT(AU791,"0.#"),1)=".",FALSE,TRUE)</formula>
    </cfRule>
    <cfRule type="expression" dxfId="2774" priority="13674">
      <formula>IF(RIGHT(TEXT(AU791,"0.#"),1)=".",TRUE,FALSE)</formula>
    </cfRule>
  </conditionalFormatting>
  <conditionalFormatting sqref="Y829 Y816 Y803">
    <cfRule type="expression" dxfId="2773" priority="13659">
      <formula>IF(RIGHT(TEXT(Y803,"0.#"),1)=".",FALSE,TRUE)</formula>
    </cfRule>
    <cfRule type="expression" dxfId="2772" priority="13660">
      <formula>IF(RIGHT(TEXT(Y803,"0.#"),1)=".",TRUE,FALSE)</formula>
    </cfRule>
  </conditionalFormatting>
  <conditionalFormatting sqref="Y838 Y825 Y812">
    <cfRule type="expression" dxfId="2771" priority="13657">
      <formula>IF(RIGHT(TEXT(Y812,"0.#"),1)=".",FALSE,TRUE)</formula>
    </cfRule>
    <cfRule type="expression" dxfId="2770" priority="13658">
      <formula>IF(RIGHT(TEXT(Y812,"0.#"),1)=".",TRUE,FALSE)</formula>
    </cfRule>
  </conditionalFormatting>
  <conditionalFormatting sqref="AU829 AU816 AU803">
    <cfRule type="expression" dxfId="2769" priority="13653">
      <formula>IF(RIGHT(TEXT(AU803,"0.#"),1)=".",FALSE,TRUE)</formula>
    </cfRule>
    <cfRule type="expression" dxfId="2768" priority="13654">
      <formula>IF(RIGHT(TEXT(AU803,"0.#"),1)=".",TRUE,FALSE)</formula>
    </cfRule>
  </conditionalFormatting>
  <conditionalFormatting sqref="AU838 AU825 AU812">
    <cfRule type="expression" dxfId="2767" priority="13651">
      <formula>IF(RIGHT(TEXT(AU812,"0.#"),1)=".",FALSE,TRUE)</formula>
    </cfRule>
    <cfRule type="expression" dxfId="2766" priority="13652">
      <formula>IF(RIGHT(TEXT(AU812,"0.#"),1)=".",TRUE,FALSE)</formula>
    </cfRule>
  </conditionalFormatting>
  <conditionalFormatting sqref="AU830:AU837 AU828 AU817:AU824 AU815 AU804:AU811 AU802">
    <cfRule type="expression" dxfId="2765" priority="13649">
      <formula>IF(RIGHT(TEXT(AU802,"0.#"),1)=".",FALSE,TRUE)</formula>
    </cfRule>
    <cfRule type="expression" dxfId="2764" priority="13650">
      <formula>IF(RIGHT(TEXT(AU802,"0.#"),1)=".",TRUE,FALSE)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74">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U789">
    <cfRule type="expression" dxfId="701" priority="1">
      <formula>IF(RIGHT(TEXT(AU789,"0.#"),1)=".",FALSE,TRUE)</formula>
    </cfRule>
    <cfRule type="expression" dxfId="700" priority="2">
      <formula>IF(RIGHT(TEXT(AU789,"0.#"),1)=".",TRUE,FALSE)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732</v>
      </c>
      <c r="H2" s="13" t="str">
        <f>IF(G2="","",F2)</f>
        <v>一般会計</v>
      </c>
      <c r="I2" s="13" t="str">
        <f>IF(H2="","",IF(I1&lt;&gt;"",CONCATENATE(I1,"、",H2),H2))</f>
        <v>一般会計</v>
      </c>
      <c r="K2" s="14" t="s">
        <v>103</v>
      </c>
      <c r="L2" s="15" t="s">
        <v>732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732</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390</v>
      </c>
      <c r="AF2" s="990"/>
      <c r="AG2" s="990"/>
      <c r="AH2" s="990"/>
      <c r="AI2" s="990" t="s">
        <v>412</v>
      </c>
      <c r="AJ2" s="990"/>
      <c r="AK2" s="990"/>
      <c r="AL2" s="454"/>
      <c r="AM2" s="990" t="s">
        <v>509</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390</v>
      </c>
      <c r="AF9" s="990"/>
      <c r="AG9" s="990"/>
      <c r="AH9" s="990"/>
      <c r="AI9" s="990" t="s">
        <v>412</v>
      </c>
      <c r="AJ9" s="990"/>
      <c r="AK9" s="990"/>
      <c r="AL9" s="454"/>
      <c r="AM9" s="990" t="s">
        <v>509</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390</v>
      </c>
      <c r="AF16" s="990"/>
      <c r="AG16" s="990"/>
      <c r="AH16" s="990"/>
      <c r="AI16" s="990" t="s">
        <v>412</v>
      </c>
      <c r="AJ16" s="990"/>
      <c r="AK16" s="990"/>
      <c r="AL16" s="454"/>
      <c r="AM16" s="990" t="s">
        <v>509</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390</v>
      </c>
      <c r="AF23" s="990"/>
      <c r="AG23" s="990"/>
      <c r="AH23" s="990"/>
      <c r="AI23" s="990" t="s">
        <v>412</v>
      </c>
      <c r="AJ23" s="990"/>
      <c r="AK23" s="990"/>
      <c r="AL23" s="454"/>
      <c r="AM23" s="990" t="s">
        <v>509</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390</v>
      </c>
      <c r="AF30" s="990"/>
      <c r="AG30" s="990"/>
      <c r="AH30" s="990"/>
      <c r="AI30" s="990" t="s">
        <v>412</v>
      </c>
      <c r="AJ30" s="990"/>
      <c r="AK30" s="990"/>
      <c r="AL30" s="454"/>
      <c r="AM30" s="990" t="s">
        <v>509</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390</v>
      </c>
      <c r="AF37" s="990"/>
      <c r="AG37" s="990"/>
      <c r="AH37" s="990"/>
      <c r="AI37" s="990" t="s">
        <v>412</v>
      </c>
      <c r="AJ37" s="990"/>
      <c r="AK37" s="990"/>
      <c r="AL37" s="454"/>
      <c r="AM37" s="990" t="s">
        <v>509</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390</v>
      </c>
      <c r="AF44" s="990"/>
      <c r="AG44" s="990"/>
      <c r="AH44" s="990"/>
      <c r="AI44" s="990" t="s">
        <v>412</v>
      </c>
      <c r="AJ44" s="990"/>
      <c r="AK44" s="990"/>
      <c r="AL44" s="454"/>
      <c r="AM44" s="990" t="s">
        <v>509</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390</v>
      </c>
      <c r="AF51" s="990"/>
      <c r="AG51" s="990"/>
      <c r="AH51" s="990"/>
      <c r="AI51" s="990" t="s">
        <v>412</v>
      </c>
      <c r="AJ51" s="990"/>
      <c r="AK51" s="990"/>
      <c r="AL51" s="454"/>
      <c r="AM51" s="990" t="s">
        <v>509</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390</v>
      </c>
      <c r="AF58" s="990"/>
      <c r="AG58" s="990"/>
      <c r="AH58" s="990"/>
      <c r="AI58" s="990" t="s">
        <v>412</v>
      </c>
      <c r="AJ58" s="990"/>
      <c r="AK58" s="990"/>
      <c r="AL58" s="454"/>
      <c r="AM58" s="990" t="s">
        <v>509</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390</v>
      </c>
      <c r="AF65" s="990"/>
      <c r="AG65" s="990"/>
      <c r="AH65" s="990"/>
      <c r="AI65" s="990" t="s">
        <v>412</v>
      </c>
      <c r="AJ65" s="990"/>
      <c r="AK65" s="990"/>
      <c r="AL65" s="454"/>
      <c r="AM65" s="990" t="s">
        <v>509</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斎藤 悠輔(saitou-yuusukeaa)</cp:lastModifiedBy>
  <cp:lastPrinted>2021-06-18T07:37:29Z</cp:lastPrinted>
  <dcterms:created xsi:type="dcterms:W3CDTF">2012-03-13T00:50:25Z</dcterms:created>
  <dcterms:modified xsi:type="dcterms:W3CDTF">2021-08-27T06:16:30Z</dcterms:modified>
</cp:coreProperties>
</file>