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<sst xmlns="http://schemas.openxmlformats.org/spreadsheetml/2006/main" count="3079" uniqueCount="804">
  <si>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</si>
  <si>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</si>
  <si>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</si>
  <si>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</si>
  <si>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</si>
  <si>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</si>
  <si>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</si>
  <si>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</si>
  <si>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</si>
  <si>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</si>
  <si>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</si>
  <si>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</si>
  <si>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</si>
  <si>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</si>
  <si>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</si>
  <si>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</si>
  <si>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</si>
  <si>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</si>
  <si>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</si>
  <si>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</si>
  <si>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</si>
  <si>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</si>
  <si>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</si>
  <si>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</si>
  <si>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</si>
  <si>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</si>
  <si>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</si>
  <si>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</si>
  <si>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</si>
  <si>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</si>
  <si>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</si>
  <si>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</si>
  <si>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</si>
  <si>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</si>
  <si>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</si>
  <si>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</si>
  <si>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</si>
  <si>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</si>
  <si>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</si>
  <si>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</si>
  <si>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</si>
  <si>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</si>
  <si>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</si>
  <si>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</si>
  <si>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</si>
  <si>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</si>
  <si>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</si>
  <si>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</si>
  <si>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</si>
  <si>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</si>
  <si>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</si>
  <si>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</si>
  <si>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</si>
  <si>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</si>
  <si>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</si>
  <si>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</si>
  <si>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</si>
  <si>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</si>
  <si>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</si>
  <si>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</si>
  <si>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</si>
  <si>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</si>
  <si>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</si>
  <si>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</si>
  <si>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</si>
  <si>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</si>
  <si>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</si>
  <si>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</si>
  <si>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</si>
  <si>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</si>
  <si>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</si>
  <si>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</si>
  <si>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</si>
  <si>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</si>
  <si>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</si>
  <si>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</si>
  <si>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</si>
  <si>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</si>
  <si>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</si>
  <si>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</si>
  <si>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</si>
  <si>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</si>
  <si>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</si>
  <si>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</si>
  <si>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</si>
  <si>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</si>
  <si>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</si>
  <si>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</si>
  <si>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</si>
  <si>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</si>
  <si>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</si>
  <si>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</si>
  <si>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</si>
  <si>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</si>
  <si>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</si>
  <si>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</si>
  <si>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</si>
  <si>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</si>
  <si>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</si>
  <si>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</si>
  <si>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</si>
  <si>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</si>
  <si>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</si>
  <si>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</si>
  <si>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</si>
  <si>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</si>
  <si>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</si>
  <si>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</si>
  <si>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</si>
  <si>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</si>
  <si>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</si>
  <si>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</si>
  <si>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</si>
  <si>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</si>
  <si>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</si>
  <si>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</si>
  <si>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</si>
  <si>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</si>
  <si>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</si>
  <si>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</si>
  <si>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</si>
  <si>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</si>
  <si>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</si>
  <si>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</si>
  <si>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</si>
  <si>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</si>
  <si>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</si>
  <si>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</si>
  <si>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</si>
  <si>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</si>
  <si>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</si>
  <si>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</si>
  <si>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</si>
  <si>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</si>
  <si>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</si>
  <si>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</si>
  <si>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</si>
  <si>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</si>
  <si>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</si>
  <si>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</si>
  <si>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</si>
  <si>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</si>
  <si>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</si>
  <si>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</si>
  <si>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</si>
  <si>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</si>
  <si>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</si>
  <si>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</si>
  <si>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</si>
  <si>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</si>
  <si>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</si>
  <si>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</si>
  <si>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</si>
  <si>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</si>
  <si>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</si>
  <si>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</si>
  <si>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</si>
  <si>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</si>
  <si>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</si>
  <si>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</si>
  <si>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</si>
  <si>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</si>
  <si>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</si>
  <si>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</si>
  <si>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</si>
  <si>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</si>
  <si>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</si>
  <si>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</si>
  <si>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</si>
  <si>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</si>
  <si>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</si>
  <si>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</si>
  <si>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</si>
  <si>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</si>
  <si>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</si>
  <si>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</si>
  <si>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</si>
  <si>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</si>
  <si>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</si>
  <si>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</si>
  <si>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</si>
  <si>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</si>
  <si>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</si>
  <si>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</si>
  <si>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</si>
  <si>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</si>
  <si>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</si>
  <si>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</si>
  <si>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</si>
  <si>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</si>
  <si>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</si>
  <si>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</si>
  <si>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</si>
  <si>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</si>
  <si>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</si>
  <si>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</si>
  <si>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</si>
  <si>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</si>
  <si>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</si>
  <si>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</si>
  <si>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</si>
  <si>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</si>
  <si>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</si>
  <si>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</si>
  <si>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</si>
  <si>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</si>
  <si>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</si>
  <si>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</si>
  <si>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</si>
  <si>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</si>
  <si>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</si>
  <si>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</si>
  <si>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</si>
  <si>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</si>
  <si>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</si>
  <si>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</si>
  <si>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</si>
  <si>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</si>
  <si>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</si>
  <si>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</si>
  <si>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</si>
  <si>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</si>
  <si>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</si>
  <si>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</si>
  <si>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</si>
  <si>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</si>
  <si>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</si>
  <si>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</si>
  <si>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</si>
  <si>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</si>
  <si>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</si>
  <si>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</si>
  <si>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</si>
  <si>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</si>
  <si>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</si>
  <si>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</si>
  <si>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</si>
  <si>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</si>
  <si>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</si>
  <si>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</si>
  <si>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</si>
  <si>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</si>
  <si>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</si>
  <si>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</si>
  <si>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</si>
  <si>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</si>
  <si>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</si>
  <si>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</si>
  <si>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</si>
  <si>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</si>
  <si>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</si>
  <si>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</si>
  <si>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</si>
  <si>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</si>
  <si>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</si>
  <si>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</si>
  <si>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</si>
  <si>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</si>
  <si>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</si>
  <si>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</si>
  <si>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</si>
  <si>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</si>
  <si>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</si>
  <si>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</si>
  <si>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</si>
  <si>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</si>
  <si>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</si>
  <si>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</si>
  <si>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</si>
  <si>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</si>
  <si>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</si>
  <si>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</si>
  <si>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</si>
  <si>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</si>
  <si>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</si>
  <si>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</si>
  <si>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</si>
  <si>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</si>
  <si>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</si>
  <si>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</si>
  <si>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</si>
  <si>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</si>
  <si>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</si>
  <si>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</si>
  <si>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</si>
  <si>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</si>
  <si>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</si>
  <si>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</si>
  <si>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</si>
  <si>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</si>
  <si>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</si>
  <si>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</si>
  <si>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</si>
  <si>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</si>
  <si>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</si>
  <si>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</si>
  <si>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</si>
  <si>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</si>
  <si>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</si>
  <si>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</si>
  <si>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</si>
  <si>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</si>
  <si>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</si>
  <si>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</si>
  <si>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</si>
  <si>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</si>
  <si>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</si>
  <si>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</si>
  <si>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</si>
  <si>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</si>
  <si>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</si>
  <si>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</si>
  <si>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</si>
  <si>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</si>
  <si>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</si>
  <si>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</si>
  <si>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</si>
  <si>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</si>
  <si>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</si>
  <si>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</si>
  <si>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</si>
  <si>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</si>
  <si>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</si>
  <si>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</si>
  <si>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</si>
  <si>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</si>
  <si>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</si>
  <si>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</si>
  <si>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</si>
  <si>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</si>
  <si>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</si>
  <si>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</si>
  <si>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</si>
  <si>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</si>
  <si>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</si>
  <si>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</si>
  <si>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</si>
  <si>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</si>
  <si>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</si>
  <si>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</si>
  <si>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</si>
  <si>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</si>
  <si>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</si>
  <si>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</si>
  <si>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</si>
  <si>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</si>
  <si>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</si>
  <si>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</si>
  <si>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</si>
  <si>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</si>
  <si>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</si>
  <si>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</si>
  <si>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</si>
  <si>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</si>
  <si>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</si>
  <si>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</si>
  <si>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</si>
  <si>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</si>
  <si>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</si>
  <si>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</si>
  <si>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</si>
  <si>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</si>
  <si>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</si>
  <si>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</si>
  <si>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</si>
  <si>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</si>
  <si>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</si>
  <si>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</si>
  <si>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</si>
  <si>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</si>
  <si>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</si>
  <si>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</si>
  <si>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</si>
  <si>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</si>
  <si>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</si>
  <si>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</si>
  <si>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</si>
  <si>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</si>
  <si>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</si>
  <si>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</si>
  <si>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</si>
  <si>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</si>
  <si>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</si>
  <si>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</si>
  <si>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</si>
  <si>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</si>
  <si>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</si>
  <si>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</si>
  <si>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</si>
  <si>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</si>
  <si>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</si>
  <si>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</si>
  <si>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</si>
  <si>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</si>
  <si>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</si>
  <si>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</si>
  <si>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</si>
  <si>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</si>
  <si>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</si>
  <si>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</si>
  <si>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</si>
  <si>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</si>
  <si>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</si>
  <si>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</si>
  <si>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</si>
  <si>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</si>
  <si>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</si>
  <si>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</si>
  <si>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</si>
  <si>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</si>
  <si>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</si>
  <si>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</si>
  <si>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</si>
  <si>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</si>
  <si>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</si>
  <si>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</si>
  <si>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</si>
  <si>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</si>
  <si>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</si>
  <si>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</si>
  <si>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</si>
  <si>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</si>
  <si>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</si>
  <si>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</si>
  <si>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</si>
  <si>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</si>
  <si>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</si>
  <si>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</si>
  <si>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</si>
  <si>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</si>
  <si>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</si>
  <si>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</si>
  <si>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</si>
  <si>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</si>
  <si>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</si>
  <si>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</si>
  <si>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</si>
  <si>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</si>
  <si>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</si>
  <si>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</si>
  <si>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</si>
  <si>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</si>
  <si>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</si>
  <si>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</si>
  <si>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</si>
  <si>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</si>
  <si>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</si>
  <si>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</si>
  <si>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</si>
  <si>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</si>
  <si>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</si>
  <si>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</si>
  <si>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</si>
  <si>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</si>
  <si>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</si>
  <si>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</si>
  <si>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</si>
  <si>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</si>
  <si>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</si>
  <si>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</si>
  <si>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</si>
  <si>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</si>
  <si>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</si>
  <si>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</si>
  <si>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</si>
  <si>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</si>
  <si>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</si>
  <si>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</si>
  <si>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</si>
  <si>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</si>
  <si>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</si>
  <si>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</si>
  <si>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</si>
  <si>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</si>
  <si>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</si>
  <si>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</si>
  <si>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</si>
  <si>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</si>
  <si>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</si>
  <si>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</si>
  <si>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</si>
  <si>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</si>
  <si>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</si>
  <si>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</si>
  <si>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</si>
  <si>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</si>
  <si>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</si>
  <si>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</si>
  <si>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</si>
  <si>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</si>
  <si>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</si>
  <si>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</si>
  <si>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</si>
  <si>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</si>
  <si>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</si>
  <si>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</si>
  <si>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</si>
  <si>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</si>
  <si>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</si>
  <si>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</si>
  <si>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</si>
  <si>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</si>
  <si>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</si>
  <si>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</si>
  <si>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</si>
  <si>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</si>
  <si>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</si>
  <si>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</si>
  <si>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</si>
  <si>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</si>
  <si>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</si>
  <si>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</si>
  <si>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</si>
  <si>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</si>
  <si>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</si>
  <si>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</si>
  <si>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</si>
  <si>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</si>
  <si>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</si>
  <si>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</si>
  <si>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</si>
  <si>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</si>
  <si>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</si>
  <si>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</si>
  <si>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</si>
  <si>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</si>
  <si>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</si>
  <si>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</si>
  <si>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</si>
  <si>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</si>
  <si>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</si>
  <si>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</si>
  <si>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</si>
  <si>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</si>
  <si>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</si>
  <si>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</si>
  <si>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</si>
  <si>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</si>
  <si>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</si>
  <si>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</si>
  <si>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</si>
  <si>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</si>
  <si>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</si>
  <si>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</si>
  <si>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</si>
  <si>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</si>
  <si>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</si>
  <si>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</si>
  <si>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</si>
  <si>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</si>
  <si>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</si>
  <si>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</si>
  <si>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</si>
  <si>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</si>
  <si>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</si>
  <si>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</si>
  <si>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</si>
  <si>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</si>
  <si>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</si>
  <si>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</si>
  <si>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</si>
  <si>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</si>
  <si>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</si>
  <si>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</si>
  <si>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</si>
  <si>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</si>
  <si>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</si>
  <si>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</si>
  <si>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</si>
  <si>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</si>
  <si>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</si>
  <si>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</si>
  <si>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</si>
  <si>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</si>
  <si>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</si>
  <si>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</si>
  <si>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</si>
  <si>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</si>
  <si>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</si>
  <si>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</si>
  <si>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</si>
  <si>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</si>
  <si>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</si>
  <si>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</si>
  <si>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</si>
  <si>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</si>
  <si>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</si>
  <si>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</si>
  <si>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</si>
  <si>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</si>
  <si>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</si>
  <si>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</si>
  <si>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</si>
  <si>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</si>
  <si>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</si>
  <si>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</si>
  <si>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</si>
  <si>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</si>
  <si>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</si>
  <si>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</si>
  <si>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</si>
  <si>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</si>
  <si>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</si>
  <si>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</si>
  <si>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</si>
  <si>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</si>
  <si>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</si>
  <si>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</si>
  <si>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</si>
  <si>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</si>
  <si>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</si>
  <si>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</si>
  <si>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</si>
  <si>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</si>
  <si>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</si>
  <si>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</si>
  <si>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</si>
  <si>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</si>
  <si>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</si>
  <si>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</si>
  <si>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</si>
  <si>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</si>
  <si>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</si>
  <si>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</si>
  <si>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</si>
  <si>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</si>
  <si>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</si>
  <si>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</si>
  <si>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</si>
  <si>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</si>
  <si>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</si>
  <si>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</si>
  <si>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</si>
  <si>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</si>
  <si>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</si>
  <si>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</si>
  <si>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</si>
  <si>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</si>
  <si>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</si>
  <si>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</si>
  <si>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</si>
  <si>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</si>
  <si>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</si>
  <si>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</si>
  <si>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</si>
  <si>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</si>
  <si>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</si>
  <si>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</si>
  <si>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</si>
  <si>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</si>
  <si>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</si>
  <si>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</si>
  <si>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</si>
  <si>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</si>
  <si>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</si>
  <si>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</si>
  <si>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</si>
  <si>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</si>
  <si>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</si>
  <si>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</si>
  <si>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</si>
  <si>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</si>
  <si>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</si>
  <si>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</si>
  <si>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</si>
  <si>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</si>
  <si>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</si>
  <si>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</si>
  <si>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</si>
  <si>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</si>
  <si>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</si>
  <si>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</si>
  <si>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</si>
  <si>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</si>
  <si>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</si>
  <si>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</si>
  <si>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</si>
  <si>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</si>
  <si>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</si>
  <si>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</si>
  <si>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</si>
  <si>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</si>
  <si>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</si>
  <si>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</si>
  <si>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</si>
  <si>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</si>
  <si>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</si>
  <si>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</si>
  <si>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</si>
  <si>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</si>
  <si>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</si>
  <si>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</si>
  <si>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</si>
  <si>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</si>
  <si>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</si>
  <si>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</si>
  <si>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</si>
  <si>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</si>
  <si>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</si>
  <si>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</si>
  <si>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</si>
  <si>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</si>
  <si>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</si>
  <si>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</si>
  <si>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</si>
  <si>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</si>
  <si>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</si>
  <si>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</si>
  <si>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</si>
  <si>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</si>
  <si>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</si>
  <si>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外国人看護師・介護福祉士受入支援事業</t>
  </si>
  <si>
    <t>医政局</t>
  </si>
  <si>
    <t>平成１９年度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</si>
  <si>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</si>
  <si>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</si>
  <si>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</si>
  <si>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</si>
  <si>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</si>
  <si>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t>
  </si>
  <si>
    <t>医療施設運営費等補助金</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</si>
  <si>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</si>
  <si>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t>
  </si>
  <si>
    <t>担当課による推計</t>
  </si>
  <si>
    <t>巡回訪問施設数</t>
  </si>
  <si>
    <t>施設</t>
  </si>
  <si>
    <t>受入れの枠組みの国内説明会の回数</t>
  </si>
  <si>
    <t>回</t>
  </si>
  <si>
    <t>補助金の執行額
／就労・研修している外国人看護師等の数　　　　　　　　　　　　</t>
    <phoneticPr fontId="5"/>
  </si>
  <si>
    <t>円</t>
  </si>
  <si>
    <t>Ｘ千円/Ｙ人</t>
    <phoneticPr fontId="5"/>
  </si>
  <si>
    <t>62,372/570</t>
  </si>
  <si>
    <t>補助金の執行額
／巡回訪問施設数　　　　　　　　　　　　</t>
    <phoneticPr fontId="5"/>
  </si>
  <si>
    <t>Ｘ千円/Ｙ施設</t>
    <phoneticPr fontId="5"/>
  </si>
  <si>
    <t>62,372/118</t>
  </si>
  <si>
    <t>62,355/170</t>
  </si>
  <si>
    <t>千円</t>
  </si>
  <si>
    <t>Ｘ千円/Ｙ回</t>
    <phoneticPr fontId="5"/>
  </si>
  <si>
    <t>62,372/4</t>
  </si>
  <si>
    <t>62,355/2</t>
  </si>
  <si>
    <t>施策大目標１　地域において必要な医療を提供できる体制を整備すること</t>
  </si>
  <si>
    <t>日常生活圏の中で良質かつ適切な医療が効率的に提供できる体制を整備すること（成果目標Ⅰ－１－１）</t>
  </si>
  <si>
    <t>外国人看護師候補者学習支援事業</t>
  </si>
  <si>
    <t>101</t>
  </si>
  <si>
    <t>82</t>
  </si>
  <si>
    <t>61</t>
  </si>
  <si>
    <t>50</t>
  </si>
  <si>
    <t>55</t>
  </si>
  <si>
    <t>58</t>
  </si>
  <si>
    <t>59</t>
  </si>
  <si>
    <t>0061</t>
  </si>
  <si>
    <t>0066</t>
  </si>
  <si>
    <t>○</t>
  </si>
  <si>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phoneticPr fontId="5"/>
  </si>
  <si>
    <t>課長：島田 陽子</t>
    <phoneticPr fontId="5"/>
  </si>
  <si>
    <t>62,355/458</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</si>
  <si>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</si>
  <si>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</si>
  <si>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</si>
  <si>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</si>
  <si>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</si>
  <si>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</si>
  <si>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</si>
  <si>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</si>
  <si>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事業の実施に必要最低限の経費のみを対象としている。</t>
    <phoneticPr fontId="5"/>
  </si>
  <si>
    <t>○</t>
    <phoneticPr fontId="5"/>
  </si>
  <si>
    <t>関連事業ではあるが、職業安定局においては雇用管理に必要な経費を、社会・援護局においては介護福祉士候補者の受入支援に必要な経費であり、適切な役割分担を行っている。
また、外国人看護師候補者学習支援事業は、入国した外国人看護師候補者が看護師国家試験の受験するうえでのサポートを行う事業であり、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本事業とは、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0" eb="93">
      <t>コウホシャ</t>
    </rPh>
    <rPh sb="93" eb="95">
      <t>ガクシュウ</t>
    </rPh>
    <rPh sb="95" eb="97">
      <t>シエン</t>
    </rPh>
    <rPh sb="252" eb="253">
      <t>ホン</t>
    </rPh>
    <rPh sb="258" eb="260">
      <t>ヤクワリ</t>
    </rPh>
    <rPh sb="260" eb="262">
      <t>ブンタン</t>
    </rPh>
    <rPh sb="263" eb="265">
      <t>デキ</t>
    </rPh>
    <phoneticPr fontId="5"/>
  </si>
  <si>
    <t>補助金の執行額
／受入れの枠組みの国内説明会の回数
※R2年度は執行見込額　　　　　　</t>
    <phoneticPr fontId="5"/>
  </si>
  <si>
    <t>62,355/153</t>
    <phoneticPr fontId="5"/>
  </si>
  <si>
    <t>62,355/1</t>
    <phoneticPr fontId="5"/>
  </si>
  <si>
    <t>62,355/361</t>
    <phoneticPr fontId="5"/>
  </si>
  <si>
    <t>A.（公社）国際厚生事業団</t>
    <phoneticPr fontId="5"/>
  </si>
  <si>
    <t>職員基本給</t>
    <rPh sb="0" eb="2">
      <t>ショクイン</t>
    </rPh>
    <rPh sb="2" eb="5">
      <t>キホンキュウ</t>
    </rPh>
    <phoneticPr fontId="5"/>
  </si>
  <si>
    <t>職員基本給等</t>
    <rPh sb="0" eb="2">
      <t>ショクイン</t>
    </rPh>
    <rPh sb="2" eb="5">
      <t>キホンキュウ</t>
    </rPh>
    <rPh sb="5" eb="6">
      <t>トウ</t>
    </rPh>
    <phoneticPr fontId="5"/>
  </si>
  <si>
    <t>諸謝金</t>
    <rPh sb="0" eb="1">
      <t>ショ</t>
    </rPh>
    <rPh sb="1" eb="3">
      <t>シャキン</t>
    </rPh>
    <phoneticPr fontId="5"/>
  </si>
  <si>
    <t>講師諸謝金等</t>
    <rPh sb="0" eb="2">
      <t>コウシ</t>
    </rPh>
    <rPh sb="2" eb="3">
      <t>ショ</t>
    </rPh>
    <rPh sb="3" eb="5">
      <t>シャキン</t>
    </rPh>
    <rPh sb="5" eb="6">
      <t>トウ</t>
    </rPh>
    <phoneticPr fontId="5"/>
  </si>
  <si>
    <t>印刷製本費</t>
    <rPh sb="0" eb="2">
      <t>インサツ</t>
    </rPh>
    <rPh sb="2" eb="4">
      <t>セイホン</t>
    </rPh>
    <rPh sb="4" eb="5">
      <t>ヒ</t>
    </rPh>
    <phoneticPr fontId="5"/>
  </si>
  <si>
    <t>テキスト印刷等</t>
    <rPh sb="4" eb="6">
      <t>インサツ</t>
    </rPh>
    <rPh sb="6" eb="7">
      <t>トウ</t>
    </rPh>
    <phoneticPr fontId="5"/>
  </si>
  <si>
    <t>借料及び損料</t>
    <rPh sb="0" eb="2">
      <t>シャクリョウ</t>
    </rPh>
    <rPh sb="2" eb="3">
      <t>オヨ</t>
    </rPh>
    <rPh sb="4" eb="6">
      <t>ソンリョウ</t>
    </rPh>
    <phoneticPr fontId="5"/>
  </si>
  <si>
    <t>会場使用料等</t>
    <rPh sb="0" eb="2">
      <t>カイジョウ</t>
    </rPh>
    <rPh sb="2" eb="5">
      <t>シヨウリョウ</t>
    </rPh>
    <rPh sb="5" eb="6">
      <t>トウ</t>
    </rPh>
    <phoneticPr fontId="5"/>
  </si>
  <si>
    <t>その他</t>
    <rPh sb="2" eb="3">
      <t>タ</t>
    </rPh>
    <phoneticPr fontId="5"/>
  </si>
  <si>
    <t>消耗品費、通信運搬費等</t>
    <rPh sb="0" eb="3">
      <t>ショウモウヒン</t>
    </rPh>
    <rPh sb="3" eb="4">
      <t>ヒ</t>
    </rPh>
    <rPh sb="5" eb="7">
      <t>ツウシン</t>
    </rPh>
    <rPh sb="7" eb="10">
      <t>ウンパンヒ</t>
    </rPh>
    <rPh sb="10" eb="11">
      <t>トウ</t>
    </rPh>
    <phoneticPr fontId="5"/>
  </si>
  <si>
    <t>（公社）国際厚生事業団</t>
    <phoneticPr fontId="5"/>
  </si>
  <si>
    <t>看護・介護導入研修の実施</t>
    <phoneticPr fontId="5"/>
  </si>
  <si>
    <t>補助金等交付</t>
  </si>
  <si>
    <t>－</t>
    <phoneticPr fontId="5"/>
  </si>
  <si>
    <t>-</t>
    <phoneticPr fontId="5"/>
  </si>
  <si>
    <t>62,494/4</t>
    <phoneticPr fontId="5"/>
  </si>
  <si>
    <t>62,494/153</t>
    <phoneticPr fontId="5"/>
  </si>
  <si>
    <t>外国人看護師候補者の受入支援の質が担保され、看護師国家試験合格率をさらに上昇させていくために、引き続き、必要な予算額を確保し、適正な執行に努めてまいりたい。</t>
    <rPh sb="10" eb="12">
      <t>ウケイレ</t>
    </rPh>
    <rPh sb="12" eb="14">
      <t>シエン</t>
    </rPh>
    <rPh sb="15" eb="16">
      <t>シツ</t>
    </rPh>
    <rPh sb="17" eb="19">
      <t>タンポ</t>
    </rPh>
    <rPh sb="22" eb="25">
      <t>カンゴシ</t>
    </rPh>
    <phoneticPr fontId="5"/>
  </si>
  <si>
    <t>２年度において成果実績は目標値を上回っている。</t>
    <phoneticPr fontId="5"/>
  </si>
  <si>
    <t>２年度において活動実績は見込みを下回っている。</t>
    <phoneticPr fontId="5"/>
  </si>
  <si>
    <t>62,494/361</t>
    <phoneticPr fontId="5"/>
  </si>
  <si>
    <t>看護師国家試験に合格した外国人看護師候補者が日本の看護師として活躍している。</t>
    <phoneticPr fontId="5"/>
  </si>
  <si>
    <t>外国人看護師候補者の看護師国家試験合格率は、令和２年度の目標値を上回っており、経年では本事業の実施前と比較すると上昇（平成21年度0.0％、平成22年度1.2％）しており、本事業は一定の成果を上げていると考える。</t>
    <phoneticPr fontId="5"/>
  </si>
  <si>
    <t>厚労</t>
  </si>
  <si>
    <t>-</t>
    <phoneticPr fontId="5"/>
  </si>
  <si>
    <t>-</t>
    <phoneticPr fontId="5"/>
  </si>
  <si>
    <t>外国人看護師等が低賃金で冷遇されることが無いよう適切な雇用管理がなされることを図る事業ですが、アウトカム指標が前年度の実績数値をそのまま当年度の目標にしており、安易です。予算執行率は100％ですが、すべて公益法人に委託していますが、当該事業の趣旨に沿った成果目標を設定してその達成度を図っているのかが不明瞭です。事業の取り組み方の検討が必要ではないでしょうか。(増田　正志)</t>
    <phoneticPr fontId="5"/>
  </si>
  <si>
    <t>より適切な成果指標の設定を検討すること。</t>
    <phoneticPr fontId="5"/>
  </si>
  <si>
    <t>成果指標については、どのような指標が適切であるのか、今後の検討課題とさせていただき、引き続き適正な執行に努めてまいりたい。</t>
    <phoneticPr fontId="5"/>
  </si>
  <si>
    <t>外国人看護師候補者就労研修支援事業</t>
    <phoneticPr fontId="5"/>
  </si>
  <si>
    <t>外国人看護師・介護福祉士受入支援事業費</t>
    <phoneticPr fontId="5"/>
  </si>
  <si>
    <t>外国人看護師・介護福祉士受入支援事業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</si>
</sst>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749</xdr:row>
      <xdr:rowOff>22412</xdr:rowOff>
    </xdr:from>
    <xdr:to>
      <xdr:col>35</xdr:col>
      <xdr:colOff>44822</xdr:colOff>
      <xdr:row>752</xdr:row>
      <xdr:rowOff>22412</xdr:rowOff>
    </xdr:to>
    <xdr:sp macro="" textlink="">
      <xdr:nvSpPr>
        <xdr:cNvPr id="2" name="正方形/長方形 1"/>
        <xdr:cNvSpPr/>
      </xdr:nvSpPr>
      <xdr:spPr>
        <a:xfrm>
          <a:off x="3834092" y="4400886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44824</xdr:colOff>
      <xdr:row>753</xdr:row>
      <xdr:rowOff>112059</xdr:rowOff>
    </xdr:from>
    <xdr:to>
      <xdr:col>27</xdr:col>
      <xdr:colOff>50426</xdr:colOff>
      <xdr:row>756</xdr:row>
      <xdr:rowOff>33619</xdr:rowOff>
    </xdr:to>
    <xdr:cxnSp macro="">
      <xdr:nvCxnSpPr>
        <xdr:cNvPr id="3" name="直線矢印コネクタ 2"/>
        <xdr:cNvCxnSpPr>
          <a:endCxn id="4" idx="0"/>
        </xdr:cNvCxnSpPr>
      </xdr:nvCxnSpPr>
      <xdr:spPr>
        <a:xfrm>
          <a:off x="5445499" y="45508209"/>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756</xdr:row>
      <xdr:rowOff>33619</xdr:rowOff>
    </xdr:from>
    <xdr:to>
      <xdr:col>33</xdr:col>
      <xdr:colOff>78441</xdr:colOff>
      <xdr:row>757</xdr:row>
      <xdr:rowOff>18304</xdr:rowOff>
    </xdr:to>
    <xdr:sp macro="" textlink="">
      <xdr:nvSpPr>
        <xdr:cNvPr id="4" name="正方形/長方形 3"/>
        <xdr:cNvSpPr/>
      </xdr:nvSpPr>
      <xdr:spPr>
        <a:xfrm>
          <a:off x="4222936" y="46487044"/>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757</xdr:row>
      <xdr:rowOff>0</xdr:rowOff>
    </xdr:from>
    <xdr:to>
      <xdr:col>37</xdr:col>
      <xdr:colOff>190500</xdr:colOff>
      <xdr:row>760</xdr:row>
      <xdr:rowOff>0</xdr:rowOff>
    </xdr:to>
    <xdr:sp macro="" textlink="">
      <xdr:nvSpPr>
        <xdr:cNvPr id="5" name="正方形/長方形 4"/>
        <xdr:cNvSpPr/>
      </xdr:nvSpPr>
      <xdr:spPr>
        <a:xfrm>
          <a:off x="3400425" y="4680585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14</xdr:col>
      <xdr:colOff>177800</xdr:colOff>
      <xdr:row>760</xdr:row>
      <xdr:rowOff>201706</xdr:rowOff>
    </xdr:from>
    <xdr:to>
      <xdr:col>41</xdr:col>
      <xdr:colOff>25400</xdr:colOff>
      <xdr:row>762</xdr:row>
      <xdr:rowOff>313764</xdr:rowOff>
    </xdr:to>
    <xdr:sp macro="" textlink="">
      <xdr:nvSpPr>
        <xdr:cNvPr id="6" name="中かっこ 5"/>
        <xdr:cNvSpPr/>
      </xdr:nvSpPr>
      <xdr:spPr>
        <a:xfrm>
          <a:off x="2978150" y="48064831"/>
          <a:ext cx="5248275" cy="81690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18</xdr:col>
      <xdr:colOff>44823</xdr:colOff>
      <xdr:row>752</xdr:row>
      <xdr:rowOff>78442</xdr:rowOff>
    </xdr:from>
    <xdr:to>
      <xdr:col>36</xdr:col>
      <xdr:colOff>56028</xdr:colOff>
      <xdr:row>754</xdr:row>
      <xdr:rowOff>22412</xdr:rowOff>
    </xdr:to>
    <xdr:sp macro="" textlink="">
      <xdr:nvSpPr>
        <xdr:cNvPr id="7" name="中かっこ 6"/>
        <xdr:cNvSpPr/>
      </xdr:nvSpPr>
      <xdr:spPr>
        <a:xfrm>
          <a:off x="3645273" y="45122167"/>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795</v>
      </c>
      <c r="AK2" s="206"/>
      <c r="AL2" s="206"/>
      <c r="AM2" s="206"/>
      <c r="AN2" s="98" t="s">
        <v>406</v>
      </c>
      <c r="AO2" s="206">
        <v>20</v>
      </c>
      <c r="AP2" s="206"/>
      <c r="AQ2" s="206"/>
      <c r="AR2" s="99" t="s">
        <v>709</v>
      </c>
      <c r="AS2" s="207">
        <v>49</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713</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754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252.7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2" t="s">
        <v>30</v>
      </c>
      <c r="B10" s="743"/>
      <c r="C10" s="743"/>
      <c r="D10" s="743"/>
      <c r="E10" s="743"/>
      <c r="F10" s="743"/>
      <c r="G10" s="675" t="s">
        <v>753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3.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62</v>
      </c>
      <c r="Q13" s="164"/>
      <c r="R13" s="164"/>
      <c r="S13" s="164"/>
      <c r="T13" s="164"/>
      <c r="U13" s="164"/>
      <c r="V13" s="165"/>
      <c r="W13" s="163">
        <v>62</v>
      </c>
      <c r="X13" s="164"/>
      <c r="Y13" s="164"/>
      <c r="Z13" s="164"/>
      <c r="AA13" s="164"/>
      <c r="AB13" s="164"/>
      <c r="AC13" s="165"/>
      <c r="AD13" s="163">
        <v>62</v>
      </c>
      <c r="AE13" s="164"/>
      <c r="AF13" s="164"/>
      <c r="AG13" s="164"/>
      <c r="AH13" s="164"/>
      <c r="AI13" s="164"/>
      <c r="AJ13" s="165"/>
      <c r="AK13" s="163">
        <v>62</v>
      </c>
      <c r="AL13" s="164"/>
      <c r="AM13" s="164"/>
      <c r="AN13" s="164"/>
      <c r="AO13" s="164"/>
      <c r="AP13" s="164"/>
      <c r="AQ13" s="165"/>
      <c r="AR13" s="160">
        <v>63</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796</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796</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796</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t="s">
        <v>796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62</v>
      </c>
      <c r="Q18" s="170"/>
      <c r="R18" s="170"/>
      <c r="S18" s="170"/>
      <c r="T18" s="170"/>
      <c r="U18" s="170"/>
      <c r="V18" s="171"/>
      <c r="W18" s="169">
        <f>SUM(W13:AC17)</f>
        <v>62</v>
      </c>
      <c r="X18" s="170"/>
      <c r="Y18" s="170"/>
      <c r="Z18" s="170"/>
      <c r="AA18" s="170"/>
      <c r="AB18" s="170"/>
      <c r="AC18" s="171"/>
      <c r="AD18" s="169">
        <f>SUM(AD13:AJ17)</f>
        <v>62</v>
      </c>
      <c r="AE18" s="170"/>
      <c r="AF18" s="170"/>
      <c r="AG18" s="170"/>
      <c r="AH18" s="170"/>
      <c r="AI18" s="170"/>
      <c r="AJ18" s="171"/>
      <c r="AK18" s="169">
        <f>SUM(AK13:AQ17)</f>
        <v>62</v>
      </c>
      <c r="AL18" s="170"/>
      <c r="AM18" s="170"/>
      <c r="AN18" s="170"/>
      <c r="AO18" s="170"/>
      <c r="AP18" s="170"/>
      <c r="AQ18" s="171"/>
      <c r="AR18" s="169">
        <f>SUM(AR13:AX17)</f>
        <v>63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62</v>
      </c>
      <c r="Q19" s="164"/>
      <c r="R19" s="164"/>
      <c r="S19" s="164"/>
      <c r="T19" s="164"/>
      <c r="U19" s="164"/>
      <c r="V19" s="165"/>
      <c r="W19" s="163">
        <v>64</v>
      </c>
      <c r="X19" s="164"/>
      <c r="Y19" s="164"/>
      <c r="Z19" s="164"/>
      <c r="AA19" s="164"/>
      <c r="AB19" s="164"/>
      <c r="AC19" s="165"/>
      <c r="AD19" s="163">
        <v>62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1.032258064516129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1.032258064516129</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62</v>
      </c>
      <c r="Q23" s="161"/>
      <c r="R23" s="161"/>
      <c r="S23" s="161"/>
      <c r="T23" s="161"/>
      <c r="U23" s="161"/>
      <c r="V23" s="162"/>
      <c r="W23" s="160">
        <v>63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62</v>
      </c>
      <c r="Q29" s="164"/>
      <c r="R29" s="164"/>
      <c r="S29" s="164"/>
      <c r="T29" s="164"/>
      <c r="U29" s="164"/>
      <c r="V29" s="165"/>
      <c r="W29" s="211">
        <f>AR13</f>
        <v>63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786</v>
      </c>
      <c r="AR31" s="178"/>
      <c r="AS31" s="179" t="s">
        <v>233</v>
      </c>
      <c r="AT31" s="202"/>
      <c r="AU31" s="271">
        <v>3</v>
      </c>
      <c r="AV31" s="271"/>
      <c r="AW31" s="375" t="s">
        <v>179</v>
      </c>
      <c r="AX31" s="376"/>
    </row>
    <row r="32" spans="1:50" ht="36.7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371</v>
      </c>
      <c r="AC32" s="551"/>
      <c r="AD32" s="551"/>
      <c r="AE32" s="363">
        <v>16.3</v>
      </c>
      <c r="AF32" s="364"/>
      <c r="AG32" s="364"/>
      <c r="AH32" s="364"/>
      <c r="AI32" s="363">
        <v>11.1</v>
      </c>
      <c r="AJ32" s="364"/>
      <c r="AK32" s="364"/>
      <c r="AL32" s="364"/>
      <c r="AM32" s="363">
        <v>20.9</v>
      </c>
      <c r="AN32" s="364"/>
      <c r="AO32" s="364"/>
      <c r="AP32" s="364"/>
      <c r="AQ32" s="166" t="s">
        <v>719</v>
      </c>
      <c r="AR32" s="167"/>
      <c r="AS32" s="167"/>
      <c r="AT32" s="168"/>
      <c r="AU32" s="364" t="s">
        <v>719</v>
      </c>
      <c r="AV32" s="364"/>
      <c r="AW32" s="364"/>
      <c r="AX32" s="365"/>
    </row>
    <row r="33" spans="1:51" ht="36.7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371</v>
      </c>
      <c r="AC33" s="522"/>
      <c r="AD33" s="522"/>
      <c r="AE33" s="363">
        <v>17.7</v>
      </c>
      <c r="AF33" s="364"/>
      <c r="AG33" s="364"/>
      <c r="AH33" s="364"/>
      <c r="AI33" s="363">
        <v>16.3</v>
      </c>
      <c r="AJ33" s="364"/>
      <c r="AK33" s="364"/>
      <c r="AL33" s="364"/>
      <c r="AM33" s="363">
        <v>11.1</v>
      </c>
      <c r="AN33" s="364"/>
      <c r="AO33" s="364"/>
      <c r="AP33" s="364"/>
      <c r="AQ33" s="166" t="s">
        <v>786</v>
      </c>
      <c r="AR33" s="167"/>
      <c r="AS33" s="167"/>
      <c r="AT33" s="168"/>
      <c r="AU33" s="364">
        <v>16.3</v>
      </c>
      <c r="AV33" s="364"/>
      <c r="AW33" s="364"/>
      <c r="AX33" s="365"/>
    </row>
    <row r="34" spans="1:51" ht="36.7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92</v>
      </c>
      <c r="AF34" s="364"/>
      <c r="AG34" s="364"/>
      <c r="AH34" s="364"/>
      <c r="AI34" s="363">
        <v>68.099999999999994</v>
      </c>
      <c r="AJ34" s="364"/>
      <c r="AK34" s="364"/>
      <c r="AL34" s="364"/>
      <c r="AM34" s="363">
        <v>188</v>
      </c>
      <c r="AN34" s="364"/>
      <c r="AO34" s="364"/>
      <c r="AP34" s="364"/>
      <c r="AQ34" s="166" t="s">
        <v>719</v>
      </c>
      <c r="AR34" s="167"/>
      <c r="AS34" s="167"/>
      <c r="AT34" s="168"/>
      <c r="AU34" s="364" t="s">
        <v>719</v>
      </c>
      <c r="AV34" s="364"/>
      <c r="AW34" s="364"/>
      <c r="AX34" s="365"/>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58">
        <v>118</v>
      </c>
      <c r="AF101" s="358"/>
      <c r="AG101" s="358"/>
      <c r="AH101" s="358"/>
      <c r="AI101" s="358">
        <v>170</v>
      </c>
      <c r="AJ101" s="358"/>
      <c r="AK101" s="358"/>
      <c r="AL101" s="358"/>
      <c r="AM101" s="358">
        <v>153</v>
      </c>
      <c r="AN101" s="358"/>
      <c r="AO101" s="358"/>
      <c r="AP101" s="358"/>
      <c r="AQ101" s="358" t="s">
        <v>786</v>
      </c>
      <c r="AR101" s="358"/>
      <c r="AS101" s="358"/>
      <c r="AT101" s="358"/>
      <c r="AU101" s="363" t="s">
        <v>786</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725</v>
      </c>
      <c r="AC102" s="551"/>
      <c r="AD102" s="551"/>
      <c r="AE102" s="358">
        <v>118</v>
      </c>
      <c r="AF102" s="358"/>
      <c r="AG102" s="358"/>
      <c r="AH102" s="358"/>
      <c r="AI102" s="358">
        <v>118</v>
      </c>
      <c r="AJ102" s="358"/>
      <c r="AK102" s="358"/>
      <c r="AL102" s="358"/>
      <c r="AM102" s="358">
        <v>170</v>
      </c>
      <c r="AN102" s="358"/>
      <c r="AO102" s="358"/>
      <c r="AP102" s="358"/>
      <c r="AQ102" s="358">
        <v>153</v>
      </c>
      <c r="AR102" s="358"/>
      <c r="AS102" s="358"/>
      <c r="AT102" s="358"/>
      <c r="AU102" s="371"/>
      <c r="AV102" s="372"/>
      <c r="AW102" s="372"/>
      <c r="AX102" s="928"/>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91"/>
      <c r="B104" s="492"/>
      <c r="C104" s="492"/>
      <c r="D104" s="492"/>
      <c r="E104" s="492"/>
      <c r="F104" s="493"/>
      <c r="G104" s="191" t="s">
        <v>726</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727</v>
      </c>
      <c r="AC104" s="472"/>
      <c r="AD104" s="473"/>
      <c r="AE104" s="358">
        <v>4</v>
      </c>
      <c r="AF104" s="358"/>
      <c r="AG104" s="358"/>
      <c r="AH104" s="358"/>
      <c r="AI104" s="358">
        <v>2</v>
      </c>
      <c r="AJ104" s="358"/>
      <c r="AK104" s="358"/>
      <c r="AL104" s="358"/>
      <c r="AM104" s="358">
        <v>1</v>
      </c>
      <c r="AN104" s="358"/>
      <c r="AO104" s="358"/>
      <c r="AP104" s="358"/>
      <c r="AQ104" s="358" t="s">
        <v>786</v>
      </c>
      <c r="AR104" s="358"/>
      <c r="AS104" s="358"/>
      <c r="AT104" s="358"/>
      <c r="AU104" s="363" t="s">
        <v>786</v>
      </c>
      <c r="AV104" s="364"/>
      <c r="AW104" s="364"/>
      <c r="AX104" s="365"/>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727</v>
      </c>
      <c r="AC105" s="404"/>
      <c r="AD105" s="405"/>
      <c r="AE105" s="358">
        <v>4</v>
      </c>
      <c r="AF105" s="358"/>
      <c r="AG105" s="358"/>
      <c r="AH105" s="358"/>
      <c r="AI105" s="358">
        <v>4</v>
      </c>
      <c r="AJ105" s="358"/>
      <c r="AK105" s="358"/>
      <c r="AL105" s="358"/>
      <c r="AM105" s="358">
        <v>4</v>
      </c>
      <c r="AN105" s="358"/>
      <c r="AO105" s="358"/>
      <c r="AP105" s="358"/>
      <c r="AQ105" s="358">
        <v>4</v>
      </c>
      <c r="AR105" s="358"/>
      <c r="AS105" s="358"/>
      <c r="AT105" s="358"/>
      <c r="AU105" s="358"/>
      <c r="AV105" s="358"/>
      <c r="AW105" s="358"/>
      <c r="AX105" s="359"/>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109425</v>
      </c>
      <c r="AF116" s="358"/>
      <c r="AG116" s="358"/>
      <c r="AH116" s="358"/>
      <c r="AI116" s="358">
        <v>136146</v>
      </c>
      <c r="AJ116" s="358"/>
      <c r="AK116" s="358"/>
      <c r="AL116" s="358"/>
      <c r="AM116" s="358">
        <v>172729</v>
      </c>
      <c r="AN116" s="358"/>
      <c r="AO116" s="358"/>
      <c r="AP116" s="358"/>
      <c r="AQ116" s="363">
        <v>173114</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755</v>
      </c>
      <c r="AJ117" s="306"/>
      <c r="AK117" s="306"/>
      <c r="AL117" s="306"/>
      <c r="AM117" s="306" t="s">
        <v>770</v>
      </c>
      <c r="AN117" s="306"/>
      <c r="AO117" s="306"/>
      <c r="AP117" s="306"/>
      <c r="AQ117" s="306" t="s">
        <v>792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729</v>
      </c>
      <c r="AC119" s="301"/>
      <c r="AD119" s="302"/>
      <c r="AE119" s="358">
        <v>528576</v>
      </c>
      <c r="AF119" s="358"/>
      <c r="AG119" s="358"/>
      <c r="AH119" s="358"/>
      <c r="AI119" s="358">
        <v>366794</v>
      </c>
      <c r="AJ119" s="358"/>
      <c r="AK119" s="358"/>
      <c r="AL119" s="358"/>
      <c r="AM119" s="358">
        <v>407549</v>
      </c>
      <c r="AN119" s="358"/>
      <c r="AO119" s="358"/>
      <c r="AP119" s="358"/>
      <c r="AQ119" s="358">
        <v>408458</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733</v>
      </c>
      <c r="AC120" s="343"/>
      <c r="AD120" s="344"/>
      <c r="AE120" s="306" t="s">
        <v>734</v>
      </c>
      <c r="AF120" s="306"/>
      <c r="AG120" s="306"/>
      <c r="AH120" s="306"/>
      <c r="AI120" s="306" t="s">
        <v>735</v>
      </c>
      <c r="AJ120" s="306"/>
      <c r="AK120" s="306"/>
      <c r="AL120" s="306"/>
      <c r="AM120" s="306" t="s">
        <v>768</v>
      </c>
      <c r="AN120" s="306"/>
      <c r="AO120" s="306"/>
      <c r="AP120" s="306"/>
      <c r="AQ120" s="306" t="s">
        <v>788</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767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736</v>
      </c>
      <c r="AC122" s="301"/>
      <c r="AD122" s="302"/>
      <c r="AE122" s="358">
        <v>15593</v>
      </c>
      <c r="AF122" s="358"/>
      <c r="AG122" s="358"/>
      <c r="AH122" s="358"/>
      <c r="AI122" s="358">
        <v>31178</v>
      </c>
      <c r="AJ122" s="358"/>
      <c r="AK122" s="358"/>
      <c r="AL122" s="358"/>
      <c r="AM122" s="358">
        <v>62355</v>
      </c>
      <c r="AN122" s="358"/>
      <c r="AO122" s="358"/>
      <c r="AP122" s="358"/>
      <c r="AQ122" s="358">
        <v>15624</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737</v>
      </c>
      <c r="AC123" s="343"/>
      <c r="AD123" s="344"/>
      <c r="AE123" s="306" t="s">
        <v>738</v>
      </c>
      <c r="AF123" s="306"/>
      <c r="AG123" s="306"/>
      <c r="AH123" s="306"/>
      <c r="AI123" s="306" t="s">
        <v>739</v>
      </c>
      <c r="AJ123" s="306"/>
      <c r="AK123" s="306"/>
      <c r="AL123" s="306"/>
      <c r="AM123" s="306" t="s">
        <v>769</v>
      </c>
      <c r="AN123" s="306"/>
      <c r="AO123" s="306"/>
      <c r="AP123" s="306"/>
      <c r="AQ123" s="306" t="s">
        <v>787</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9"/>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719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671</v>
      </c>
      <c r="D430" s="251"/>
      <c r="E430" s="239" t="s">
        <v>399</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2.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752</v>
      </c>
      <c r="AE702" s="894"/>
      <c r="AF702" s="894"/>
      <c r="AG702" s="883" t="s">
        <v>756</v>
      </c>
      <c r="AH702" s="884"/>
      <c r="AI702" s="884"/>
      <c r="AJ702" s="884"/>
      <c r="AK702" s="884"/>
      <c r="AL702" s="884"/>
      <c r="AM702" s="884"/>
      <c r="AN702" s="884"/>
      <c r="AO702" s="884"/>
      <c r="AP702" s="884"/>
      <c r="AQ702" s="884"/>
      <c r="AR702" s="884"/>
      <c r="AS702" s="884"/>
      <c r="AT702" s="884"/>
      <c r="AU702" s="884"/>
      <c r="AV702" s="884"/>
      <c r="AW702" s="884"/>
      <c r="AX702" s="885"/>
    </row>
    <row r="703" spans="1:51"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752</v>
      </c>
      <c r="AE703" s="185"/>
      <c r="AF703" s="185"/>
      <c r="AG703" s="667" t="s">
        <v>757</v>
      </c>
      <c r="AH703" s="668"/>
      <c r="AI703" s="668"/>
      <c r="AJ703" s="668"/>
      <c r="AK703" s="668"/>
      <c r="AL703" s="668"/>
      <c r="AM703" s="668"/>
      <c r="AN703" s="668"/>
      <c r="AO703" s="668"/>
      <c r="AP703" s="668"/>
      <c r="AQ703" s="668"/>
      <c r="AR703" s="668"/>
      <c r="AS703" s="668"/>
      <c r="AT703" s="668"/>
      <c r="AU703" s="668"/>
      <c r="AV703" s="668"/>
      <c r="AW703" s="668"/>
      <c r="AX703" s="669"/>
    </row>
    <row r="704" spans="1:51" ht="30"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752</v>
      </c>
      <c r="AE704" s="586"/>
      <c r="AF704" s="586"/>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759</v>
      </c>
      <c r="AE705" s="736"/>
      <c r="AF705" s="736"/>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760</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0.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752</v>
      </c>
      <c r="AE708" s="671"/>
      <c r="AF708" s="671"/>
      <c r="AG708" s="526" t="s">
        <v>761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752</v>
      </c>
      <c r="AE709" s="185"/>
      <c r="AF709" s="185"/>
      <c r="AG709" s="667" t="s">
        <v>762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759</v>
      </c>
      <c r="AE710" s="185"/>
      <c r="AF710" s="185"/>
      <c r="AG710" s="667" t="s">
        <v>406</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752</v>
      </c>
      <c r="AE711" s="185"/>
      <c r="AF711" s="185"/>
      <c r="AG711" s="667" t="s">
        <v>763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759</v>
      </c>
      <c r="AE712" s="586"/>
      <c r="AF712" s="586"/>
      <c r="AG712" s="594" t="s">
        <v>406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752</v>
      </c>
      <c r="AE714" s="592"/>
      <c r="AF714" s="593"/>
      <c r="AG714" s="692" t="s">
        <v>764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752</v>
      </c>
      <c r="AE715" s="671"/>
      <c r="AF715" s="777"/>
      <c r="AG715" s="526" t="s">
        <v>790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759</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752</v>
      </c>
      <c r="AE717" s="185"/>
      <c r="AF717" s="185"/>
      <c r="AG717" s="667" t="s">
        <v>791</v>
      </c>
      <c r="AH717" s="668"/>
      <c r="AI717" s="668"/>
      <c r="AJ717" s="668"/>
      <c r="AK717" s="668"/>
      <c r="AL717" s="668"/>
      <c r="AM717" s="668"/>
      <c r="AN717" s="668"/>
      <c r="AO717" s="668"/>
      <c r="AP717" s="668"/>
      <c r="AQ717" s="668"/>
      <c r="AR717" s="668"/>
      <c r="AS717" s="668"/>
      <c r="AT717" s="668"/>
      <c r="AU717" s="668"/>
      <c r="AV717" s="668"/>
      <c r="AW717" s="668"/>
      <c r="AX717" s="669"/>
    </row>
    <row r="718" spans="1:50" ht="30"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752</v>
      </c>
      <c r="AE718" s="185"/>
      <c r="AF718" s="185"/>
      <c r="AG718" s="193" t="s">
        <v>793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765</v>
      </c>
      <c r="AE719" s="671"/>
      <c r="AF719" s="671"/>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45" customHeight="1" x14ac:dyDescent="0.15">
      <c r="A721" s="653"/>
      <c r="B721" s="654"/>
      <c r="C721" s="916" t="s">
        <v>710</v>
      </c>
      <c r="D721" s="917"/>
      <c r="E721" s="917"/>
      <c r="F721" s="918"/>
      <c r="G721" s="934">
        <v>20</v>
      </c>
      <c r="H721" s="935"/>
      <c r="I721" s="77" t="str">
        <f>IF(OR(G721="　", G721=""), "", "-")</f>
        <v>-</v>
      </c>
      <c r="J721" s="915">
        <v>624</v>
      </c>
      <c r="K721" s="915"/>
      <c r="L721" s="77" t="str">
        <f>IF(M721="","","-")</f>
        <v/>
      </c>
      <c r="M721" s="78"/>
      <c r="N721" s="912" t="s">
        <v>802</v>
      </c>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45" customHeight="1" x14ac:dyDescent="0.15">
      <c r="A722" s="653"/>
      <c r="B722" s="654"/>
      <c r="C722" s="916" t="s">
        <v>710</v>
      </c>
      <c r="D722" s="917"/>
      <c r="E722" s="917"/>
      <c r="F722" s="918"/>
      <c r="G722" s="934">
        <v>20</v>
      </c>
      <c r="H722" s="935"/>
      <c r="I722" s="77" t="str">
        <f t="shared" ref="I722:I725" si="113">IF(OR(G722="　", G722=""), "", "-")</f>
        <v>-</v>
      </c>
      <c r="J722" s="915">
        <v>942</v>
      </c>
      <c r="K722" s="915"/>
      <c r="L722" s="77" t="str">
        <f t="shared" ref="L722:L725" si="114">IF(M722="","","-")</f>
        <v/>
      </c>
      <c r="M722" s="78"/>
      <c r="N722" s="912" t="s">
        <v>803</v>
      </c>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45" customHeight="1" x14ac:dyDescent="0.15">
      <c r="A723" s="653"/>
      <c r="B723" s="654"/>
      <c r="C723" s="916" t="s">
        <v>710</v>
      </c>
      <c r="D723" s="917"/>
      <c r="E723" s="917"/>
      <c r="F723" s="918"/>
      <c r="G723" s="934">
        <v>20</v>
      </c>
      <c r="H723" s="935"/>
      <c r="I723" s="77" t="str">
        <f t="shared" si="113"/>
        <v>-</v>
      </c>
      <c r="J723" s="915">
        <v>50</v>
      </c>
      <c r="K723" s="915"/>
      <c r="L723" s="77" t="str">
        <f t="shared" si="114"/>
        <v/>
      </c>
      <c r="M723" s="78"/>
      <c r="N723" s="912" t="s">
        <v>742</v>
      </c>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45" customHeight="1" x14ac:dyDescent="0.15">
      <c r="A724" s="653"/>
      <c r="B724" s="654"/>
      <c r="C724" s="916" t="s">
        <v>710</v>
      </c>
      <c r="D724" s="917"/>
      <c r="E724" s="917"/>
      <c r="F724" s="918"/>
      <c r="G724" s="934">
        <v>20</v>
      </c>
      <c r="H724" s="935"/>
      <c r="I724" s="77" t="str">
        <f t="shared" si="113"/>
        <v>-</v>
      </c>
      <c r="J724" s="915">
        <v>3</v>
      </c>
      <c r="K724" s="915"/>
      <c r="L724" s="77" t="str">
        <f t="shared" si="114"/>
        <v>-</v>
      </c>
      <c r="M724" s="78">
        <v>14</v>
      </c>
      <c r="N724" s="912" t="s">
        <v>801</v>
      </c>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21" t="s">
        <v>48</v>
      </c>
      <c r="B726" s="622"/>
      <c r="C726" s="443" t="s">
        <v>53</v>
      </c>
      <c r="D726" s="581"/>
      <c r="E726" s="581"/>
      <c r="F726" s="582"/>
      <c r="G726" s="797" t="s">
        <v>794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59.25" customHeight="1" thickBot="1" x14ac:dyDescent="0.2">
      <c r="A727" s="623"/>
      <c r="B727" s="624"/>
      <c r="C727" s="698" t="s">
        <v>57</v>
      </c>
      <c r="D727" s="699"/>
      <c r="E727" s="699"/>
      <c r="F727" s="700"/>
      <c r="G727" s="795" t="s">
        <v>789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0" customHeight="1" thickBot="1" x14ac:dyDescent="0.2">
      <c r="A729" s="765" t="s">
        <v>798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47.25" customHeight="1" thickBot="1" x14ac:dyDescent="0.2">
      <c r="A731" s="618" t="s">
        <v>137</v>
      </c>
      <c r="B731" s="619"/>
      <c r="C731" s="619"/>
      <c r="D731" s="619"/>
      <c r="E731" s="620"/>
      <c r="F731" s="683" t="s">
        <v>799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47.25" customHeight="1" thickBot="1" x14ac:dyDescent="0.2">
      <c r="A733" s="618" t="s">
        <v>385</v>
      </c>
      <c r="B733" s="619"/>
      <c r="C733" s="619"/>
      <c r="D733" s="619"/>
      <c r="E733" s="620"/>
      <c r="F733" s="766" t="s">
        <v>800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53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771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772</v>
      </c>
      <c r="H789" s="450"/>
      <c r="I789" s="450"/>
      <c r="J789" s="450"/>
      <c r="K789" s="451"/>
      <c r="L789" s="452" t="s">
        <v>773</v>
      </c>
      <c r="M789" s="453"/>
      <c r="N789" s="453"/>
      <c r="O789" s="453"/>
      <c r="P789" s="453"/>
      <c r="Q789" s="453"/>
      <c r="R789" s="453"/>
      <c r="S789" s="453"/>
      <c r="T789" s="453"/>
      <c r="U789" s="453"/>
      <c r="V789" s="453"/>
      <c r="W789" s="453"/>
      <c r="X789" s="454"/>
      <c r="Y789" s="455">
        <v>35</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774</v>
      </c>
      <c r="H790" s="349"/>
      <c r="I790" s="349"/>
      <c r="J790" s="349"/>
      <c r="K790" s="350"/>
      <c r="L790" s="398" t="s">
        <v>775</v>
      </c>
      <c r="M790" s="399"/>
      <c r="N790" s="399"/>
      <c r="O790" s="399"/>
      <c r="P790" s="399"/>
      <c r="Q790" s="399"/>
      <c r="R790" s="399"/>
      <c r="S790" s="399"/>
      <c r="T790" s="399"/>
      <c r="U790" s="399"/>
      <c r="V790" s="399"/>
      <c r="W790" s="399"/>
      <c r="X790" s="400"/>
      <c r="Y790" s="395">
        <v>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t="s">
        <v>776</v>
      </c>
      <c r="H791" s="349"/>
      <c r="I791" s="349"/>
      <c r="J791" s="349"/>
      <c r="K791" s="350"/>
      <c r="L791" s="398" t="s">
        <v>777</v>
      </c>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t="s">
        <v>778</v>
      </c>
      <c r="H792" s="349"/>
      <c r="I792" s="349"/>
      <c r="J792" s="349"/>
      <c r="K792" s="350"/>
      <c r="L792" s="398" t="s">
        <v>779</v>
      </c>
      <c r="M792" s="399"/>
      <c r="N792" s="399"/>
      <c r="O792" s="399"/>
      <c r="P792" s="399"/>
      <c r="Q792" s="399"/>
      <c r="R792" s="399"/>
      <c r="S792" s="399"/>
      <c r="T792" s="399"/>
      <c r="U792" s="399"/>
      <c r="V792" s="399"/>
      <c r="W792" s="399"/>
      <c r="X792" s="400"/>
      <c r="Y792" s="395">
        <v>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780</v>
      </c>
      <c r="H793" s="349"/>
      <c r="I793" s="349"/>
      <c r="J793" s="349"/>
      <c r="K793" s="350"/>
      <c r="L793" s="398" t="s">
        <v>781</v>
      </c>
      <c r="M793" s="399"/>
      <c r="N793" s="399"/>
      <c r="O793" s="399"/>
      <c r="P793" s="399"/>
      <c r="Q793" s="399"/>
      <c r="R793" s="399"/>
      <c r="S793" s="399"/>
      <c r="T793" s="399"/>
      <c r="U793" s="399"/>
      <c r="V793" s="399"/>
      <c r="W793" s="399"/>
      <c r="X793" s="400"/>
      <c r="Y793" s="395">
        <v>14</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62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2" customHeight="1" x14ac:dyDescent="0.15">
      <c r="A845" s="401">
        <v>1</v>
      </c>
      <c r="B845" s="401">
        <v>1</v>
      </c>
      <c r="C845" s="420" t="s">
        <v>782</v>
      </c>
      <c r="D845" s="415"/>
      <c r="E845" s="415"/>
      <c r="F845" s="415"/>
      <c r="G845" s="415"/>
      <c r="H845" s="415"/>
      <c r="I845" s="415"/>
      <c r="J845" s="416">
        <v>1010405010138</v>
      </c>
      <c r="K845" s="417"/>
      <c r="L845" s="417"/>
      <c r="M845" s="417"/>
      <c r="N845" s="417"/>
      <c r="O845" s="417"/>
      <c r="P845" s="426" t="s">
        <v>783</v>
      </c>
      <c r="Q845" s="427"/>
      <c r="R845" s="427"/>
      <c r="S845" s="427"/>
      <c r="T845" s="427"/>
      <c r="U845" s="427"/>
      <c r="V845" s="427"/>
      <c r="W845" s="427"/>
      <c r="X845" s="427"/>
      <c r="Y845" s="318">
        <v>62</v>
      </c>
      <c r="Z845" s="319"/>
      <c r="AA845" s="319"/>
      <c r="AB845" s="320"/>
      <c r="AC845" s="431" t="s">
        <v>784</v>
      </c>
      <c r="AD845" s="432"/>
      <c r="AE845" s="432"/>
      <c r="AF845" s="432"/>
      <c r="AG845" s="432"/>
      <c r="AH845" s="418" t="s">
        <v>406</v>
      </c>
      <c r="AI845" s="419"/>
      <c r="AJ845" s="419"/>
      <c r="AK845" s="419"/>
      <c r="AL845" s="326" t="s">
        <v>406</v>
      </c>
      <c r="AM845" s="327"/>
      <c r="AN845" s="327"/>
      <c r="AO845" s="328"/>
      <c r="AP845" s="321" t="s">
        <v>785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797</v>
      </c>
      <c r="F1110" s="890"/>
      <c r="G1110" s="890"/>
      <c r="H1110" s="890"/>
      <c r="I1110" s="890"/>
      <c r="J1110" s="416" t="s">
        <v>797</v>
      </c>
      <c r="K1110" s="417"/>
      <c r="L1110" s="417"/>
      <c r="M1110" s="417"/>
      <c r="N1110" s="417"/>
      <c r="O1110" s="417"/>
      <c r="P1110" s="421" t="s">
        <v>797</v>
      </c>
      <c r="Q1110" s="317"/>
      <c r="R1110" s="317"/>
      <c r="S1110" s="317"/>
      <c r="T1110" s="317"/>
      <c r="U1110" s="317"/>
      <c r="V1110" s="317"/>
      <c r="W1110" s="317"/>
      <c r="X1110" s="317"/>
      <c r="Y1110" s="318" t="s">
        <v>797</v>
      </c>
      <c r="Z1110" s="319"/>
      <c r="AA1110" s="319"/>
      <c r="AB1110" s="320"/>
      <c r="AC1110" s="322"/>
      <c r="AD1110" s="323"/>
      <c r="AE1110" s="323"/>
      <c r="AF1110" s="323"/>
      <c r="AG1110" s="323"/>
      <c r="AH1110" s="324" t="s">
        <v>797</v>
      </c>
      <c r="AI1110" s="325"/>
      <c r="AJ1110" s="325"/>
      <c r="AK1110" s="325"/>
      <c r="AL1110" s="326" t="s">
        <v>797</v>
      </c>
      <c r="AM1110" s="327"/>
      <c r="AN1110" s="327"/>
      <c r="AO1110" s="328"/>
      <c r="AP1110" s="321" t="s">
        <v>797</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4">
    <cfRule type="expression" dxfId="2641" priority="13237">
      <formula>IF(RIGHT(TEXT(AE104,"0.#"),1)=".",FALSE,TRUE)</formula>
    </cfRule>
    <cfRule type="expression" dxfId="2640" priority="13238">
      <formula>IF(RIGHT(TEXT(AE104,"0.#"),1)=".",TRUE,FALSE)</formula>
    </cfRule>
  </conditionalFormatting>
  <conditionalFormatting sqref="AI104">
    <cfRule type="expression" dxfId="2639" priority="13235">
      <formula>IF(RIGHT(TEXT(AI104,"0.#"),1)=".",FALSE,TRUE)</formula>
    </cfRule>
    <cfRule type="expression" dxfId="2638" priority="13236">
      <formula>IF(RIGHT(TEXT(AI104,"0.#"),1)=".",TRUE,FALSE)</formula>
    </cfRule>
  </conditionalFormatting>
  <conditionalFormatting sqref="AM104">
    <cfRule type="expression" dxfId="2637" priority="13233">
      <formula>IF(RIGHT(TEXT(AM104,"0.#"),1)=".",FALSE,TRUE)</formula>
    </cfRule>
    <cfRule type="expression" dxfId="2636" priority="13234">
      <formula>IF(RIGHT(TEXT(AM104,"0.#"),1)=".",TRUE,FALSE)</formula>
    </cfRule>
  </conditionalFormatting>
  <conditionalFormatting sqref="AE105">
    <cfRule type="expression" dxfId="2635" priority="13231">
      <formula>IF(RIGHT(TEXT(AE105,"0.#"),1)=".",FALSE,TRUE)</formula>
    </cfRule>
    <cfRule type="expression" dxfId="2634" priority="13232">
      <formula>IF(RIGHT(TEXT(AE105,"0.#"),1)=".",TRUE,FALSE)</formula>
    </cfRule>
  </conditionalFormatting>
  <conditionalFormatting sqref="AI105">
    <cfRule type="expression" dxfId="2633" priority="13229">
      <formula>IF(RIGHT(TEXT(AI105,"0.#"),1)=".",FALSE,TRUE)</formula>
    </cfRule>
    <cfRule type="expression" dxfId="2632" priority="13230">
      <formula>IF(RIGHT(TEXT(AI105,"0.#"),1)=".",TRUE,FALSE)</formula>
    </cfRule>
  </conditionalFormatting>
  <conditionalFormatting sqref="AM105">
    <cfRule type="expression" dxfId="2631" priority="13227">
      <formula>IF(RIGHT(TEXT(AM105,"0.#"),1)=".",FALSE,TRUE)</formula>
    </cfRule>
    <cfRule type="expression" dxfId="2630" priority="13228">
      <formula>IF(RIGHT(TEXT(AM105,"0.#"),1)=".",TRUE,FALSE)</formula>
    </cfRule>
  </conditionalFormatting>
  <conditionalFormatting sqref="AE107">
    <cfRule type="expression" dxfId="2629" priority="13223">
      <formula>IF(RIGHT(TEXT(AE107,"0.#"),1)=".",FALSE,TRUE)</formula>
    </cfRule>
    <cfRule type="expression" dxfId="2628" priority="13224">
      <formula>IF(RIGHT(TEXT(AE107,"0.#"),1)=".",TRUE,FALSE)</formula>
    </cfRule>
  </conditionalFormatting>
  <conditionalFormatting sqref="AI107">
    <cfRule type="expression" dxfId="2627" priority="13221">
      <formula>IF(RIGHT(TEXT(AI107,"0.#"),1)=".",FALSE,TRUE)</formula>
    </cfRule>
    <cfRule type="expression" dxfId="2626" priority="13222">
      <formula>IF(RIGHT(TEXT(AI107,"0.#"),1)=".",TRUE,FALSE)</formula>
    </cfRule>
  </conditionalFormatting>
  <conditionalFormatting sqref="AM107">
    <cfRule type="expression" dxfId="2625" priority="13219">
      <formula>IF(RIGHT(TEXT(AM107,"0.#"),1)=".",FALSE,TRUE)</formula>
    </cfRule>
    <cfRule type="expression" dxfId="2624" priority="13220">
      <formula>IF(RIGHT(TEXT(AM107,"0.#"),1)=".",TRUE,FALSE)</formula>
    </cfRule>
  </conditionalFormatting>
  <conditionalFormatting sqref="AE108">
    <cfRule type="expression" dxfId="2623" priority="13217">
      <formula>IF(RIGHT(TEXT(AE108,"0.#"),1)=".",FALSE,TRUE)</formula>
    </cfRule>
    <cfRule type="expression" dxfId="2622" priority="13218">
      <formula>IF(RIGHT(TEXT(AE108,"0.#"),1)=".",TRUE,FALSE)</formula>
    </cfRule>
  </conditionalFormatting>
  <conditionalFormatting sqref="AI108">
    <cfRule type="expression" dxfId="2621" priority="13215">
      <formula>IF(RIGHT(TEXT(AI108,"0.#"),1)=".",FALSE,TRUE)</formula>
    </cfRule>
    <cfRule type="expression" dxfId="2620" priority="13216">
      <formula>IF(RIGHT(TEXT(AI108,"0.#"),1)=".",TRUE,FALSE)</formula>
    </cfRule>
  </conditionalFormatting>
  <conditionalFormatting sqref="AM108">
    <cfRule type="expression" dxfId="2619" priority="13213">
      <formula>IF(RIGHT(TEXT(AM108,"0.#"),1)=".",FALSE,TRUE)</formula>
    </cfRule>
    <cfRule type="expression" dxfId="2618" priority="13214">
      <formula>IF(RIGHT(TEXT(AM108,"0.#"),1)=".",TRUE,FALSE)</formula>
    </cfRule>
  </conditionalFormatting>
  <conditionalFormatting sqref="AE110">
    <cfRule type="expression" dxfId="2617" priority="13209">
      <formula>IF(RIGHT(TEXT(AE110,"0.#"),1)=".",FALSE,TRUE)</formula>
    </cfRule>
    <cfRule type="expression" dxfId="2616" priority="13210">
      <formula>IF(RIGHT(TEXT(AE110,"0.#"),1)=".",TRUE,FALSE)</formula>
    </cfRule>
  </conditionalFormatting>
  <conditionalFormatting sqref="AI110">
    <cfRule type="expression" dxfId="2615" priority="13207">
      <formula>IF(RIGHT(TEXT(AI110,"0.#"),1)=".",FALSE,TRUE)</formula>
    </cfRule>
    <cfRule type="expression" dxfId="2614" priority="13208">
      <formula>IF(RIGHT(TEXT(AI110,"0.#"),1)=".",TRUE,FALSE)</formula>
    </cfRule>
  </conditionalFormatting>
  <conditionalFormatting sqref="AM110">
    <cfRule type="expression" dxfId="2613" priority="13205">
      <formula>IF(RIGHT(TEXT(AM110,"0.#"),1)=".",FALSE,TRUE)</formula>
    </cfRule>
    <cfRule type="expression" dxfId="2612" priority="13206">
      <formula>IF(RIGHT(TEXT(AM110,"0.#"),1)=".",TRUE,FALSE)</formula>
    </cfRule>
  </conditionalFormatting>
  <conditionalFormatting sqref="AE111">
    <cfRule type="expression" dxfId="2611" priority="13203">
      <formula>IF(RIGHT(TEXT(AE111,"0.#"),1)=".",FALSE,TRUE)</formula>
    </cfRule>
    <cfRule type="expression" dxfId="2610" priority="13204">
      <formula>IF(RIGHT(TEXT(AE111,"0.#"),1)=".",TRUE,FALSE)</formula>
    </cfRule>
  </conditionalFormatting>
  <conditionalFormatting sqref="AI111">
    <cfRule type="expression" dxfId="2609" priority="13201">
      <formula>IF(RIGHT(TEXT(AI111,"0.#"),1)=".",FALSE,TRUE)</formula>
    </cfRule>
    <cfRule type="expression" dxfId="2608" priority="13202">
      <formula>IF(RIGHT(TEXT(AI111,"0.#"),1)=".",TRUE,FALSE)</formula>
    </cfRule>
  </conditionalFormatting>
  <conditionalFormatting sqref="AM111">
    <cfRule type="expression" dxfId="2607" priority="13199">
      <formula>IF(RIGHT(TEXT(AM111,"0.#"),1)=".",FALSE,TRUE)</formula>
    </cfRule>
    <cfRule type="expression" dxfId="2606" priority="13200">
      <formula>IF(RIGHT(TEXT(AM111,"0.#"),1)=".",TRUE,FALSE)</formula>
    </cfRule>
  </conditionalFormatting>
  <conditionalFormatting sqref="AE113">
    <cfRule type="expression" dxfId="2605" priority="13195">
      <formula>IF(RIGHT(TEXT(AE113,"0.#"),1)=".",FALSE,TRUE)</formula>
    </cfRule>
    <cfRule type="expression" dxfId="2604" priority="13196">
      <formula>IF(RIGHT(TEXT(AE113,"0.#"),1)=".",TRUE,FALSE)</formula>
    </cfRule>
  </conditionalFormatting>
  <conditionalFormatting sqref="AI113">
    <cfRule type="expression" dxfId="2603" priority="13193">
      <formula>IF(RIGHT(TEXT(AI113,"0.#"),1)=".",FALSE,TRUE)</formula>
    </cfRule>
    <cfRule type="expression" dxfId="2602" priority="13194">
      <formula>IF(RIGHT(TEXT(AI113,"0.#"),1)=".",TRUE,FALSE)</formula>
    </cfRule>
  </conditionalFormatting>
  <conditionalFormatting sqref="AM113">
    <cfRule type="expression" dxfId="2601" priority="13191">
      <formula>IF(RIGHT(TEXT(AM113,"0.#"),1)=".",FALSE,TRUE)</formula>
    </cfRule>
    <cfRule type="expression" dxfId="2600" priority="13192">
      <formula>IF(RIGHT(TEXT(AM113,"0.#"),1)=".",TRUE,FALSE)</formula>
    </cfRule>
  </conditionalFormatting>
  <conditionalFormatting sqref="AE114">
    <cfRule type="expression" dxfId="2599" priority="13189">
      <formula>IF(RIGHT(TEXT(AE114,"0.#"),1)=".",FALSE,TRUE)</formula>
    </cfRule>
    <cfRule type="expression" dxfId="2598" priority="13190">
      <formula>IF(RIGHT(TEXT(AE114,"0.#"),1)=".",TRUE,FALSE)</formula>
    </cfRule>
  </conditionalFormatting>
  <conditionalFormatting sqref="AI114">
    <cfRule type="expression" dxfId="2597" priority="13187">
      <formula>IF(RIGHT(TEXT(AI114,"0.#"),1)=".",FALSE,TRUE)</formula>
    </cfRule>
    <cfRule type="expression" dxfId="2596" priority="13188">
      <formula>IF(RIGHT(TEXT(AI114,"0.#"),1)=".",TRUE,FALSE)</formula>
    </cfRule>
  </conditionalFormatting>
  <conditionalFormatting sqref="AM114">
    <cfRule type="expression" dxfId="2595" priority="13185">
      <formula>IF(RIGHT(TEXT(AM114,"0.#"),1)=".",FALSE,TRUE)</formula>
    </cfRule>
    <cfRule type="expression" dxfId="2594" priority="13186">
      <formula>IF(RIGHT(TEXT(AM114,"0.#"),1)=".",TRUE,FALSE)</formula>
    </cfRule>
  </conditionalFormatting>
  <conditionalFormatting sqref="AE116 AQ116">
    <cfRule type="expression" dxfId="2593" priority="13181">
      <formula>IF(RIGHT(TEXT(AE116,"0.#"),1)=".",FALSE,TRUE)</formula>
    </cfRule>
    <cfRule type="expression" dxfId="2592" priority="13182">
      <formula>IF(RIGHT(TEXT(AE116,"0.#"),1)=".",TRUE,FALSE)</formula>
    </cfRule>
  </conditionalFormatting>
  <conditionalFormatting sqref="AI116">
    <cfRule type="expression" dxfId="2591" priority="13179">
      <formula>IF(RIGHT(TEXT(AI116,"0.#"),1)=".",FALSE,TRUE)</formula>
    </cfRule>
    <cfRule type="expression" dxfId="2590" priority="13180">
      <formula>IF(RIGHT(TEXT(AI116,"0.#"),1)=".",TRUE,FALSE)</formula>
    </cfRule>
  </conditionalFormatting>
  <conditionalFormatting sqref="AM116">
    <cfRule type="expression" dxfId="2589" priority="13177">
      <formula>IF(RIGHT(TEXT(AM116,"0.#"),1)=".",FALSE,TRUE)</formula>
    </cfRule>
    <cfRule type="expression" dxfId="2588" priority="13178">
      <formula>IF(RIGHT(TEXT(AM116,"0.#"),1)=".",TRUE,FALSE)</formula>
    </cfRule>
  </conditionalFormatting>
  <conditionalFormatting sqref="AE117 AM117">
    <cfRule type="expression" dxfId="2587" priority="13175">
      <formula>IF(RIGHT(TEXT(AE117,"0.#"),1)=".",FALSE,TRUE)</formula>
    </cfRule>
    <cfRule type="expression" dxfId="2586" priority="13176">
      <formula>IF(RIGHT(TEXT(AE117,"0.#"),1)=".",TRUE,FALSE)</formula>
    </cfRule>
  </conditionalFormatting>
  <conditionalFormatting sqref="AI117">
    <cfRule type="expression" dxfId="2585" priority="13173">
      <formula>IF(RIGHT(TEXT(AI117,"0.#"),1)=".",FALSE,TRUE)</formula>
    </cfRule>
    <cfRule type="expression" dxfId="2584" priority="13174">
      <formula>IF(RIGHT(TEXT(AI117,"0.#"),1)=".",TRUE,FALSE)</formula>
    </cfRule>
  </conditionalFormatting>
  <conditionalFormatting sqref="AE119 AQ119">
    <cfRule type="expression" dxfId="2583" priority="13167">
      <formula>IF(RIGHT(TEXT(AE119,"0.#"),1)=".",FALSE,TRUE)</formula>
    </cfRule>
    <cfRule type="expression" dxfId="2582" priority="13168">
      <formula>IF(RIGHT(TEXT(AE119,"0.#"),1)=".",TRUE,FALSE)</formula>
    </cfRule>
  </conditionalFormatting>
  <conditionalFormatting sqref="AI119">
    <cfRule type="expression" dxfId="2581" priority="13165">
      <formula>IF(RIGHT(TEXT(AI119,"0.#"),1)=".",FALSE,TRUE)</formula>
    </cfRule>
    <cfRule type="expression" dxfId="2580" priority="13166">
      <formula>IF(RIGHT(TEXT(AI119,"0.#"),1)=".",TRUE,FALSE)</formula>
    </cfRule>
  </conditionalFormatting>
  <conditionalFormatting sqref="AM119">
    <cfRule type="expression" dxfId="2579" priority="13163">
      <formula>IF(RIGHT(TEXT(AM119,"0.#"),1)=".",FALSE,TRUE)</formula>
    </cfRule>
    <cfRule type="expression" dxfId="2578" priority="13164">
      <formula>IF(RIGHT(TEXT(AM119,"0.#"),1)=".",TRUE,FALSE)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E434">
    <cfRule type="expression" dxfId="2533" priority="13049">
      <formula>IF(RIGHT(TEXT(AE434,"0.#"),1)=".",FALSE,TRUE)</formula>
    </cfRule>
    <cfRule type="expression" dxfId="2532" priority="13050">
      <formula>IF(RIGHT(TEXT(AE434,"0.#"),1)=".",TRUE,FALSE)</formula>
    </cfRule>
  </conditionalFormatting>
  <conditionalFormatting sqref="AE435">
    <cfRule type="expression" dxfId="2531" priority="13047">
      <formula>IF(RIGHT(TEXT(AE435,"0.#"),1)=".",FALSE,TRUE)</formula>
    </cfRule>
    <cfRule type="expression" dxfId="2530" priority="13048">
      <formula>IF(RIGHT(TEXT(AE435,"0.#"),1)=".",TRUE,FALSE)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74">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I460">
    <cfRule type="expression" dxfId="2471" priority="4323">
      <formula>IF(RIGHT(TEXT(AI460,"0.#"),1)=".",FALSE,TRUE)</formula>
    </cfRule>
    <cfRule type="expression" dxfId="2470" priority="4324">
      <formula>IF(RIGHT(TEXT(AI460,"0.#"),1)=".",TRUE,FALSE)</formula>
    </cfRule>
  </conditionalFormatting>
  <conditionalFormatting sqref="AI458">
    <cfRule type="expression" dxfId="2469" priority="4327">
      <formula>IF(RIGHT(TEXT(AI458,"0.#"),1)=".",FALSE,TRUE)</formula>
    </cfRule>
    <cfRule type="expression" dxfId="2468" priority="4328">
      <formula>IF(RIGHT(TEXT(AI458,"0.#"),1)=".",TRUE,FALSE)</formula>
    </cfRule>
  </conditionalFormatting>
  <conditionalFormatting sqref="AI459">
    <cfRule type="expression" dxfId="2467" priority="4325">
      <formula>IF(RIGHT(TEXT(AI459,"0.#"),1)=".",FALSE,TRUE)</formula>
    </cfRule>
    <cfRule type="expression" dxfId="2466" priority="4326">
      <formula>IF(RIGHT(TEXT(AI459,"0.#"),1)=".",TRUE,FALSE)</formula>
    </cfRule>
  </conditionalFormatting>
  <conditionalFormatting sqref="AQ459">
    <cfRule type="expression" dxfId="2465" priority="4321">
      <formula>IF(RIGHT(TEXT(AQ459,"0.#"),1)=".",FALSE,TRUE)</formula>
    </cfRule>
    <cfRule type="expression" dxfId="2464" priority="4322">
      <formula>IF(RIGHT(TEXT(AQ459,"0.#"),1)=".",TRUE,FALSE)</formula>
    </cfRule>
  </conditionalFormatting>
  <conditionalFormatting sqref="AQ460">
    <cfRule type="expression" dxfId="2463" priority="4319">
      <formula>IF(RIGHT(TEXT(AQ460,"0.#"),1)=".",FALSE,TRUE)</formula>
    </cfRule>
    <cfRule type="expression" dxfId="2462" priority="4320">
      <formula>IF(RIGHT(TEXT(AQ460,"0.#"),1)=".",TRUE,FALSE)</formula>
    </cfRule>
  </conditionalFormatting>
  <conditionalFormatting sqref="AQ458">
    <cfRule type="expression" dxfId="2461" priority="4317">
      <formula>IF(RIGHT(TEXT(AQ458,"0.#"),1)=".",FALSE,TRUE)</formula>
    </cfRule>
    <cfRule type="expression" dxfId="2460" priority="4318">
      <formula>IF(RIGHT(TEXT(AQ458,"0.#"),1)=".",TRUE,FALSE)</formula>
    </cfRule>
  </conditionalFormatting>
  <conditionalFormatting sqref="AE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7:Y874">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10:AO1139">
    <cfRule type="expression" dxfId="2413" priority="2885">
      <formula>IF(AND(AL1110&gt;=0, RIGHT(TEXT(AL1110,"0.#"),1)&lt;&gt;"."),TRUE,FALSE)</formula>
    </cfRule>
    <cfRule type="expression" dxfId="2412" priority="2886">
      <formula>IF(AND(AL1110&gt;=0, RIGHT(TEXT(AL1110,"0.#"),1)="."),TRUE,FALSE)</formula>
    </cfRule>
    <cfRule type="expression" dxfId="2411" priority="2887">
      <formula>IF(AND(AL1110&lt;0, RIGHT(TEXT(AL1110,"0.#"),1)&lt;&gt;"."),TRUE,FALSE)</formula>
    </cfRule>
    <cfRule type="expression" dxfId="2410" priority="2888">
      <formula>IF(AND(AL1110&lt;0, RIGHT(TEXT(AL1110,"0.#"),1)="."),TRUE,FALSE)</formula>
    </cfRule>
  </conditionalFormatting>
  <conditionalFormatting sqref="Y1110:Y1139">
    <cfRule type="expression" dxfId="2409" priority="2883">
      <formula>IF(RIGHT(TEXT(Y1110,"0.#"),1)=".",FALSE,TRUE)</formula>
    </cfRule>
    <cfRule type="expression" dxfId="2408" priority="2884">
      <formula>IF(RIGHT(TEXT(Y1110,"0.#"),1)=".",TRUE,FALSE)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L846:AO846">
    <cfRule type="expression" dxfId="2399" priority="2837">
      <formula>IF(AND(AL846&gt;=0, RIGHT(TEXT(AL846,"0.#"),1)&lt;&gt;"."),TRUE,FALSE)</formula>
    </cfRule>
    <cfRule type="expression" dxfId="2398" priority="2838">
      <formula>IF(AND(AL846&gt;=0, RIGHT(TEXT(AL846,"0.#"),1)="."),TRUE,FALSE)</formula>
    </cfRule>
    <cfRule type="expression" dxfId="2397" priority="2839">
      <formula>IF(AND(AL846&lt;0, RIGHT(TEXT(AL846,"0.#"),1)&lt;&gt;"."),TRUE,FALSE)</formula>
    </cfRule>
    <cfRule type="expression" dxfId="2396" priority="2840">
      <formula>IF(AND(AL846&lt;0, RIGHT(TEXT(AL846,"0.#"),1)="."),TRUE,FALSE)</formula>
    </cfRule>
  </conditionalFormatting>
  <conditionalFormatting sqref="Y846">
    <cfRule type="expression" dxfId="2395" priority="2835">
      <formula>IF(RIGHT(TEXT(Y846,"0.#"),1)=".",FALSE,TRUE)</formula>
    </cfRule>
    <cfRule type="expression" dxfId="2394" priority="2836">
      <formula>IF(RIGHT(TEXT(Y846,"0.#"),1)=".",TRUE,FALSE)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P29:AC29">
    <cfRule type="expression" dxfId="725" priority="27">
      <formula>IF(RIGHT(TEXT(P29,"0.#"),1)=".",FALSE,TRUE)</formula>
    </cfRule>
    <cfRule type="expression" dxfId="724" priority="28">
      <formula>IF(RIGHT(TEXT(P29,"0.#"),1)=".",TRUE,FALSE)</formula>
    </cfRule>
  </conditionalFormatting>
  <conditionalFormatting sqref="AM120">
    <cfRule type="expression" dxfId="723" priority="25">
      <formula>IF(RIGHT(TEXT(AM120,"0.#"),1)=".",FALSE,TRUE)</formula>
    </cfRule>
    <cfRule type="expression" dxfId="722" priority="26">
      <formula>IF(RIGHT(TEXT(AM120,"0.#"),1)=".",TRUE,FALSE)</formula>
    </cfRule>
  </conditionalFormatting>
  <conditionalFormatting sqref="AM123">
    <cfRule type="expression" dxfId="721" priority="21">
      <formula>IF(RIGHT(TEXT(AM123,"0.#"),1)=".",FALSE,TRUE)</formula>
    </cfRule>
    <cfRule type="expression" dxfId="720" priority="22">
      <formula>IF(RIGHT(TEXT(AM123,"0.#"),1)=".",TRUE,FALSE)</formula>
    </cfRule>
  </conditionalFormatting>
  <conditionalFormatting sqref="AQ123">
    <cfRule type="expression" dxfId="719" priority="19">
      <formula>IF(RIGHT(TEXT(AQ123,"0.#"),1)=".",FALSE,TRUE)</formula>
    </cfRule>
    <cfRule type="expression" dxfId="718" priority="20">
      <formula>IF(RIGHT(TEXT(AQ123,"0.#"),1)=".",TRUE,FALSE)</formula>
    </cfRule>
  </conditionalFormatting>
  <conditionalFormatting sqref="AQ120 AQ117">
    <cfRule type="expression" dxfId="717" priority="17">
      <formula>IF(RIGHT(TEXT(AQ117,"0.#"),1)=".",FALSE,TRUE)</formula>
    </cfRule>
    <cfRule type="expression" dxfId="716" priority="18">
      <formula>IF(RIGHT(TEXT(AQ117,"0.#"),1)=".",TRUE,FALSE)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M458:AM460">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2021-06-02T10:58:14Z</cp:lastPrinted>
  <dcterms:created xsi:type="dcterms:W3CDTF">2012-03-13T00:50:25Z</dcterms:created>
  <dcterms:modified xsi:type="dcterms:W3CDTF">2021-09-03T11:11:24Z</dcterms:modified>
</cp:coreProperties>
</file>